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C2C8C4D8-5D27-4AB7-B78A-4EF8CEEAB735}" xr6:coauthVersionLast="36" xr6:coauthVersionMax="36" xr10:uidLastSave="{00000000-0000-0000-0000-000000000000}"/>
  <bookViews>
    <workbookView xWindow="0" yWindow="0" windowWidth="24000" windowHeight="9756" tabRatio="748" xr2:uid="{00000000-000D-0000-FFFF-FFFF00000000}"/>
  </bookViews>
  <sheets>
    <sheet name="【図表３－１　検挙状況の推移】" sheetId="1" r:id="rId1"/>
    <sheet name="【図表３－２　来日外国人犯罪の割合の推移】" sheetId="2" r:id="rId2"/>
    <sheet name="【図表３－３　国籍等別検挙状況】" sheetId="3" r:id="rId3"/>
    <sheet name="【図表３－５　国籍等別刑法犯検挙状況】" sheetId="4" r:id="rId4"/>
    <sheet name="【図表３－６　国籍等別特別法犯検挙状況】" sheetId="5" r:id="rId5"/>
    <sheet name="【図表３－７　包括罪種別刑法犯検挙状況】" sheetId="6" r:id="rId6"/>
    <sheet name="【図表３－８　違反法令別特別法犯検挙状況】" sheetId="7" r:id="rId7"/>
    <sheet name="【図表３－９　在留資格別検挙人員の推移】" sheetId="8" r:id="rId8"/>
    <sheet name="【図表３－１０　包括罪種別　刑法犯検挙状況の推移】" sheetId="9" r:id="rId9"/>
    <sheet name="【図表３－１１　国籍等別・包括罪種別刑法犯検挙状況】" sheetId="10" r:id="rId10"/>
    <sheet name="【図表３－１３　正規滞在・不法滞在別刑法犯検挙人員の推移】" sheetId="11" r:id="rId11"/>
    <sheet name="【図表３－１４　包括罪種等別・在留資格別検挙状況】" sheetId="12" r:id="rId12"/>
    <sheet name="【図表３－１５　在留資格・国籍等別刑法犯人員（上位５か国）" sheetId="13" r:id="rId13"/>
    <sheet name="【図表３－１７　共犯形態別・罪種等別刑法犯検挙件数】" sheetId="14" r:id="rId14"/>
    <sheet name="【図表３－１８　違反法令別特別法犯検挙状況の推移】" sheetId="15" r:id="rId15"/>
    <sheet name="【図表３－１９　国籍等別違反法令別特別法犯検挙状況】" sheetId="16" r:id="rId16"/>
    <sheet name="【図表３－２０　正規・不法別　特別法犯検挙人員の推移】" sheetId="17" r:id="rId17"/>
    <sheet name="【図表３－２１　違反法令別・在留資格別特別法犯検挙人員】" sheetId="18" r:id="rId18"/>
    <sheet name="【図表３－２２　在留資格国籍別　特別法犯人員（上位５か国）" sheetId="19" r:id="rId19"/>
    <sheet name="【図表３－２３　入管法違反の検挙状況の推移】" sheetId="20" r:id="rId20"/>
    <sheet name="【図表３－２４　ベトナムの包括罪種等別刑法犯検挙件数】" sheetId="23" r:id="rId21"/>
    <sheet name="【図表３－２５　ベトナムの在留資格別刑法犯検挙人員】" sheetId="24" r:id="rId22"/>
    <sheet name="【図表３－２６　中国の包括罪種等別刑法犯検挙件数】" sheetId="21" r:id="rId23"/>
    <sheet name="【図表３－２７　中国の在留資格別刑法犯人員】" sheetId="22" r:id="rId24"/>
    <sheet name="【図表３－２８　マレーシアの在留資格別刑法犯検挙人員】" sheetId="25" r:id="rId25"/>
    <sheet name="【図表３－２９　犯罪インフラ事犯　検挙状況の推移】" sheetId="26" r:id="rId26"/>
  </sheets>
  <definedNames>
    <definedName name="_xlnm.Print_Area" localSheetId="0">'【図表３－１　検挙状況の推移】'!$A$1:$U$35</definedName>
    <definedName name="_xlnm.Print_Area" localSheetId="11">'【図表３－１４　包括罪種等別・在留資格別検挙状況】'!$B$2:$S$32</definedName>
    <definedName name="_xlnm.Print_Area" localSheetId="13">'【図表３－１７　共犯形態別・罪種等別刑法犯検挙件数】'!$A$1:$U$29</definedName>
    <definedName name="_xlnm.Print_Area" localSheetId="14">'【図表３－１８　違反法令別特別法犯検挙状況の推移】'!$A$7:$Q$23</definedName>
    <definedName name="_xlnm.Print_Area" localSheetId="15">'【図表３－１９　国籍等別違反法令別特別法犯検挙状況】'!$A$3:$Y$23</definedName>
    <definedName name="_xlnm.Print_Area" localSheetId="16">'【図表３－２０　正規・不法別　特別法犯検挙人員の推移】'!$A$2:$Q$10</definedName>
    <definedName name="_xlnm.Print_Area" localSheetId="20">'【図表３－２４　ベトナムの包括罪種等別刑法犯検挙件数】'!$A$3:$V$11</definedName>
    <definedName name="_xlnm.Print_Area" localSheetId="23">'【図表３－２７　中国の在留資格別刑法犯人員】'!$A$3:$S$12</definedName>
    <definedName name="_xlnm.Print_Area" localSheetId="3">'【図表３－５　国籍等別刑法犯検挙状況】'!$A$1:$P$33</definedName>
    <definedName name="_xlnm.Print_Area" localSheetId="4">'【図表３－６　国籍等別特別法犯検挙状況】'!$A$1:$P$36</definedName>
    <definedName name="_xlnm.Print_Area" localSheetId="5">'【図表３－７　包括罪種別刑法犯検挙状況】'!$B$1:$L$34</definedName>
    <definedName name="_xlnm.Print_Area" localSheetId="6">'【図表３－８　違反法令別特別法犯検挙状況】'!$B$1:$L$33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3" l="1"/>
  <c r="M19" i="3"/>
  <c r="F19" i="3"/>
  <c r="E19" i="3"/>
  <c r="O18" i="3"/>
  <c r="G18" i="3"/>
  <c r="H18" i="3" s="1"/>
  <c r="O17" i="3"/>
  <c r="G17" i="3"/>
  <c r="H17" i="3" s="1"/>
  <c r="O16" i="3"/>
  <c r="P16" i="3" s="1"/>
  <c r="G16" i="3"/>
  <c r="O15" i="3"/>
  <c r="G15" i="3"/>
  <c r="O14" i="3"/>
  <c r="G14" i="3"/>
  <c r="H14" i="3" s="1"/>
  <c r="O13" i="3"/>
  <c r="G13" i="3"/>
  <c r="H13" i="3" s="1"/>
  <c r="O12" i="3"/>
  <c r="P12" i="3" s="1"/>
  <c r="G12" i="3"/>
  <c r="O11" i="3"/>
  <c r="G11" i="3"/>
  <c r="O10" i="3"/>
  <c r="G10" i="3"/>
  <c r="H10" i="3" s="1"/>
  <c r="O9" i="3"/>
  <c r="G9" i="3"/>
  <c r="H9" i="3" s="1"/>
  <c r="O8" i="3"/>
  <c r="O19" i="3" s="1"/>
  <c r="P19" i="3" s="1"/>
  <c r="G8" i="3"/>
  <c r="P9" i="3" l="1"/>
  <c r="P14" i="3"/>
  <c r="H11" i="3"/>
  <c r="H15" i="3"/>
  <c r="P17" i="3"/>
  <c r="P10" i="3"/>
  <c r="P18" i="3"/>
  <c r="P11" i="3"/>
  <c r="P15" i="3"/>
  <c r="P13" i="3"/>
  <c r="G19" i="3"/>
  <c r="H19" i="3" s="1"/>
  <c r="H12" i="3"/>
  <c r="H16" i="3"/>
</calcChain>
</file>

<file path=xl/sharedStrings.xml><?xml version="1.0" encoding="utf-8"?>
<sst xmlns="http://schemas.openxmlformats.org/spreadsheetml/2006/main" count="1325" uniqueCount="296">
  <si>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</si>
  <si>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</si>
  <si>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</si>
  <si>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</si>
  <si>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</si>
  <si>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</si>
  <si>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</si>
  <si>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</si>
  <si>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</si>
  <si>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</si>
  <si>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</si>
  <si>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</si>
  <si>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</si>
  <si>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</si>
  <si>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</si>
  <si>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</si>
  <si>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</si>
  <si>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</si>
  <si>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</si>
  <si>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</si>
  <si>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</si>
  <si>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</si>
  <si>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</si>
  <si>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</si>
  <si>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</si>
  <si>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</si>
  <si>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</si>
  <si>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</si>
  <si>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</si>
  <si>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総検挙件数</t>
    <rPh sb="0" eb="1">
      <t>ソウ</t>
    </rPh>
    <rPh sb="1" eb="3">
      <t>ケンキョ</t>
    </rPh>
    <rPh sb="3" eb="5">
      <t>ケンスウ</t>
    </rPh>
    <phoneticPr fontId="2"/>
  </si>
  <si>
    <t>刑法犯検挙件数</t>
    <rPh sb="0" eb="3">
      <t>ケイホウハン</t>
    </rPh>
    <rPh sb="3" eb="5">
      <t>ケンキョ</t>
    </rPh>
    <rPh sb="5" eb="7">
      <t>ケンスウ</t>
    </rPh>
    <phoneticPr fontId="2"/>
  </si>
  <si>
    <t>特別法犯検挙件数</t>
    <rPh sb="0" eb="3">
      <t>トクベツホウ</t>
    </rPh>
    <rPh sb="3" eb="4">
      <t>ハン</t>
    </rPh>
    <rPh sb="4" eb="6">
      <t>ケンキョ</t>
    </rPh>
    <rPh sb="6" eb="8">
      <t>ケンスウ</t>
    </rPh>
    <phoneticPr fontId="2"/>
  </si>
  <si>
    <t>総検挙人員</t>
    <rPh sb="0" eb="1">
      <t>ソウ</t>
    </rPh>
    <rPh sb="1" eb="3">
      <t>ケンキョ</t>
    </rPh>
    <rPh sb="3" eb="5">
      <t>ジンイン</t>
    </rPh>
    <phoneticPr fontId="2"/>
  </si>
  <si>
    <t>刑法犯検挙人員</t>
    <rPh sb="0" eb="3">
      <t>ケイホウハン</t>
    </rPh>
    <rPh sb="3" eb="5">
      <t>ケンキョ</t>
    </rPh>
    <rPh sb="5" eb="7">
      <t>ジンイン</t>
    </rPh>
    <phoneticPr fontId="2"/>
  </si>
  <si>
    <t>特別法犯検挙人員</t>
    <rPh sb="0" eb="3">
      <t>トクベツホウ</t>
    </rPh>
    <rPh sb="3" eb="4">
      <t>ハン</t>
    </rPh>
    <rPh sb="4" eb="6">
      <t>ケンキョ</t>
    </rPh>
    <rPh sb="6" eb="8">
      <t>ジンイン</t>
    </rPh>
    <phoneticPr fontId="2"/>
  </si>
  <si>
    <t>【検挙件数】</t>
    <rPh sb="1" eb="3">
      <t>ケンキョ</t>
    </rPh>
    <rPh sb="3" eb="5">
      <t>ケンスウ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</si>
  <si>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</si>
  <si>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</si>
  <si>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【検挙人員】</t>
    <rPh sb="1" eb="3">
      <t>ケンキョ</t>
    </rPh>
    <rPh sb="3" eb="5">
      <t>ジンイン</t>
    </rPh>
    <phoneticPr fontId="2"/>
  </si>
  <si>
    <t>H元</t>
  </si>
  <si>
    <t>図表３－１　来日外国人犯罪の検挙状況の推移</t>
    <rPh sb="0" eb="1">
      <t>ズ</t>
    </rPh>
    <rPh sb="1" eb="2">
      <t>ヒョウ</t>
    </rPh>
    <rPh sb="6" eb="8">
      <t>ライニチ</t>
    </rPh>
    <rPh sb="8" eb="11">
      <t>ガイコクジン</t>
    </rPh>
    <rPh sb="11" eb="13">
      <t>ハンザイ</t>
    </rPh>
    <rPh sb="14" eb="16">
      <t>ケンキョ</t>
    </rPh>
    <rPh sb="16" eb="18">
      <t>ジョウキョウ</t>
    </rPh>
    <rPh sb="19" eb="21">
      <t>スイイ</t>
    </rPh>
    <phoneticPr fontId="2"/>
  </si>
  <si>
    <t>【検挙件数】</t>
    <rPh sb="1" eb="3">
      <t>ケンキョ</t>
    </rPh>
    <rPh sb="3" eb="5">
      <t>ケンスウ</t>
    </rPh>
    <phoneticPr fontId="2"/>
  </si>
  <si>
    <t>【検挙人員】</t>
    <rPh sb="1" eb="3">
      <t>ケンキョ</t>
    </rPh>
    <rPh sb="3" eb="5">
      <t>ジンイン</t>
    </rPh>
    <phoneticPr fontId="2"/>
  </si>
  <si>
    <t>刑法犯検挙件数に占める来日外国人犯罪の割合</t>
    <rPh sb="0" eb="2">
      <t>ケイホウ</t>
    </rPh>
    <rPh sb="2" eb="3">
      <t>ハン</t>
    </rPh>
    <rPh sb="3" eb="5">
      <t>ケンキョ</t>
    </rPh>
    <rPh sb="5" eb="7">
      <t>ケンスウ</t>
    </rPh>
    <rPh sb="8" eb="9">
      <t>シ</t>
    </rPh>
    <rPh sb="11" eb="13">
      <t>ライニチ</t>
    </rPh>
    <rPh sb="13" eb="15">
      <t>ガイコク</t>
    </rPh>
    <rPh sb="15" eb="16">
      <t>ジン</t>
    </rPh>
    <rPh sb="16" eb="18">
      <t>ハンザイ</t>
    </rPh>
    <rPh sb="19" eb="21">
      <t>ワリアイ</t>
    </rPh>
    <phoneticPr fontId="2"/>
  </si>
  <si>
    <t>刑法犯検挙人員に占める来日外国人の割合</t>
    <rPh sb="0" eb="2">
      <t>ケイホウ</t>
    </rPh>
    <rPh sb="2" eb="3">
      <t>ハン</t>
    </rPh>
    <rPh sb="3" eb="5">
      <t>ケンキョ</t>
    </rPh>
    <rPh sb="5" eb="7">
      <t>ジンイン</t>
    </rPh>
    <rPh sb="8" eb="9">
      <t>シ</t>
    </rPh>
    <rPh sb="11" eb="13">
      <t>ライニチ</t>
    </rPh>
    <rPh sb="13" eb="15">
      <t>ガイコク</t>
    </rPh>
    <rPh sb="15" eb="16">
      <t>ジン</t>
    </rPh>
    <rPh sb="17" eb="19">
      <t>ワリアイ</t>
    </rPh>
    <phoneticPr fontId="2"/>
  </si>
  <si>
    <t>図表３－２　刑法犯検挙（日本人等の検挙を含む。）に占める来日外国人犯罪の割合の推移</t>
    <rPh sb="0" eb="2">
      <t>ズヒョウ</t>
    </rPh>
    <rPh sb="6" eb="9">
      <t>ケイホウハン</t>
    </rPh>
    <rPh sb="9" eb="11">
      <t>ケンキョ</t>
    </rPh>
    <rPh sb="12" eb="15">
      <t>ニホンジン</t>
    </rPh>
    <rPh sb="15" eb="16">
      <t>トウ</t>
    </rPh>
    <rPh sb="17" eb="19">
      <t>ケンキョ</t>
    </rPh>
    <rPh sb="20" eb="21">
      <t>フク</t>
    </rPh>
    <rPh sb="25" eb="26">
      <t>シ</t>
    </rPh>
    <rPh sb="28" eb="30">
      <t>ライニチ</t>
    </rPh>
    <rPh sb="30" eb="33">
      <t>ガイコクジン</t>
    </rPh>
    <rPh sb="33" eb="35">
      <t>ハンザイ</t>
    </rPh>
    <rPh sb="36" eb="38">
      <t>ワリアイ</t>
    </rPh>
    <rPh sb="39" eb="41">
      <t>スイイ</t>
    </rPh>
    <phoneticPr fontId="2"/>
  </si>
  <si>
    <t>総検挙件数</t>
    <rPh sb="0" eb="1">
      <t>ソウ</t>
    </rPh>
    <rPh sb="1" eb="3">
      <t>ケンキョ</t>
    </rPh>
    <rPh sb="3" eb="5">
      <t>ケンスウ</t>
    </rPh>
    <phoneticPr fontId="13"/>
  </si>
  <si>
    <t>総検挙人員</t>
    <rPh sb="0" eb="1">
      <t>ソウ</t>
    </rPh>
    <rPh sb="1" eb="3">
      <t>ケンキョ</t>
    </rPh>
    <rPh sb="3" eb="5">
      <t>ジンイン</t>
    </rPh>
    <phoneticPr fontId="13"/>
  </si>
  <si>
    <t>刑法犯</t>
    <rPh sb="0" eb="3">
      <t>ケイホウハン</t>
    </rPh>
    <phoneticPr fontId="13"/>
  </si>
  <si>
    <t>特別法犯</t>
    <rPh sb="0" eb="4">
      <t>トクベツホウハン</t>
    </rPh>
    <phoneticPr fontId="13"/>
  </si>
  <si>
    <t>構成比率</t>
    <phoneticPr fontId="13"/>
  </si>
  <si>
    <t>総数</t>
  </si>
  <si>
    <t>ベトナム</t>
  </si>
  <si>
    <t>中国</t>
  </si>
  <si>
    <t>ブラジル</t>
  </si>
  <si>
    <t>フイリピン</t>
  </si>
  <si>
    <t>韓国</t>
  </si>
  <si>
    <t>タイ</t>
  </si>
  <si>
    <t>マレーシア</t>
  </si>
  <si>
    <t>ネパール</t>
  </si>
  <si>
    <t>ペルー</t>
  </si>
  <si>
    <t>インドネシア</t>
  </si>
  <si>
    <t>スリランカ</t>
  </si>
  <si>
    <t>アメリカ</t>
  </si>
  <si>
    <t>その他</t>
    <rPh sb="2" eb="3">
      <t>タ</t>
    </rPh>
    <phoneticPr fontId="16"/>
  </si>
  <si>
    <t>図表３－３　国籍等別　検挙状況</t>
    <rPh sb="0" eb="2">
      <t>ズヒョウ</t>
    </rPh>
    <rPh sb="6" eb="8">
      <t>コクセキ</t>
    </rPh>
    <rPh sb="8" eb="9">
      <t>トウ</t>
    </rPh>
    <rPh sb="9" eb="10">
      <t>ベツ</t>
    </rPh>
    <rPh sb="11" eb="13">
      <t>ケンキョ</t>
    </rPh>
    <rPh sb="13" eb="15">
      <t>ジョウキョウ</t>
    </rPh>
    <phoneticPr fontId="2"/>
  </si>
  <si>
    <t>ポイント</t>
  </si>
  <si>
    <t>刑法犯検挙件数</t>
  </si>
  <si>
    <t>フィリピン</t>
  </si>
  <si>
    <t>刑法犯検挙人員</t>
  </si>
  <si>
    <t>図表３－５　国籍等別刑法犯検挙状況</t>
    <rPh sb="0" eb="2">
      <t>ズヒョウ</t>
    </rPh>
    <rPh sb="6" eb="8">
      <t>コクセキ</t>
    </rPh>
    <rPh sb="8" eb="10">
      <t>トウベツ</t>
    </rPh>
    <rPh sb="10" eb="13">
      <t>ケイホウハン</t>
    </rPh>
    <rPh sb="13" eb="15">
      <t>ケンキョ</t>
    </rPh>
    <rPh sb="15" eb="17">
      <t>ジョウキョウ</t>
    </rPh>
    <phoneticPr fontId="2"/>
  </si>
  <si>
    <t>ベトナム</t>
    <phoneticPr fontId="2"/>
  </si>
  <si>
    <t>中国</t>
    <rPh sb="0" eb="2">
      <t>チュウゴク</t>
    </rPh>
    <phoneticPr fontId="2"/>
  </si>
  <si>
    <t>フィリピン</t>
    <phoneticPr fontId="2"/>
  </si>
  <si>
    <t>韓国</t>
    <rPh sb="0" eb="2">
      <t>カンコク</t>
    </rPh>
    <phoneticPr fontId="2"/>
  </si>
  <si>
    <t>図表３－６</t>
    <rPh sb="0" eb="2">
      <t>ズヒョウ</t>
    </rPh>
    <phoneticPr fontId="2"/>
  </si>
  <si>
    <t>凶悪犯</t>
    <rPh sb="0" eb="3">
      <t>キョウアクハン</t>
    </rPh>
    <phoneticPr fontId="18"/>
  </si>
  <si>
    <t>粗暴犯</t>
    <rPh sb="0" eb="2">
      <t>ソボウ</t>
    </rPh>
    <rPh sb="2" eb="3">
      <t>ハン</t>
    </rPh>
    <phoneticPr fontId="18"/>
  </si>
  <si>
    <t>窃盗犯</t>
    <rPh sb="0" eb="3">
      <t>セットウハン</t>
    </rPh>
    <phoneticPr fontId="18"/>
  </si>
  <si>
    <t>知能犯</t>
    <rPh sb="0" eb="3">
      <t>チノウハン</t>
    </rPh>
    <phoneticPr fontId="18"/>
  </si>
  <si>
    <t>風俗犯</t>
    <rPh sb="0" eb="2">
      <t>フウゾク</t>
    </rPh>
    <rPh sb="2" eb="3">
      <t>ハン</t>
    </rPh>
    <phoneticPr fontId="18"/>
  </si>
  <si>
    <t>増減数</t>
  </si>
  <si>
    <t>増減率</t>
  </si>
  <si>
    <t>図表３－７　包括罪種別　刑法犯　検挙状況</t>
    <rPh sb="0" eb="2">
      <t>ズヒョウ</t>
    </rPh>
    <rPh sb="6" eb="8">
      <t>ホウカツ</t>
    </rPh>
    <rPh sb="8" eb="11">
      <t>ザイシュベツ</t>
    </rPh>
    <rPh sb="12" eb="15">
      <t>ケイホウハン</t>
    </rPh>
    <rPh sb="16" eb="18">
      <t>ケンキョ</t>
    </rPh>
    <rPh sb="18" eb="20">
      <t>ジョウキョウ</t>
    </rPh>
    <phoneticPr fontId="2"/>
  </si>
  <si>
    <t>―</t>
  </si>
  <si>
    <t>図表３－９　在留資格別検挙人員の推移</t>
    <rPh sb="0" eb="2">
      <t>ズヒョウ</t>
    </rPh>
    <rPh sb="6" eb="8">
      <t>ザイリュウ</t>
    </rPh>
    <rPh sb="8" eb="11">
      <t>シカクベツ</t>
    </rPh>
    <rPh sb="11" eb="13">
      <t>ケンキョ</t>
    </rPh>
    <rPh sb="13" eb="15">
      <t>ジンイン</t>
    </rPh>
    <rPh sb="16" eb="18">
      <t>スイイ</t>
    </rPh>
    <phoneticPr fontId="2"/>
  </si>
  <si>
    <t>その他の
刑法犯</t>
    <rPh sb="2" eb="3">
      <t>タ</t>
    </rPh>
    <rPh sb="5" eb="8">
      <t>ケイホウハン</t>
    </rPh>
    <phoneticPr fontId="2"/>
  </si>
  <si>
    <t>図表３－10　包括罪種別　刑法犯検挙状況の推移</t>
    <rPh sb="0" eb="2">
      <t>ズヒョウ</t>
    </rPh>
    <rPh sb="7" eb="9">
      <t>ホウカツ</t>
    </rPh>
    <rPh sb="9" eb="12">
      <t>ザイシュベツ</t>
    </rPh>
    <rPh sb="13" eb="16">
      <t>ケイホウハン</t>
    </rPh>
    <rPh sb="16" eb="18">
      <t>ケンキョ</t>
    </rPh>
    <rPh sb="18" eb="20">
      <t>ジョウキョウ</t>
    </rPh>
    <rPh sb="21" eb="23">
      <t>スイイ</t>
    </rPh>
    <phoneticPr fontId="2"/>
  </si>
  <si>
    <t>殺人</t>
    <rPh sb="0" eb="2">
      <t>サツジン</t>
    </rPh>
    <phoneticPr fontId="18"/>
  </si>
  <si>
    <t>強盗</t>
    <rPh sb="0" eb="2">
      <t>ゴウトウ</t>
    </rPh>
    <phoneticPr fontId="18"/>
  </si>
  <si>
    <t>その他の
刑法犯</t>
    <rPh sb="2" eb="3">
      <t>タ</t>
    </rPh>
    <rPh sb="5" eb="8">
      <t>ケイホウハン</t>
    </rPh>
    <phoneticPr fontId="18"/>
  </si>
  <si>
    <t>図表３－11　国籍等別・包括罪種等別　刑法犯検挙状況</t>
    <rPh sb="0" eb="2">
      <t>ズヒョウ</t>
    </rPh>
    <rPh sb="7" eb="9">
      <t>コクセキ</t>
    </rPh>
    <rPh sb="9" eb="11">
      <t>トウベツ</t>
    </rPh>
    <rPh sb="12" eb="14">
      <t>ホウカツ</t>
    </rPh>
    <rPh sb="14" eb="16">
      <t>ザイシュ</t>
    </rPh>
    <rPh sb="16" eb="17">
      <t>トウ</t>
    </rPh>
    <rPh sb="17" eb="18">
      <t>ベツ</t>
    </rPh>
    <rPh sb="19" eb="22">
      <t>ケイホウハン</t>
    </rPh>
    <rPh sb="22" eb="24">
      <t>ケンキョ</t>
    </rPh>
    <rPh sb="24" eb="26">
      <t>ジョウキョウ</t>
    </rPh>
    <phoneticPr fontId="2"/>
  </si>
  <si>
    <t>図表３-13　正規滞在・不法滞在別　刑法犯検挙人員の推移</t>
    <rPh sb="0" eb="2">
      <t>ズヒョウ</t>
    </rPh>
    <rPh sb="7" eb="9">
      <t>セイキ</t>
    </rPh>
    <rPh sb="9" eb="11">
      <t>タイザイ</t>
    </rPh>
    <rPh sb="12" eb="14">
      <t>フホウ</t>
    </rPh>
    <rPh sb="14" eb="16">
      <t>タイザイ</t>
    </rPh>
    <rPh sb="16" eb="17">
      <t>ベツ</t>
    </rPh>
    <rPh sb="18" eb="21">
      <t>ケイホウハン</t>
    </rPh>
    <rPh sb="21" eb="23">
      <t>ケンキョ</t>
    </rPh>
    <rPh sb="23" eb="25">
      <t>ジンイン</t>
    </rPh>
    <rPh sb="26" eb="28">
      <t>スイイ</t>
    </rPh>
    <phoneticPr fontId="2"/>
  </si>
  <si>
    <t>総数</t>
    <rPh sb="0" eb="2">
      <t>ソウスウ</t>
    </rPh>
    <phoneticPr fontId="18"/>
  </si>
  <si>
    <t>凶悪犯</t>
  </si>
  <si>
    <t/>
  </si>
  <si>
    <t>窃盗犯</t>
  </si>
  <si>
    <t>知能犯</t>
    <phoneticPr fontId="18"/>
  </si>
  <si>
    <t>風俗犯</t>
    <phoneticPr fontId="18"/>
  </si>
  <si>
    <t>殺人</t>
  </si>
  <si>
    <t>強盗</t>
  </si>
  <si>
    <t>放火</t>
  </si>
  <si>
    <t>強制性交等</t>
    <rPh sb="0" eb="2">
      <t>キョウセイ</t>
    </rPh>
    <rPh sb="2" eb="4">
      <t>セイコウ</t>
    </rPh>
    <rPh sb="4" eb="5">
      <t>ナド</t>
    </rPh>
    <phoneticPr fontId="2"/>
  </si>
  <si>
    <r>
      <t xml:space="preserve">うち
</t>
    </r>
    <r>
      <rPr>
        <sz val="9"/>
        <color indexed="8"/>
        <rFont val="ＭＳ Ｐゴシック"/>
        <family val="3"/>
        <charset val="128"/>
        <scheme val="major"/>
      </rPr>
      <t>侵入窃盗</t>
    </r>
    <rPh sb="3" eb="5">
      <t>シンニュウ</t>
    </rPh>
    <rPh sb="5" eb="6">
      <t>セツ</t>
    </rPh>
    <rPh sb="6" eb="7">
      <t>トウ</t>
    </rPh>
    <phoneticPr fontId="18"/>
  </si>
  <si>
    <t>うち</t>
    <phoneticPr fontId="18"/>
  </si>
  <si>
    <t>侵入強盗</t>
    <rPh sb="0" eb="2">
      <t>シンニュウ</t>
    </rPh>
    <rPh sb="2" eb="4">
      <t>ゴウトウ</t>
    </rPh>
    <phoneticPr fontId="18"/>
  </si>
  <si>
    <t>研修</t>
  </si>
  <si>
    <t>図表３－14　包括罪種等別・在留資格別　刑法犯検挙人員</t>
    <rPh sb="0" eb="2">
      <t>ズヒョウ</t>
    </rPh>
    <rPh sb="7" eb="9">
      <t>ホウカツ</t>
    </rPh>
    <rPh sb="9" eb="11">
      <t>ザイシュ</t>
    </rPh>
    <rPh sb="11" eb="13">
      <t>トウベツ</t>
    </rPh>
    <rPh sb="14" eb="16">
      <t>ザイリュウ</t>
    </rPh>
    <rPh sb="16" eb="19">
      <t>シカクベツ</t>
    </rPh>
    <rPh sb="20" eb="23">
      <t>ケイホウハン</t>
    </rPh>
    <rPh sb="23" eb="25">
      <t>ケンキョ</t>
    </rPh>
    <rPh sb="25" eb="27">
      <t>ジンイン</t>
    </rPh>
    <phoneticPr fontId="2"/>
  </si>
  <si>
    <t>－</t>
  </si>
  <si>
    <t>インドネシア</t>
    <phoneticPr fontId="2"/>
  </si>
  <si>
    <t>【短期滞在】</t>
    <rPh sb="1" eb="3">
      <t>タンキ</t>
    </rPh>
    <rPh sb="3" eb="5">
      <t>タイザイ</t>
    </rPh>
    <phoneticPr fontId="2"/>
  </si>
  <si>
    <t>【留学】</t>
    <rPh sb="1" eb="3">
      <t>リュウガク</t>
    </rPh>
    <phoneticPr fontId="2"/>
  </si>
  <si>
    <t>【技能実習】</t>
    <rPh sb="1" eb="3">
      <t>ギノウ</t>
    </rPh>
    <rPh sb="3" eb="5">
      <t>ジッシュウ</t>
    </rPh>
    <phoneticPr fontId="2"/>
  </si>
  <si>
    <t>【日本人の配偶者等】</t>
    <rPh sb="1" eb="4">
      <t>ニホンジン</t>
    </rPh>
    <rPh sb="5" eb="8">
      <t>ハイグウシャ</t>
    </rPh>
    <rPh sb="8" eb="9">
      <t>トウ</t>
    </rPh>
    <phoneticPr fontId="2"/>
  </si>
  <si>
    <t>【定住者】</t>
    <rPh sb="1" eb="4">
      <t>テイジュウシャ</t>
    </rPh>
    <phoneticPr fontId="2"/>
  </si>
  <si>
    <t>図表３－17　共犯形態別・罪種別　刑法犯検挙状況</t>
    <rPh sb="0" eb="2">
      <t>ズヒョウ</t>
    </rPh>
    <rPh sb="7" eb="9">
      <t>キョウハン</t>
    </rPh>
    <rPh sb="9" eb="11">
      <t>ケイタイ</t>
    </rPh>
    <rPh sb="11" eb="12">
      <t>ベツ</t>
    </rPh>
    <rPh sb="13" eb="16">
      <t>ザイシュベツ</t>
    </rPh>
    <rPh sb="17" eb="20">
      <t>ケイホウハン</t>
    </rPh>
    <rPh sb="20" eb="22">
      <t>ケンキョ</t>
    </rPh>
    <rPh sb="22" eb="24">
      <t>ジョウキョウ</t>
    </rPh>
    <phoneticPr fontId="2"/>
  </si>
  <si>
    <t>図表３－１８　違反法令別　特別法犯検挙状況の推移</t>
    <rPh sb="0" eb="2">
      <t>ズヒョウ</t>
    </rPh>
    <rPh sb="7" eb="9">
      <t>イハン</t>
    </rPh>
    <rPh sb="9" eb="11">
      <t>ホウレイ</t>
    </rPh>
    <rPh sb="11" eb="12">
      <t>ベツ</t>
    </rPh>
    <rPh sb="13" eb="16">
      <t>トクベツホウ</t>
    </rPh>
    <rPh sb="16" eb="17">
      <t>ハン</t>
    </rPh>
    <rPh sb="17" eb="19">
      <t>ケンキョ</t>
    </rPh>
    <rPh sb="19" eb="21">
      <t>ジョウキョウ</t>
    </rPh>
    <rPh sb="22" eb="24">
      <t>スイイ</t>
    </rPh>
    <phoneticPr fontId="2"/>
  </si>
  <si>
    <t>図表３－19　国籍等別・違反法令別　特別法犯検挙状況</t>
    <rPh sb="0" eb="2">
      <t>ズヒョウ</t>
    </rPh>
    <rPh sb="7" eb="9">
      <t>コクセキ</t>
    </rPh>
    <rPh sb="9" eb="10">
      <t>トウ</t>
    </rPh>
    <rPh sb="10" eb="11">
      <t>ベツ</t>
    </rPh>
    <rPh sb="12" eb="14">
      <t>イハン</t>
    </rPh>
    <rPh sb="14" eb="16">
      <t>ホウレイ</t>
    </rPh>
    <rPh sb="16" eb="17">
      <t>ベツ</t>
    </rPh>
    <rPh sb="18" eb="21">
      <t>トクベツホウ</t>
    </rPh>
    <rPh sb="21" eb="22">
      <t>ハン</t>
    </rPh>
    <rPh sb="22" eb="24">
      <t>ケンキョ</t>
    </rPh>
    <rPh sb="24" eb="26">
      <t>ジョウキョウ</t>
    </rPh>
    <phoneticPr fontId="2"/>
  </si>
  <si>
    <t>図表３－20　正規滞在・不法滞在別　特別法犯検挙人員の推移</t>
    <rPh sb="0" eb="2">
      <t>ズヒョウ</t>
    </rPh>
    <rPh sb="7" eb="9">
      <t>セイキ</t>
    </rPh>
    <rPh sb="9" eb="11">
      <t>タイザイ</t>
    </rPh>
    <rPh sb="12" eb="14">
      <t>フホウ</t>
    </rPh>
    <rPh sb="14" eb="16">
      <t>タイザイ</t>
    </rPh>
    <rPh sb="16" eb="17">
      <t>ベツ</t>
    </rPh>
    <rPh sb="18" eb="21">
      <t>トクベツホウ</t>
    </rPh>
    <rPh sb="21" eb="22">
      <t>ハン</t>
    </rPh>
    <rPh sb="22" eb="24">
      <t>ケンキョ</t>
    </rPh>
    <rPh sb="24" eb="26">
      <t>ジンイン</t>
    </rPh>
    <rPh sb="27" eb="29">
      <t>スイイ</t>
    </rPh>
    <phoneticPr fontId="2"/>
  </si>
  <si>
    <t>興行</t>
  </si>
  <si>
    <t>短期滞在</t>
  </si>
  <si>
    <t>留学</t>
  </si>
  <si>
    <t>定住者</t>
  </si>
  <si>
    <t>図表３－21　違反法令別・在留資格別　特別法犯検挙人員</t>
    <rPh sb="0" eb="2">
      <t>ズヒョウ</t>
    </rPh>
    <rPh sb="7" eb="9">
      <t>イハン</t>
    </rPh>
    <rPh sb="9" eb="11">
      <t>ホウレイ</t>
    </rPh>
    <rPh sb="11" eb="12">
      <t>ベツ</t>
    </rPh>
    <rPh sb="13" eb="15">
      <t>ザイリュウ</t>
    </rPh>
    <rPh sb="15" eb="18">
      <t>シカクベツ</t>
    </rPh>
    <rPh sb="19" eb="22">
      <t>トクベツホウ</t>
    </rPh>
    <rPh sb="22" eb="23">
      <t>ハン</t>
    </rPh>
    <rPh sb="23" eb="25">
      <t>ケンキョ</t>
    </rPh>
    <rPh sb="25" eb="27">
      <t>ジンイン</t>
    </rPh>
    <phoneticPr fontId="2"/>
  </si>
  <si>
    <t>図表３－22　在留資格別・国籍等別　特別法犯検挙人員の推移（検挙上位５か国の推移）</t>
    <rPh sb="0" eb="2">
      <t>ズヒョウ</t>
    </rPh>
    <rPh sb="7" eb="9">
      <t>ザイリュウ</t>
    </rPh>
    <rPh sb="9" eb="12">
      <t>シカクベツ</t>
    </rPh>
    <rPh sb="13" eb="15">
      <t>コクセキ</t>
    </rPh>
    <rPh sb="15" eb="16">
      <t>トウ</t>
    </rPh>
    <rPh sb="16" eb="17">
      <t>ベツ</t>
    </rPh>
    <rPh sb="18" eb="21">
      <t>トクベツホウ</t>
    </rPh>
    <rPh sb="21" eb="22">
      <t>ハン</t>
    </rPh>
    <rPh sb="22" eb="24">
      <t>ケンキョ</t>
    </rPh>
    <rPh sb="24" eb="26">
      <t>ジンイン</t>
    </rPh>
    <rPh sb="27" eb="29">
      <t>スイイ</t>
    </rPh>
    <rPh sb="30" eb="32">
      <t>ケンキョ</t>
    </rPh>
    <rPh sb="32" eb="34">
      <t>ジョウイ</t>
    </rPh>
    <rPh sb="36" eb="37">
      <t>コク</t>
    </rPh>
    <rPh sb="38" eb="40">
      <t>スイイ</t>
    </rPh>
    <phoneticPr fontId="2"/>
  </si>
  <si>
    <t>図表３－15　在留資格別・国籍等別　刑法犯検挙人員の推移（検挙上位５か国の推移）</t>
    <rPh sb="0" eb="2">
      <t>ズヒョウ</t>
    </rPh>
    <rPh sb="7" eb="9">
      <t>ザイリュウ</t>
    </rPh>
    <rPh sb="9" eb="12">
      <t>シカクベツ</t>
    </rPh>
    <rPh sb="13" eb="15">
      <t>コクセキ</t>
    </rPh>
    <rPh sb="15" eb="16">
      <t>トウ</t>
    </rPh>
    <rPh sb="16" eb="17">
      <t>ベツ</t>
    </rPh>
    <rPh sb="18" eb="21">
      <t>ケイホウハン</t>
    </rPh>
    <rPh sb="21" eb="23">
      <t>ケンキョ</t>
    </rPh>
    <rPh sb="23" eb="25">
      <t>ジンイン</t>
    </rPh>
    <rPh sb="26" eb="28">
      <t>スイイ</t>
    </rPh>
    <rPh sb="29" eb="31">
      <t>ケンキョ</t>
    </rPh>
    <rPh sb="31" eb="33">
      <t>ジョウイ</t>
    </rPh>
    <rPh sb="35" eb="36">
      <t>コク</t>
    </rPh>
    <rPh sb="37" eb="39">
      <t>スイイ</t>
    </rPh>
    <phoneticPr fontId="2"/>
  </si>
  <si>
    <t>図表３-23　入管法違反の検挙状況の推移</t>
    <rPh sb="0" eb="2">
      <t>ズヒョウ</t>
    </rPh>
    <rPh sb="7" eb="10">
      <t>ニュウカンホウ</t>
    </rPh>
    <rPh sb="10" eb="12">
      <t>イハン</t>
    </rPh>
    <rPh sb="13" eb="15">
      <t>ケンキョ</t>
    </rPh>
    <rPh sb="15" eb="17">
      <t>ジョウキョウ</t>
    </rPh>
    <rPh sb="18" eb="20">
      <t>スイイ</t>
    </rPh>
    <phoneticPr fontId="2"/>
  </si>
  <si>
    <t>総数
（件数）</t>
    <rPh sb="0" eb="2">
      <t>ソウスウ</t>
    </rPh>
    <rPh sb="4" eb="6">
      <t>ケンスウ</t>
    </rPh>
    <phoneticPr fontId="18"/>
  </si>
  <si>
    <t>侵入
窃盗</t>
    <rPh sb="0" eb="2">
      <t>シンニュウ</t>
    </rPh>
    <rPh sb="3" eb="4">
      <t>セツ</t>
    </rPh>
    <rPh sb="4" eb="5">
      <t>トウ</t>
    </rPh>
    <phoneticPr fontId="18"/>
  </si>
  <si>
    <t>非侵入
窃盗</t>
    <rPh sb="0" eb="1">
      <t>ヒ</t>
    </rPh>
    <rPh sb="1" eb="3">
      <t>シンニュウ</t>
    </rPh>
    <rPh sb="4" eb="5">
      <t>セツ</t>
    </rPh>
    <rPh sb="5" eb="6">
      <t>トウ</t>
    </rPh>
    <phoneticPr fontId="18"/>
  </si>
  <si>
    <t>詐欺</t>
    <rPh sb="0" eb="2">
      <t>サギ</t>
    </rPh>
    <phoneticPr fontId="18"/>
  </si>
  <si>
    <t>文書
偽造</t>
    <rPh sb="0" eb="2">
      <t>ブンショ</t>
    </rPh>
    <rPh sb="3" eb="5">
      <t>ギゾウ</t>
    </rPh>
    <phoneticPr fontId="18"/>
  </si>
  <si>
    <t>支払用
ｶｰﾄﾞ偽造</t>
    <rPh sb="0" eb="2">
      <t>シハラ</t>
    </rPh>
    <rPh sb="2" eb="3">
      <t>ヨウ</t>
    </rPh>
    <rPh sb="8" eb="10">
      <t>ギゾウ</t>
    </rPh>
    <phoneticPr fontId="18"/>
  </si>
  <si>
    <t>侵入
強盗</t>
    <rPh sb="0" eb="2">
      <t>シンニュウ</t>
    </rPh>
    <rPh sb="3" eb="5">
      <t>ゴウトウ</t>
    </rPh>
    <phoneticPr fontId="18"/>
  </si>
  <si>
    <t>住宅
対象</t>
    <rPh sb="0" eb="2">
      <t>ジュウタク</t>
    </rPh>
    <rPh sb="3" eb="5">
      <t>タイショウ</t>
    </rPh>
    <phoneticPr fontId="18"/>
  </si>
  <si>
    <t>車上
ねらい</t>
    <rPh sb="0" eb="2">
      <t>シャジョウ</t>
    </rPh>
    <phoneticPr fontId="18"/>
  </si>
  <si>
    <t>万引き</t>
    <rPh sb="0" eb="2">
      <t>マンビ</t>
    </rPh>
    <phoneticPr fontId="18"/>
  </si>
  <si>
    <t>払出盗</t>
  </si>
  <si>
    <t>図表３－24　中国の包括罪種等別刑法犯検挙件数</t>
    <rPh sb="0" eb="2">
      <t>ズヒョウ</t>
    </rPh>
    <rPh sb="7" eb="9">
      <t>チュウゴク</t>
    </rPh>
    <rPh sb="10" eb="12">
      <t>ホウカツ</t>
    </rPh>
    <rPh sb="12" eb="14">
      <t>ザイシュ</t>
    </rPh>
    <rPh sb="14" eb="16">
      <t>トウベツ</t>
    </rPh>
    <rPh sb="16" eb="19">
      <t>ケイホウハン</t>
    </rPh>
    <rPh sb="19" eb="21">
      <t>ケンキョ</t>
    </rPh>
    <rPh sb="21" eb="23">
      <t>ケンスウ</t>
    </rPh>
    <phoneticPr fontId="2"/>
  </si>
  <si>
    <t>図表３－25　中国の在留資格別　刑法犯検挙人員</t>
    <rPh sb="0" eb="2">
      <t>ズヒョウ</t>
    </rPh>
    <rPh sb="7" eb="9">
      <t>チュウゴク</t>
    </rPh>
    <rPh sb="10" eb="12">
      <t>ザイリュウ</t>
    </rPh>
    <rPh sb="12" eb="15">
      <t>シカクベツ</t>
    </rPh>
    <rPh sb="16" eb="19">
      <t>ケイホウハン</t>
    </rPh>
    <rPh sb="19" eb="21">
      <t>ケンキョ</t>
    </rPh>
    <rPh sb="21" eb="23">
      <t>ジンイン</t>
    </rPh>
    <phoneticPr fontId="2"/>
  </si>
  <si>
    <t>図表３－26　ベトナムの包括罪種等別刑法犯検挙件数</t>
    <rPh sb="0" eb="2">
      <t>ズヒョウ</t>
    </rPh>
    <rPh sb="12" eb="14">
      <t>ホウカツ</t>
    </rPh>
    <rPh sb="14" eb="15">
      <t>ザイ</t>
    </rPh>
    <rPh sb="15" eb="17">
      <t>シュナド</t>
    </rPh>
    <rPh sb="17" eb="18">
      <t>ベツ</t>
    </rPh>
    <rPh sb="18" eb="21">
      <t>ケイホウハン</t>
    </rPh>
    <rPh sb="21" eb="23">
      <t>ケンキョ</t>
    </rPh>
    <rPh sb="23" eb="25">
      <t>ケンスウ</t>
    </rPh>
    <phoneticPr fontId="2"/>
  </si>
  <si>
    <t>乗り物盗</t>
    <rPh sb="0" eb="1">
      <t>ノ</t>
    </rPh>
    <rPh sb="2" eb="3">
      <t>モノ</t>
    </rPh>
    <rPh sb="3" eb="4">
      <t>ヌス</t>
    </rPh>
    <phoneticPr fontId="2"/>
  </si>
  <si>
    <t>事後強盗</t>
    <rPh sb="0" eb="2">
      <t>ジゴ</t>
    </rPh>
    <rPh sb="2" eb="4">
      <t>ゴウトウ</t>
    </rPh>
    <phoneticPr fontId="2"/>
  </si>
  <si>
    <t>部品
ねらい</t>
    <rPh sb="0" eb="2">
      <t>ブヒン</t>
    </rPh>
    <phoneticPr fontId="18"/>
  </si>
  <si>
    <t>自動車盗</t>
    <rPh sb="0" eb="3">
      <t>ジドウシャ</t>
    </rPh>
    <rPh sb="3" eb="4">
      <t>ヌス</t>
    </rPh>
    <phoneticPr fontId="2"/>
  </si>
  <si>
    <t>図表３－27　ベトナムの在留資格別　刑法犯検挙人員</t>
    <rPh sb="0" eb="2">
      <t>ズヒョウ</t>
    </rPh>
    <rPh sb="12" eb="14">
      <t>ザイリュウ</t>
    </rPh>
    <rPh sb="14" eb="17">
      <t>シカクベツ</t>
    </rPh>
    <rPh sb="18" eb="21">
      <t>ケイホウハン</t>
    </rPh>
    <rPh sb="21" eb="23">
      <t>ケンキョ</t>
    </rPh>
    <rPh sb="23" eb="25">
      <t>ジンイン</t>
    </rPh>
    <phoneticPr fontId="2"/>
  </si>
  <si>
    <t>図表３－28　マレーシアの在留資格別　刑法犯検挙人員</t>
    <rPh sb="0" eb="2">
      <t>ズヒョウ</t>
    </rPh>
    <rPh sb="13" eb="15">
      <t>ザイリュウ</t>
    </rPh>
    <rPh sb="15" eb="18">
      <t>シカクベツ</t>
    </rPh>
    <rPh sb="19" eb="22">
      <t>ケイホウハン</t>
    </rPh>
    <rPh sb="22" eb="24">
      <t>ケンキョ</t>
    </rPh>
    <rPh sb="24" eb="26">
      <t>ジンイン</t>
    </rPh>
    <phoneticPr fontId="2"/>
  </si>
  <si>
    <t>図表３－８　違反法令別　特別法犯　検挙状況</t>
    <rPh sb="0" eb="2">
      <t>ズヒョウ</t>
    </rPh>
    <rPh sb="6" eb="8">
      <t>イハン</t>
    </rPh>
    <rPh sb="8" eb="10">
      <t>ホウレイ</t>
    </rPh>
    <rPh sb="10" eb="11">
      <t>ベツ</t>
    </rPh>
    <rPh sb="12" eb="15">
      <t>トクベツホウ</t>
    </rPh>
    <rPh sb="15" eb="16">
      <t>ハン</t>
    </rPh>
    <rPh sb="17" eb="19">
      <t>ケンキョ</t>
    </rPh>
    <rPh sb="19" eb="21">
      <t>ジョウキョウ</t>
    </rPh>
    <phoneticPr fontId="2"/>
  </si>
  <si>
    <t>その他の
刑法犯</t>
    <rPh sb="5" eb="8">
      <t>ケイホウハン</t>
    </rPh>
    <phoneticPr fontId="2"/>
  </si>
  <si>
    <t>図表３－29　犯罪インフラ事犯　検挙状況の推移</t>
    <rPh sb="0" eb="2">
      <t>ズヒョウ</t>
    </rPh>
    <rPh sb="7" eb="9">
      <t>ハンザイ</t>
    </rPh>
    <rPh sb="13" eb="15">
      <t>ジハン</t>
    </rPh>
    <rPh sb="16" eb="18">
      <t>ケンキョ</t>
    </rPh>
    <rPh sb="18" eb="20">
      <t>ジョウキョウ</t>
    </rPh>
    <rPh sb="21" eb="23">
      <t>スイイ</t>
    </rPh>
    <phoneticPr fontId="2"/>
  </si>
  <si>
    <t>R元</t>
  </si>
  <si>
    <t>ブラジル</t>
    <phoneticPr fontId="2"/>
  </si>
  <si>
    <t>タイ</t>
    <phoneticPr fontId="2"/>
  </si>
  <si>
    <t>ネパール</t>
    <phoneticPr fontId="2"/>
  </si>
  <si>
    <t>インドネシア</t>
    <phoneticPr fontId="2"/>
  </si>
  <si>
    <t>スリランカ</t>
    <phoneticPr fontId="2"/>
  </si>
  <si>
    <t>スリランカ</t>
    <phoneticPr fontId="2"/>
  </si>
  <si>
    <t>アメリカ</t>
    <phoneticPr fontId="2"/>
  </si>
  <si>
    <t>その他</t>
    <phoneticPr fontId="13"/>
  </si>
  <si>
    <t>±0</t>
  </si>
  <si>
    <t>特別法犯検挙件数</t>
  </si>
  <si>
    <t>特別法犯検挙人員</t>
  </si>
  <si>
    <t>刑　法　犯</t>
  </si>
  <si>
    <t>刑法犯</t>
  </si>
  <si>
    <t>件　数</t>
  </si>
  <si>
    <t>人　員</t>
  </si>
  <si>
    <t>構成比率</t>
  </si>
  <si>
    <t>粗暴犯</t>
  </si>
  <si>
    <t>知能犯</t>
  </si>
  <si>
    <t>風俗犯</t>
  </si>
  <si>
    <t xml:space="preserve">その他の刑 法 犯
</t>
  </si>
  <si>
    <t>刑法犯</t>
    <phoneticPr fontId="2"/>
  </si>
  <si>
    <t>特別法犯</t>
  </si>
  <si>
    <t>入管法</t>
  </si>
  <si>
    <t>風営適
正化法</t>
  </si>
  <si>
    <t>売春防止法</t>
  </si>
  <si>
    <t>銃刀法</t>
  </si>
  <si>
    <t>薬物事犯</t>
  </si>
  <si>
    <t>その他</t>
  </si>
  <si>
    <t>総検挙人員</t>
  </si>
  <si>
    <t>合計(A)</t>
  </si>
  <si>
    <t>小計</t>
  </si>
  <si>
    <t>正規滞在（B)</t>
  </si>
  <si>
    <t>不法滞在（C)</t>
  </si>
  <si>
    <t>うち不法残留(D)</t>
  </si>
  <si>
    <t>正規滞在（E)</t>
  </si>
  <si>
    <t>不法滞在（F)</t>
  </si>
  <si>
    <t>うち不法残留(G)</t>
  </si>
  <si>
    <t>正規滞在の総検挙人員（B)＋（E)</t>
  </si>
  <si>
    <t>構成比率（B)+(E)/(A)</t>
  </si>
  <si>
    <t>不法滞在の総検挙人員（C)＋（F)</t>
  </si>
  <si>
    <t>構成比率（C)+(F)/(A)</t>
  </si>
  <si>
    <t>うち不法残留の総検挙人員(D)+(G)</t>
  </si>
  <si>
    <t>構成比率（D)+(G)/(A)</t>
  </si>
  <si>
    <t>合計</t>
  </si>
  <si>
    <t>正規滞在（A)</t>
  </si>
  <si>
    <t>不法残留（B)</t>
  </si>
  <si>
    <t>正規滞在（C)</t>
  </si>
  <si>
    <t>不法残留（D)</t>
  </si>
  <si>
    <t>正規滞在の総検挙人員（A)＋（C)</t>
  </si>
  <si>
    <t>不法残留の総検挙人員（B)＋（D)</t>
  </si>
  <si>
    <t>技能実習</t>
  </si>
  <si>
    <t>技術・人文知識・国際業務</t>
  </si>
  <si>
    <t>正規滞在</t>
  </si>
  <si>
    <t>技能</t>
  </si>
  <si>
    <t>特定活動</t>
  </si>
  <si>
    <t>日本人の配偶者等</t>
  </si>
  <si>
    <t>刑法犯件数</t>
  </si>
  <si>
    <t>その他の
刑法犯</t>
  </si>
  <si>
    <t>その他の
刑法犯</t>
    <phoneticPr fontId="2"/>
  </si>
  <si>
    <t>刑法犯人員</t>
  </si>
  <si>
    <t>その他の
刑法犯</t>
    <phoneticPr fontId="2"/>
  </si>
  <si>
    <t>総　数</t>
  </si>
  <si>
    <t>うちベトナム</t>
  </si>
  <si>
    <t>うち中国</t>
  </si>
  <si>
    <t>うちブラジル</t>
  </si>
  <si>
    <t>うち韓国</t>
  </si>
  <si>
    <t>うちフィリピン</t>
  </si>
  <si>
    <t>件数</t>
  </si>
  <si>
    <t>人員</t>
  </si>
  <si>
    <t>凶　悪　犯</t>
  </si>
  <si>
    <t>強制性交等</t>
  </si>
  <si>
    <t>粗　暴　犯</t>
  </si>
  <si>
    <t>窃　盗　犯</t>
  </si>
  <si>
    <t>侵入窃盗</t>
  </si>
  <si>
    <t>う　　　ち
住宅対象</t>
  </si>
  <si>
    <t>非侵入
窃　盗</t>
  </si>
  <si>
    <t>う　　　ち
万　引　き</t>
  </si>
  <si>
    <t>乗り物盗</t>
  </si>
  <si>
    <t>う　　　ち
自動車盗</t>
  </si>
  <si>
    <t>知　能　犯</t>
  </si>
  <si>
    <t>風　俗　犯</t>
  </si>
  <si>
    <t>不法滞在</t>
  </si>
  <si>
    <t>不法入国・上陸</t>
  </si>
  <si>
    <t>不法在留</t>
  </si>
  <si>
    <t>不法残留</t>
  </si>
  <si>
    <t>台湾</t>
  </si>
  <si>
    <t>モンゴル</t>
  </si>
  <si>
    <t>【技術・人文知識・国際業務】</t>
    <rPh sb="1" eb="3">
      <t>ギジュツ</t>
    </rPh>
    <phoneticPr fontId="2"/>
  </si>
  <si>
    <t>【技能】</t>
    <rPh sb="1" eb="3">
      <t>ギノウ</t>
    </rPh>
    <phoneticPr fontId="2"/>
  </si>
  <si>
    <t>インド</t>
  </si>
  <si>
    <t>来日外国人</t>
  </si>
  <si>
    <t>日本人</t>
  </si>
  <si>
    <t>単独犯</t>
  </si>
  <si>
    <t>共犯</t>
  </si>
  <si>
    <t>2人組</t>
  </si>
  <si>
    <t>3人組</t>
  </si>
  <si>
    <t>４人組以上</t>
  </si>
  <si>
    <t>うち強盗</t>
  </si>
  <si>
    <t>うち
侵入窃盗</t>
  </si>
  <si>
    <t>うち
住宅対象</t>
  </si>
  <si>
    <t>うち
車上ねらい</t>
  </si>
  <si>
    <t>うち
万引き</t>
  </si>
  <si>
    <t>うち
自動車盗</t>
  </si>
  <si>
    <t>風営適正化法</t>
  </si>
  <si>
    <t>うちタイ</t>
  </si>
  <si>
    <t>うちインドネシア</t>
  </si>
  <si>
    <t>風適法</t>
  </si>
  <si>
    <t>売防法</t>
  </si>
  <si>
    <t>商標法</t>
  </si>
  <si>
    <t>軽犯罪法</t>
  </si>
  <si>
    <t>特殊開錠
用具所持</t>
  </si>
  <si>
    <t>迷惑防止
条　　　例</t>
  </si>
  <si>
    <t>特別法犯人員</t>
  </si>
  <si>
    <t>ウズベキスタン</t>
  </si>
  <si>
    <t>【技術・人文知識・国際業務】</t>
    <phoneticPr fontId="2"/>
  </si>
  <si>
    <t>入管法違反件数</t>
  </si>
  <si>
    <t>旅券等不携帯
・提示拒否</t>
  </si>
  <si>
    <t>資格外活動</t>
  </si>
  <si>
    <t>偽造在留カード
所持等</t>
  </si>
  <si>
    <t>入管法違反人員</t>
  </si>
  <si>
    <t>来日外国人
全　　　　 体</t>
  </si>
  <si>
    <t>中    国</t>
  </si>
  <si>
    <t>合　　　計</t>
  </si>
  <si>
    <t>全体に占める構成比率</t>
  </si>
  <si>
    <t>不法就労助長</t>
  </si>
  <si>
    <t>旅券・在留カード等偽造</t>
  </si>
  <si>
    <t>偽装結婚</t>
  </si>
  <si>
    <t>地下銀行</t>
  </si>
  <si>
    <t>偽装認知</t>
  </si>
  <si>
    <t>総人員</t>
  </si>
  <si>
    <t>※　「技能実習」は平成24年から集計を開始したもの。</t>
    <rPh sb="9" eb="11">
      <t>ヘイセイ</t>
    </rPh>
    <phoneticPr fontId="2"/>
  </si>
  <si>
    <t>※　「短期滞在」、「留学」及び「技能実習」の検挙人員は、正規滞在及び不法滞在を合算した数。</t>
    <phoneticPr fontId="2"/>
  </si>
  <si>
    <t>※　「技術･人文知識･国際業務」､「技能」､「日本人の配偶者等」及び「定住者」の検挙人員は､正規滞在のみの数。</t>
    <phoneticPr fontId="2"/>
  </si>
  <si>
    <t>※　構成比率は、特別法犯人員に占める正規滞在又は不法滞在の割合を意味する。</t>
    <rPh sb="29" eb="31">
      <t>ワリアイ</t>
    </rPh>
    <phoneticPr fontId="2"/>
  </si>
  <si>
    <t>※　「技術･人文知識･国際業務」､「技能」､「日本人の配偶者等」の特別法犯は､平成21年から集計を開始したもの。</t>
    <rPh sb="39" eb="41">
      <t>ヘイセイ</t>
    </rPh>
    <phoneticPr fontId="2"/>
  </si>
  <si>
    <t>※　「偽造在留カード所持等」は、平成25年から計上が開始され、平成24年は「その他」に計上されている。</t>
    <rPh sb="16" eb="18">
      <t>ヘイセイ</t>
    </rPh>
    <rPh sb="31" eb="33">
      <t>ヘイセイ</t>
    </rPh>
    <phoneticPr fontId="2"/>
  </si>
  <si>
    <t>※　「偽造在留カード所持等」は、偽造在留カード行使、提供・収受を含む。</t>
    <phoneticPr fontId="2"/>
  </si>
  <si>
    <t>提示拒否を含む。</t>
    <phoneticPr fontId="2"/>
  </si>
  <si>
    <t>※　「旅券等不携帯・提示拒否」は、平成25年から在留カード不携帯・提示拒否を、平成29年から特定登録者カード不携帯・</t>
    <rPh sb="17" eb="19">
      <t>ヘイセイ</t>
    </rPh>
    <rPh sb="39" eb="41">
      <t>ヘイセイ</t>
    </rPh>
    <phoneticPr fontId="2"/>
  </si>
  <si>
    <t>※　警察庁（国際捜査管理官）における５つの類型に関する集計（日本人を含む）。</t>
    <rPh sb="2" eb="5">
      <t>ケイサツチョウ</t>
    </rPh>
    <rPh sb="6" eb="10">
      <t>コクサイソウサ</t>
    </rPh>
    <rPh sb="10" eb="13">
      <t>カンリカン</t>
    </rPh>
    <rPh sb="21" eb="23">
      <t>ルイケイ</t>
    </rPh>
    <rPh sb="24" eb="25">
      <t>カン</t>
    </rPh>
    <rPh sb="27" eb="29">
      <t>シュウケイ</t>
    </rPh>
    <rPh sb="30" eb="33">
      <t>ニホンジン</t>
    </rPh>
    <rPh sb="34" eb="35">
      <t>フク</t>
    </rPh>
    <phoneticPr fontId="2"/>
  </si>
  <si>
    <t>※　来日外国人と日本人との共犯事件は、主たる被疑者の国籍等によりそれぞれ計上。</t>
    <rPh sb="2" eb="4">
      <t>ライニチ</t>
    </rPh>
    <rPh sb="4" eb="7">
      <t>ガイコクジン</t>
    </rPh>
    <rPh sb="8" eb="11">
      <t>ニホンジン</t>
    </rPh>
    <rPh sb="13" eb="15">
      <t>キョウハン</t>
    </rPh>
    <rPh sb="15" eb="17">
      <t>ジケン</t>
    </rPh>
    <rPh sb="19" eb="20">
      <t>シュ</t>
    </rPh>
    <rPh sb="22" eb="25">
      <t>ヒギシャ</t>
    </rPh>
    <rPh sb="26" eb="28">
      <t>コクセキ</t>
    </rPh>
    <rPh sb="28" eb="29">
      <t>ラ</t>
    </rPh>
    <rPh sb="36" eb="38">
      <t>ケイジョウ</t>
    </rPh>
    <phoneticPr fontId="18"/>
  </si>
  <si>
    <t>ポイント</t>
    <phoneticPr fontId="2"/>
  </si>
  <si>
    <t>※　総検挙人員及び在留資格別総検挙人員について、検挙時の在留資格の状態別（正規滞在、不法滞在(うち不法残留)）に計上した数。</t>
    <phoneticPr fontId="2"/>
  </si>
  <si>
    <t>ポイント</t>
    <phoneticPr fontId="2"/>
  </si>
  <si>
    <t>※　「技能実習」は平成24年から集計を開始したもの。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</si>
</sst>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%"/>
    <numFmt numFmtId="177" formatCode="#,##0_ "/>
    <numFmt numFmtId="178" formatCode="0_ "/>
    <numFmt numFmtId="179" formatCode="#,##0_ ;[Red]\-#,##0\ "/>
    <numFmt numFmtId="180" formatCode="0.0_ "/>
    <numFmt numFmtId="181" formatCode="0.0_ ;[Red]\-0.0\ "/>
    <numFmt numFmtId="182" formatCode="#,##0_);[Red]\(#,##0\)"/>
    <numFmt numFmtId="183" formatCode="0_);[Red]\(0\)"/>
    <numFmt numFmtId="184" formatCode="0.0&quot;ポイント&quot;"/>
    <numFmt numFmtId="185" formatCode="#,##0.0_ "/>
    <numFmt numFmtId="186" formatCode="0_ ;[Red]\-0\ "/>
    <numFmt numFmtId="187" formatCode="0.0%_ ;[Black]\-0.0%\ "/>
    <numFmt numFmtId="188" formatCode="0.0_ &quot;ポイント&quot;;[Black]\-0.0\ &quot;ポイント&quot;"/>
    <numFmt numFmtId="189" formatCode="0%_ ;[Red]\-0%\ "/>
    <numFmt numFmtId="190" formatCode="0.0%_ ;[Red]\-0.0%\ "/>
    <numFmt numFmtId="191" formatCode="0.0%_ "/>
  </numFmts>
  <fonts count="6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  <scheme val="major"/>
    </font>
    <font>
      <sz val="11"/>
      <color indexed="8"/>
      <name val="Arial"/>
      <family val="2"/>
    </font>
    <font>
      <b/>
      <sz val="16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8"/>
      <name val="Arial"/>
      <family val="2"/>
    </font>
    <font>
      <sz val="9"/>
      <name val="Arial"/>
      <family val="2"/>
    </font>
    <font>
      <sz val="12"/>
      <color theme="1"/>
      <name val="ＭＳ Ｐゴシック"/>
      <family val="3"/>
      <charset val="128"/>
      <scheme val="major"/>
    </font>
    <font>
      <sz val="12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ajor"/>
    </font>
    <font>
      <sz val="9"/>
      <color indexed="8"/>
      <name val="Arial"/>
      <family val="2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8"/>
      <color indexed="8"/>
      <name val="Arial"/>
      <family val="2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</font>
    <font>
      <sz val="12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22"/>
      <color theme="1"/>
      <name val="ＭＳ Ｐゴシック"/>
      <family val="2"/>
      <charset val="128"/>
      <scheme val="minor"/>
    </font>
    <font>
      <sz val="16"/>
      <name val="Arial"/>
      <family val="2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5D9F1"/>
        <bgColor indexed="64"/>
      </patternFill>
    </fill>
  </fills>
  <borders count="1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7" fillId="0" borderId="0">
      <alignment vertical="center"/>
    </xf>
    <xf numFmtId="0" fontId="34" fillId="0" borderId="0"/>
    <xf numFmtId="38" fontId="17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9" fontId="17" fillId="0" borderId="0" applyFont="0" applyFill="0" applyBorder="0" applyAlignment="0" applyProtection="0"/>
    <xf numFmtId="0" fontId="34" fillId="0" borderId="0"/>
    <xf numFmtId="0" fontId="50" fillId="0" borderId="0">
      <alignment vertical="center"/>
    </xf>
  </cellStyleXfs>
  <cellXfs count="117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distributed"/>
    </xf>
    <xf numFmtId="0" fontId="0" fillId="0" borderId="0" xfId="0" applyFill="1">
      <alignment vertical="center"/>
    </xf>
    <xf numFmtId="0" fontId="0" fillId="2" borderId="2" xfId="0" applyFill="1" applyBorder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176" fontId="0" fillId="0" borderId="1" xfId="2" applyNumberFormat="1" applyFont="1" applyBorder="1">
      <alignment vertical="center"/>
    </xf>
    <xf numFmtId="0" fontId="3" fillId="0" borderId="0" xfId="0" applyFont="1">
      <alignment vertical="center"/>
    </xf>
    <xf numFmtId="38" fontId="12" fillId="0" borderId="0" xfId="1" applyFont="1" applyFill="1" applyBorder="1" applyAlignment="1">
      <alignment horizontal="center" vertical="center" shrinkToFit="1"/>
    </xf>
    <xf numFmtId="38" fontId="12" fillId="3" borderId="7" xfId="1" applyFont="1" applyFill="1" applyBorder="1" applyAlignment="1">
      <alignment horizontal="center" vertical="center" shrinkToFit="1"/>
    </xf>
    <xf numFmtId="38" fontId="12" fillId="3" borderId="8" xfId="1" applyFont="1" applyFill="1" applyBorder="1" applyAlignment="1">
      <alignment horizontal="center" vertical="center" shrinkToFit="1"/>
    </xf>
    <xf numFmtId="176" fontId="11" fillId="0" borderId="9" xfId="2" applyNumberFormat="1" applyFont="1" applyFill="1" applyBorder="1" applyAlignment="1">
      <alignment vertical="center" shrinkToFit="1"/>
    </xf>
    <xf numFmtId="9" fontId="14" fillId="0" borderId="0" xfId="2" applyFont="1" applyFill="1" applyBorder="1" applyAlignment="1">
      <alignment vertical="center" shrinkToFit="1"/>
    </xf>
    <xf numFmtId="38" fontId="11" fillId="0" borderId="10" xfId="1" applyFont="1" applyFill="1" applyBorder="1" applyAlignment="1">
      <alignment horizontal="distributed" vertical="center" shrinkToFit="1"/>
    </xf>
    <xf numFmtId="38" fontId="11" fillId="0" borderId="7" xfId="1" applyFont="1" applyFill="1" applyBorder="1" applyAlignment="1">
      <alignment vertical="center" shrinkToFit="1"/>
    </xf>
    <xf numFmtId="38" fontId="11" fillId="0" borderId="11" xfId="1" applyFont="1" applyFill="1" applyBorder="1" applyAlignment="1">
      <alignment vertical="center" shrinkToFit="1"/>
    </xf>
    <xf numFmtId="176" fontId="11" fillId="0" borderId="12" xfId="2" applyNumberFormat="1" applyFont="1" applyFill="1" applyBorder="1" applyAlignment="1">
      <alignment vertical="center" shrinkToFit="1"/>
    </xf>
    <xf numFmtId="176" fontId="14" fillId="0" borderId="0" xfId="2" applyNumberFormat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horizontal="distributed" vertical="center" shrinkToFit="1"/>
    </xf>
    <xf numFmtId="38" fontId="11" fillId="0" borderId="14" xfId="1" applyFont="1" applyFill="1" applyBorder="1" applyAlignment="1">
      <alignment vertical="center" shrinkToFit="1"/>
    </xf>
    <xf numFmtId="38" fontId="5" fillId="0" borderId="10" xfId="1" applyFont="1" applyBorder="1" applyAlignment="1">
      <alignment horizontal="right" vertical="center" wrapText="1"/>
    </xf>
    <xf numFmtId="0" fontId="4" fillId="0" borderId="15" xfId="0" applyFont="1" applyFill="1" applyBorder="1" applyAlignment="1">
      <alignment horizontal="distributed" vertical="center" wrapText="1"/>
    </xf>
    <xf numFmtId="38" fontId="11" fillId="0" borderId="16" xfId="1" applyFont="1" applyFill="1" applyBorder="1" applyAlignment="1">
      <alignment vertical="center" shrinkToFit="1"/>
    </xf>
    <xf numFmtId="38" fontId="4" fillId="0" borderId="16" xfId="1" applyFont="1" applyFill="1" applyBorder="1" applyAlignment="1">
      <alignment horizontal="distributed" vertical="center" shrinkToFit="1"/>
    </xf>
    <xf numFmtId="38" fontId="11" fillId="0" borderId="18" xfId="1" applyFont="1" applyFill="1" applyBorder="1" applyAlignment="1">
      <alignment vertical="center" shrinkToFit="1"/>
    </xf>
    <xf numFmtId="38" fontId="11" fillId="0" borderId="11" xfId="1" applyFont="1" applyFill="1" applyBorder="1" applyAlignment="1">
      <alignment horizontal="distributed" vertical="center" shrinkToFit="1"/>
    </xf>
    <xf numFmtId="38" fontId="11" fillId="0" borderId="21" xfId="1" applyFont="1" applyFill="1" applyBorder="1" applyAlignment="1">
      <alignment vertical="center" shrinkToFit="1"/>
    </xf>
    <xf numFmtId="38" fontId="12" fillId="0" borderId="11" xfId="1" applyFont="1" applyFill="1" applyBorder="1" applyAlignment="1">
      <alignment horizontal="distributed" vertical="center" shrinkToFit="1"/>
    </xf>
    <xf numFmtId="176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5" fillId="0" borderId="0" xfId="3" applyFont="1" applyBorder="1" applyAlignment="1">
      <alignment vertical="center"/>
    </xf>
    <xf numFmtId="38" fontId="19" fillId="0" borderId="0" xfId="4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38" fontId="11" fillId="0" borderId="0" xfId="4" applyFont="1" applyBorder="1" applyAlignment="1">
      <alignment vertical="center"/>
    </xf>
    <xf numFmtId="179" fontId="15" fillId="0" borderId="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8" fontId="15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38" fontId="11" fillId="3" borderId="1" xfId="4" applyFont="1" applyFill="1" applyBorder="1" applyAlignment="1">
      <alignment horizontal="center" vertical="center"/>
    </xf>
    <xf numFmtId="178" fontId="17" fillId="3" borderId="1" xfId="4" applyNumberFormat="1" applyFont="1" applyFill="1" applyBorder="1" applyAlignment="1">
      <alignment horizontal="center" vertical="center"/>
    </xf>
    <xf numFmtId="176" fontId="17" fillId="3" borderId="1" xfId="4" applyNumberFormat="1" applyFont="1" applyFill="1" applyBorder="1" applyAlignment="1">
      <alignment horizontal="center" vertical="center"/>
    </xf>
    <xf numFmtId="38" fontId="11" fillId="0" borderId="0" xfId="4" applyFont="1" applyFill="1" applyBorder="1" applyAlignment="1">
      <alignment horizontal="center" vertical="center"/>
    </xf>
    <xf numFmtId="177" fontId="11" fillId="0" borderId="1" xfId="6" applyNumberFormat="1" applyFont="1" applyFill="1" applyBorder="1" applyAlignment="1">
      <alignment vertical="center"/>
    </xf>
    <xf numFmtId="177" fontId="11" fillId="0" borderId="25" xfId="6" applyNumberFormat="1" applyFont="1" applyFill="1" applyBorder="1" applyAlignment="1">
      <alignment vertical="center"/>
    </xf>
    <xf numFmtId="177" fontId="11" fillId="0" borderId="0" xfId="6" applyNumberFormat="1" applyFont="1" applyFill="1" applyBorder="1" applyAlignment="1">
      <alignment vertical="center"/>
    </xf>
    <xf numFmtId="176" fontId="11" fillId="0" borderId="0" xfId="4" applyNumberFormat="1" applyFont="1" applyBorder="1" applyAlignment="1">
      <alignment vertical="center"/>
    </xf>
    <xf numFmtId="177" fontId="11" fillId="0" borderId="25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horizontal="center" vertical="center"/>
    </xf>
    <xf numFmtId="178" fontId="5" fillId="0" borderId="0" xfId="3" applyNumberFormat="1" applyFont="1" applyBorder="1" applyAlignment="1">
      <alignment vertical="center"/>
    </xf>
    <xf numFmtId="176" fontId="11" fillId="0" borderId="0" xfId="3" applyNumberFormat="1" applyFont="1" applyBorder="1" applyAlignment="1">
      <alignment vertical="center"/>
    </xf>
    <xf numFmtId="177" fontId="11" fillId="0" borderId="1" xfId="4" applyNumberFormat="1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178" fontId="6" fillId="0" borderId="0" xfId="3" applyNumberFormat="1" applyFont="1" applyBorder="1" applyAlignment="1">
      <alignment vertical="center"/>
    </xf>
    <xf numFmtId="176" fontId="25" fillId="0" borderId="0" xfId="3" applyNumberFormat="1" applyFont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176" fontId="25" fillId="0" borderId="0" xfId="4" applyNumberFormat="1" applyFont="1" applyBorder="1" applyAlignment="1">
      <alignment vertical="center"/>
    </xf>
    <xf numFmtId="178" fontId="25" fillId="0" borderId="0" xfId="4" applyNumberFormat="1" applyFont="1" applyBorder="1" applyAlignment="1">
      <alignment vertical="center"/>
    </xf>
    <xf numFmtId="0" fontId="5" fillId="0" borderId="0" xfId="3" applyFont="1" applyBorder="1">
      <alignment vertical="center"/>
    </xf>
    <xf numFmtId="0" fontId="11" fillId="0" borderId="0" xfId="3" applyFont="1" applyBorder="1">
      <alignment vertical="center"/>
    </xf>
    <xf numFmtId="0" fontId="20" fillId="0" borderId="0" xfId="3" applyFont="1" applyBorder="1">
      <alignment vertical="center"/>
    </xf>
    <xf numFmtId="38" fontId="19" fillId="2" borderId="1" xfId="4" applyFont="1" applyFill="1" applyBorder="1" applyAlignment="1">
      <alignment horizontal="center" vertical="center"/>
    </xf>
    <xf numFmtId="38" fontId="29" fillId="2" borderId="1" xfId="4" applyFont="1" applyFill="1" applyBorder="1" applyAlignment="1">
      <alignment horizontal="center" vertical="center"/>
    </xf>
    <xf numFmtId="177" fontId="19" fillId="0" borderId="1" xfId="4" applyNumberFormat="1" applyFont="1" applyFill="1" applyBorder="1" applyAlignment="1">
      <alignment vertical="center"/>
    </xf>
    <xf numFmtId="177" fontId="31" fillId="0" borderId="1" xfId="3" applyNumberFormat="1" applyFont="1" applyFill="1" applyBorder="1" applyAlignment="1">
      <alignment vertical="center"/>
    </xf>
    <xf numFmtId="176" fontId="19" fillId="0" borderId="1" xfId="2" applyNumberFormat="1" applyFont="1" applyFill="1" applyBorder="1" applyAlignment="1">
      <alignment vertical="center"/>
    </xf>
    <xf numFmtId="0" fontId="32" fillId="0" borderId="10" xfId="3" applyFont="1" applyFill="1" applyBorder="1" applyAlignment="1">
      <alignment horizontal="distributed" vertical="center"/>
    </xf>
    <xf numFmtId="177" fontId="19" fillId="0" borderId="30" xfId="4" applyNumberFormat="1" applyFont="1" applyFill="1" applyBorder="1" applyAlignment="1">
      <alignment vertical="center"/>
    </xf>
    <xf numFmtId="177" fontId="31" fillId="0" borderId="30" xfId="3" applyNumberFormat="1" applyFont="1" applyFill="1" applyBorder="1" applyAlignment="1">
      <alignment vertical="center"/>
    </xf>
    <xf numFmtId="176" fontId="19" fillId="0" borderId="30" xfId="2" applyNumberFormat="1" applyFont="1" applyFill="1" applyBorder="1" applyAlignment="1">
      <alignment vertical="center"/>
    </xf>
    <xf numFmtId="176" fontId="19" fillId="0" borderId="31" xfId="4" applyNumberFormat="1" applyFont="1" applyFill="1" applyBorder="1" applyAlignment="1">
      <alignment vertical="center"/>
    </xf>
    <xf numFmtId="49" fontId="29" fillId="0" borderId="33" xfId="3" applyNumberFormat="1" applyFont="1" applyFill="1" applyBorder="1" applyAlignment="1">
      <alignment vertical="center"/>
    </xf>
    <xf numFmtId="0" fontId="32" fillId="0" borderId="13" xfId="3" applyFont="1" applyFill="1" applyBorder="1" applyAlignment="1">
      <alignment horizontal="distributed" vertical="center"/>
    </xf>
    <xf numFmtId="0" fontId="32" fillId="0" borderId="14" xfId="3" applyFont="1" applyFill="1" applyBorder="1" applyAlignment="1">
      <alignment horizontal="distributed" vertical="center"/>
    </xf>
    <xf numFmtId="177" fontId="19" fillId="0" borderId="0" xfId="4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177" fontId="19" fillId="0" borderId="0" xfId="3" applyNumberFormat="1" applyFont="1" applyFill="1" applyBorder="1" applyAlignment="1">
      <alignment vertical="center"/>
    </xf>
    <xf numFmtId="176" fontId="19" fillId="0" borderId="0" xfId="4" applyNumberFormat="1" applyFont="1" applyFill="1" applyBorder="1" applyAlignment="1">
      <alignment vertical="center"/>
    </xf>
    <xf numFmtId="176" fontId="19" fillId="0" borderId="25" xfId="2" applyNumberFormat="1" applyFont="1" applyFill="1" applyBorder="1" applyAlignment="1">
      <alignment vertical="center"/>
    </xf>
    <xf numFmtId="0" fontId="32" fillId="0" borderId="11" xfId="3" applyFont="1" applyFill="1" applyBorder="1" applyAlignment="1">
      <alignment horizontal="distributed" vertical="center"/>
    </xf>
    <xf numFmtId="38" fontId="11" fillId="0" borderId="0" xfId="4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0" fontId="24" fillId="0" borderId="0" xfId="3" applyFont="1" applyBorder="1">
      <alignment vertical="center"/>
    </xf>
    <xf numFmtId="0" fontId="6" fillId="0" borderId="0" xfId="3" applyFont="1" applyBorder="1">
      <alignment vertical="center"/>
    </xf>
    <xf numFmtId="0" fontId="25" fillId="0" borderId="0" xfId="3" applyFont="1" applyBorder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Border="1" applyAlignment="1">
      <alignment vertical="center"/>
    </xf>
    <xf numFmtId="0" fontId="33" fillId="0" borderId="0" xfId="5" applyFont="1" applyBorder="1" applyAlignment="1">
      <alignment horizontal="center" vertical="center"/>
    </xf>
    <xf numFmtId="0" fontId="25" fillId="0" borderId="0" xfId="5" applyFont="1" applyAlignment="1">
      <alignment vertical="center"/>
    </xf>
    <xf numFmtId="0" fontId="33" fillId="2" borderId="14" xfId="7" applyFont="1" applyFill="1" applyBorder="1" applyAlignment="1">
      <alignment horizontal="center" vertical="center"/>
    </xf>
    <xf numFmtId="0" fontId="33" fillId="0" borderId="0" xfId="7" applyFont="1" applyBorder="1" applyAlignment="1">
      <alignment horizontal="center" vertical="center"/>
    </xf>
    <xf numFmtId="0" fontId="35" fillId="2" borderId="14" xfId="8" applyFont="1" applyFill="1" applyBorder="1" applyAlignment="1">
      <alignment horizontal="center" vertical="center" shrinkToFit="1"/>
    </xf>
    <xf numFmtId="0" fontId="25" fillId="0" borderId="0" xfId="7" applyFont="1" applyAlignment="1">
      <alignment vertical="center"/>
    </xf>
    <xf numFmtId="176" fontId="23" fillId="0" borderId="0" xfId="7" applyNumberFormat="1" applyFont="1" applyBorder="1" applyAlignment="1">
      <alignment vertical="center"/>
    </xf>
    <xf numFmtId="0" fontId="33" fillId="0" borderId="25" xfId="5" applyFont="1" applyBorder="1" applyAlignment="1">
      <alignment horizontal="center" vertical="center"/>
    </xf>
    <xf numFmtId="0" fontId="35" fillId="4" borderId="13" xfId="8" applyFont="1" applyFill="1" applyBorder="1" applyAlignment="1">
      <alignment horizontal="left" vertical="center"/>
    </xf>
    <xf numFmtId="177" fontId="23" fillId="0" borderId="1" xfId="7" applyNumberFormat="1" applyFont="1" applyBorder="1" applyAlignment="1">
      <alignment horizontal="center" vertical="center"/>
    </xf>
    <xf numFmtId="177" fontId="23" fillId="0" borderId="1" xfId="5" applyNumberFormat="1" applyFont="1" applyBorder="1" applyAlignment="1">
      <alignment horizontal="center" vertical="center"/>
    </xf>
    <xf numFmtId="176" fontId="23" fillId="0" borderId="1" xfId="5" applyNumberFormat="1" applyFont="1" applyBorder="1" applyAlignment="1">
      <alignment horizontal="right" vertical="center"/>
    </xf>
    <xf numFmtId="0" fontId="35" fillId="4" borderId="10" xfId="8" applyFont="1" applyFill="1" applyBorder="1" applyAlignment="1">
      <alignment horizontal="left" vertical="center"/>
    </xf>
    <xf numFmtId="0" fontId="35" fillId="0" borderId="10" xfId="8" applyFont="1" applyBorder="1" applyAlignment="1">
      <alignment vertical="center"/>
    </xf>
    <xf numFmtId="0" fontId="35" fillId="0" borderId="14" xfId="8" applyFont="1" applyBorder="1" applyAlignment="1">
      <alignment vertical="center"/>
    </xf>
    <xf numFmtId="178" fontId="0" fillId="0" borderId="0" xfId="0" applyNumberFormat="1" applyFont="1" applyAlignment="1">
      <alignment horizontal="right" vertical="center"/>
    </xf>
    <xf numFmtId="178" fontId="37" fillId="0" borderId="0" xfId="0" applyNumberFormat="1" applyFont="1" applyBorder="1" applyAlignment="1">
      <alignment horizontal="right" vertical="center"/>
    </xf>
    <xf numFmtId="176" fontId="37" fillId="0" borderId="0" xfId="2" applyNumberFormat="1" applyFont="1">
      <alignment vertical="center"/>
    </xf>
    <xf numFmtId="38" fontId="0" fillId="0" borderId="0" xfId="1" applyFont="1" applyFill="1">
      <alignment vertical="center"/>
    </xf>
    <xf numFmtId="178" fontId="0" fillId="0" borderId="0" xfId="0" applyNumberFormat="1" applyFont="1" applyFill="1" applyAlignment="1">
      <alignment horizontal="right" vertical="center"/>
    </xf>
    <xf numFmtId="178" fontId="37" fillId="0" borderId="0" xfId="0" applyNumberFormat="1" applyFont="1" applyFill="1" applyBorder="1" applyAlignment="1">
      <alignment horizontal="right" vertical="center"/>
    </xf>
    <xf numFmtId="176" fontId="37" fillId="0" borderId="0" xfId="2" applyNumberFormat="1" applyFont="1" applyFill="1">
      <alignment vertical="center"/>
    </xf>
    <xf numFmtId="38" fontId="0" fillId="0" borderId="0" xfId="1" applyFont="1" applyFill="1" applyAlignment="1">
      <alignment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 wrapText="1"/>
    </xf>
    <xf numFmtId="176" fontId="17" fillId="2" borderId="37" xfId="2" applyNumberFormat="1" applyFont="1" applyFill="1" applyBorder="1" applyAlignment="1">
      <alignment horizontal="center" vertical="center" wrapText="1"/>
    </xf>
    <xf numFmtId="38" fontId="5" fillId="2" borderId="1" xfId="1" applyFont="1" applyFill="1" applyBorder="1">
      <alignment vertical="center"/>
    </xf>
    <xf numFmtId="38" fontId="5" fillId="2" borderId="17" xfId="1" applyFont="1" applyFill="1" applyBorder="1">
      <alignment vertical="center"/>
    </xf>
    <xf numFmtId="38" fontId="5" fillId="2" borderId="38" xfId="1" applyFont="1" applyFill="1" applyBorder="1">
      <alignment vertical="center"/>
    </xf>
    <xf numFmtId="176" fontId="11" fillId="2" borderId="37" xfId="2" applyNumberFormat="1" applyFont="1" applyFill="1" applyBorder="1">
      <alignment vertical="center"/>
    </xf>
    <xf numFmtId="38" fontId="5" fillId="0" borderId="25" xfId="1" applyFont="1" applyFill="1" applyBorder="1">
      <alignment vertical="center"/>
    </xf>
    <xf numFmtId="38" fontId="5" fillId="0" borderId="22" xfId="1" applyFont="1" applyFill="1" applyBorder="1">
      <alignment vertical="center"/>
    </xf>
    <xf numFmtId="38" fontId="5" fillId="0" borderId="39" xfId="1" applyFont="1" applyFill="1" applyBorder="1">
      <alignment vertical="center"/>
    </xf>
    <xf numFmtId="38" fontId="5" fillId="0" borderId="26" xfId="1" applyFont="1" applyFill="1" applyBorder="1">
      <alignment vertical="center"/>
    </xf>
    <xf numFmtId="38" fontId="5" fillId="0" borderId="27" xfId="1" applyFont="1" applyFill="1" applyBorder="1">
      <alignment vertical="center"/>
    </xf>
    <xf numFmtId="38" fontId="5" fillId="0" borderId="45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38" fontId="5" fillId="0" borderId="11" xfId="1" applyFont="1" applyFill="1" applyBorder="1">
      <alignment vertical="center"/>
    </xf>
    <xf numFmtId="38" fontId="5" fillId="0" borderId="48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38" fontId="5" fillId="0" borderId="10" xfId="1" applyFont="1" applyFill="1" applyBorder="1">
      <alignment vertical="center"/>
    </xf>
    <xf numFmtId="38" fontId="5" fillId="0" borderId="49" xfId="1" applyFont="1" applyFill="1" applyBorder="1">
      <alignment vertical="center"/>
    </xf>
    <xf numFmtId="176" fontId="11" fillId="0" borderId="37" xfId="2" applyNumberFormat="1" applyFont="1" applyFill="1" applyBorder="1">
      <alignment vertical="center"/>
    </xf>
    <xf numFmtId="38" fontId="5" fillId="0" borderId="29" xfId="1" applyFont="1" applyFill="1" applyBorder="1">
      <alignment vertical="center"/>
    </xf>
    <xf numFmtId="38" fontId="5" fillId="0" borderId="40" xfId="1" applyFont="1" applyFill="1" applyBorder="1">
      <alignment vertical="center"/>
    </xf>
    <xf numFmtId="38" fontId="5" fillId="0" borderId="50" xfId="1" applyFont="1" applyFill="1" applyBorder="1">
      <alignment vertical="center"/>
    </xf>
    <xf numFmtId="38" fontId="4" fillId="0" borderId="7" xfId="1" applyFont="1" applyFill="1" applyBorder="1" applyAlignment="1">
      <alignment horizontal="distributed" vertical="distributed"/>
    </xf>
    <xf numFmtId="176" fontId="5" fillId="0" borderId="1" xfId="2" applyNumberFormat="1" applyFont="1" applyFill="1" applyBorder="1">
      <alignment vertical="center"/>
    </xf>
    <xf numFmtId="176" fontId="5" fillId="0" borderId="17" xfId="2" applyNumberFormat="1" applyFont="1" applyFill="1" applyBorder="1">
      <alignment vertical="center"/>
    </xf>
    <xf numFmtId="176" fontId="5" fillId="0" borderId="38" xfId="2" applyNumberFormat="1" applyFont="1" applyFill="1" applyBorder="1">
      <alignment vertical="center"/>
    </xf>
    <xf numFmtId="38" fontId="4" fillId="0" borderId="0" xfId="1" applyFont="1" applyFill="1" applyBorder="1" applyAlignment="1">
      <alignment horizontal="distributed" vertical="distributed"/>
    </xf>
    <xf numFmtId="38" fontId="5" fillId="0" borderId="1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5" fillId="0" borderId="38" xfId="1" applyFont="1" applyFill="1" applyBorder="1">
      <alignment vertical="center"/>
    </xf>
    <xf numFmtId="176" fontId="5" fillId="0" borderId="14" xfId="2" applyNumberFormat="1" applyFont="1" applyFill="1" applyBorder="1">
      <alignment vertical="center"/>
    </xf>
    <xf numFmtId="176" fontId="5" fillId="0" borderId="11" xfId="2" applyNumberFormat="1" applyFont="1" applyFill="1" applyBorder="1">
      <alignment vertical="center"/>
    </xf>
    <xf numFmtId="176" fontId="5" fillId="0" borderId="48" xfId="2" applyNumberFormat="1" applyFont="1" applyFill="1" applyBorder="1">
      <alignment vertical="center"/>
    </xf>
    <xf numFmtId="38" fontId="4" fillId="0" borderId="0" xfId="1" applyFont="1" applyFill="1" applyAlignment="1">
      <alignment horizontal="distributed" vertical="distributed"/>
    </xf>
    <xf numFmtId="38" fontId="4" fillId="0" borderId="0" xfId="1" applyFont="1" applyFill="1" applyAlignment="1">
      <alignment horizontal="left" vertical="distributed"/>
    </xf>
    <xf numFmtId="38" fontId="5" fillId="0" borderId="0" xfId="1" applyFont="1" applyFill="1">
      <alignment vertical="center"/>
    </xf>
    <xf numFmtId="176" fontId="11" fillId="0" borderId="0" xfId="2" applyNumberFormat="1" applyFont="1" applyFill="1">
      <alignment vertical="center"/>
    </xf>
    <xf numFmtId="38" fontId="5" fillId="2" borderId="25" xfId="1" applyFont="1" applyFill="1" applyBorder="1">
      <alignment vertical="center"/>
    </xf>
    <xf numFmtId="38" fontId="5" fillId="2" borderId="22" xfId="1" applyFont="1" applyFill="1" applyBorder="1">
      <alignment vertical="center"/>
    </xf>
    <xf numFmtId="38" fontId="5" fillId="2" borderId="39" xfId="1" applyFont="1" applyFill="1" applyBorder="1">
      <alignment vertical="center"/>
    </xf>
    <xf numFmtId="176" fontId="11" fillId="2" borderId="51" xfId="2" applyNumberFormat="1" applyFont="1" applyFill="1" applyBorder="1">
      <alignment vertical="center"/>
    </xf>
    <xf numFmtId="176" fontId="11" fillId="0" borderId="51" xfId="2" applyNumberFormat="1" applyFont="1" applyFill="1" applyBorder="1">
      <alignment vertical="center"/>
    </xf>
    <xf numFmtId="38" fontId="5" fillId="0" borderId="22" xfId="1" applyFont="1" applyBorder="1">
      <alignment vertical="center"/>
    </xf>
    <xf numFmtId="38" fontId="5" fillId="0" borderId="27" xfId="1" applyFont="1" applyBorder="1">
      <alignment vertical="center"/>
    </xf>
    <xf numFmtId="176" fontId="11" fillId="0" borderId="54" xfId="2" applyNumberFormat="1" applyFont="1" applyFill="1" applyBorder="1">
      <alignment vertical="center"/>
    </xf>
    <xf numFmtId="176" fontId="11" fillId="0" borderId="55" xfId="2" applyNumberFormat="1" applyFont="1" applyFill="1" applyBorder="1">
      <alignment vertical="center"/>
    </xf>
    <xf numFmtId="38" fontId="5" fillId="0" borderId="40" xfId="1" applyFont="1" applyBorder="1">
      <alignment vertical="center"/>
    </xf>
    <xf numFmtId="176" fontId="11" fillId="0" borderId="56" xfId="2" applyNumberFormat="1" applyFont="1" applyFill="1" applyBorder="1">
      <alignment vertical="center"/>
    </xf>
    <xf numFmtId="38" fontId="5" fillId="0" borderId="11" xfId="1" applyFont="1" applyBorder="1">
      <alignment vertical="center"/>
    </xf>
    <xf numFmtId="176" fontId="11" fillId="0" borderId="57" xfId="2" applyNumberFormat="1" applyFont="1" applyFill="1" applyBorder="1">
      <alignment vertical="center"/>
    </xf>
    <xf numFmtId="38" fontId="4" fillId="0" borderId="0" xfId="1" applyFont="1" applyFill="1" applyBorder="1" applyAlignment="1">
      <alignment horizontal="center" vertical="distributed"/>
    </xf>
    <xf numFmtId="38" fontId="5" fillId="0" borderId="0" xfId="1" applyFont="1" applyFill="1" applyBorder="1">
      <alignment vertical="center"/>
    </xf>
    <xf numFmtId="176" fontId="11" fillId="0" borderId="0" xfId="2" applyNumberFormat="1" applyFont="1" applyFill="1" applyBorder="1">
      <alignment vertical="center"/>
    </xf>
    <xf numFmtId="38" fontId="5" fillId="0" borderId="10" xfId="1" applyFont="1" applyBorder="1">
      <alignment vertical="center"/>
    </xf>
    <xf numFmtId="38" fontId="4" fillId="0" borderId="0" xfId="1" applyFont="1" applyFill="1">
      <alignment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7" xfId="1" applyFont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78" fontId="38" fillId="0" borderId="0" xfId="0" applyNumberFormat="1" applyFont="1" applyAlignment="1">
      <alignment horizontal="right" vertical="center"/>
    </xf>
    <xf numFmtId="178" fontId="39" fillId="0" borderId="0" xfId="0" applyNumberFormat="1" applyFont="1" applyBorder="1" applyAlignment="1">
      <alignment horizontal="right" vertical="center"/>
    </xf>
    <xf numFmtId="176" fontId="39" fillId="0" borderId="0" xfId="2" applyNumberFormat="1" applyFont="1">
      <alignment vertical="center"/>
    </xf>
    <xf numFmtId="0" fontId="40" fillId="0" borderId="0" xfId="0" applyFont="1" applyAlignment="1">
      <alignment horizontal="left" vertical="center"/>
    </xf>
    <xf numFmtId="38" fontId="5" fillId="0" borderId="1" xfId="1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38" fontId="5" fillId="0" borderId="1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32" fillId="0" borderId="1" xfId="0" applyFont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0" fontId="41" fillId="0" borderId="0" xfId="0" applyFont="1">
      <alignment vertical="center"/>
    </xf>
    <xf numFmtId="0" fontId="22" fillId="0" borderId="0" xfId="0" applyFont="1" applyAlignment="1">
      <alignment vertical="center" shrinkToFit="1"/>
    </xf>
    <xf numFmtId="0" fontId="43" fillId="0" borderId="0" xfId="8" applyFont="1" applyAlignment="1">
      <alignment vertical="center" shrinkToFit="1"/>
    </xf>
    <xf numFmtId="0" fontId="43" fillId="0" borderId="7" xfId="8" applyFont="1" applyBorder="1" applyAlignment="1">
      <alignment vertical="center" shrinkToFit="1"/>
    </xf>
    <xf numFmtId="182" fontId="43" fillId="0" borderId="7" xfId="8" applyNumberFormat="1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43" fillId="2" borderId="25" xfId="8" applyFont="1" applyFill="1" applyBorder="1" applyAlignment="1">
      <alignment horizontal="center" shrinkToFit="1"/>
    </xf>
    <xf numFmtId="0" fontId="46" fillId="2" borderId="19" xfId="8" applyFont="1" applyFill="1" applyBorder="1" applyAlignment="1">
      <alignment horizontal="center" vertical="center" shrinkToFit="1"/>
    </xf>
    <xf numFmtId="179" fontId="43" fillId="0" borderId="63" xfId="0" applyNumberFormat="1" applyFont="1" applyFill="1" applyBorder="1" applyAlignment="1">
      <alignment vertical="center" shrinkToFit="1"/>
    </xf>
    <xf numFmtId="179" fontId="43" fillId="0" borderId="65" xfId="0" applyNumberFormat="1" applyFont="1" applyFill="1" applyBorder="1" applyAlignment="1">
      <alignment vertical="center" shrinkToFit="1"/>
    </xf>
    <xf numFmtId="179" fontId="43" fillId="0" borderId="68" xfId="0" applyNumberFormat="1" applyFont="1" applyFill="1" applyBorder="1" applyAlignment="1">
      <alignment vertical="center" shrinkToFit="1"/>
    </xf>
    <xf numFmtId="179" fontId="43" fillId="0" borderId="72" xfId="0" applyNumberFormat="1" applyFont="1" applyFill="1" applyBorder="1" applyAlignment="1">
      <alignment vertical="center" shrinkToFit="1"/>
    </xf>
    <xf numFmtId="0" fontId="47" fillId="4" borderId="0" xfId="8" applyFont="1" applyFill="1" applyBorder="1" applyAlignment="1">
      <alignment horizontal="left" vertical="center" shrinkToFit="1"/>
    </xf>
    <xf numFmtId="0" fontId="48" fillId="0" borderId="0" xfId="0" applyFont="1" applyBorder="1" applyAlignment="1">
      <alignment horizontal="center" vertical="center" shrinkToFit="1"/>
    </xf>
    <xf numFmtId="179" fontId="36" fillId="0" borderId="0" xfId="0" applyNumberFormat="1" applyFont="1" applyFill="1" applyBorder="1" applyAlignment="1">
      <alignment vertical="center" shrinkToFit="1"/>
    </xf>
    <xf numFmtId="177" fontId="23" fillId="0" borderId="0" xfId="0" applyNumberFormat="1" applyFont="1" applyFill="1" applyBorder="1" applyAlignment="1">
      <alignment vertical="center" shrinkToFit="1"/>
    </xf>
    <xf numFmtId="0" fontId="15" fillId="2" borderId="1" xfId="10" applyFont="1" applyFill="1" applyBorder="1" applyAlignment="1">
      <alignment horizontal="center" vertical="center" shrinkToFit="1"/>
    </xf>
    <xf numFmtId="0" fontId="15" fillId="2" borderId="17" xfId="10" applyFont="1" applyFill="1" applyBorder="1" applyAlignment="1">
      <alignment horizontal="center" vertical="center" shrinkToFit="1"/>
    </xf>
    <xf numFmtId="0" fontId="50" fillId="2" borderId="20" xfId="10" applyFont="1" applyFill="1" applyBorder="1" applyAlignment="1">
      <alignment horizontal="center" vertical="center" shrinkToFit="1"/>
    </xf>
    <xf numFmtId="0" fontId="50" fillId="2" borderId="1" xfId="10" applyFont="1" applyFill="1" applyBorder="1" applyAlignment="1">
      <alignment horizontal="center" vertical="center" shrinkToFit="1"/>
    </xf>
    <xf numFmtId="179" fontId="15" fillId="0" borderId="79" xfId="11" applyNumberFormat="1" applyFont="1" applyFill="1" applyBorder="1" applyAlignment="1">
      <alignment vertical="center" shrinkToFit="1"/>
    </xf>
    <xf numFmtId="179" fontId="15" fillId="0" borderId="80" xfId="11" applyNumberFormat="1" applyFont="1" applyFill="1" applyBorder="1" applyAlignment="1">
      <alignment vertical="center" shrinkToFit="1"/>
    </xf>
    <xf numFmtId="179" fontId="15" fillId="0" borderId="81" xfId="11" applyNumberFormat="1" applyFont="1" applyFill="1" applyBorder="1" applyAlignment="1">
      <alignment vertical="center" shrinkToFit="1"/>
    </xf>
    <xf numFmtId="179" fontId="15" fillId="0" borderId="14" xfId="11" applyNumberFormat="1" applyFont="1" applyFill="1" applyBorder="1" applyAlignment="1">
      <alignment vertical="center" shrinkToFit="1"/>
    </xf>
    <xf numFmtId="0" fontId="49" fillId="0" borderId="13" xfId="10" applyFont="1" applyFill="1" applyBorder="1" applyAlignment="1">
      <alignment horizontal="center" vertical="center"/>
    </xf>
    <xf numFmtId="179" fontId="15" fillId="0" borderId="82" xfId="11" applyNumberFormat="1" applyFont="1" applyFill="1" applyBorder="1" applyAlignment="1">
      <alignment vertical="center" shrinkToFit="1"/>
    </xf>
    <xf numFmtId="179" fontId="15" fillId="0" borderId="83" xfId="11" applyNumberFormat="1" applyFont="1" applyFill="1" applyBorder="1" applyAlignment="1">
      <alignment vertical="center" shrinkToFit="1"/>
    </xf>
    <xf numFmtId="179" fontId="15" fillId="0" borderId="84" xfId="11" applyNumberFormat="1" applyFont="1" applyFill="1" applyBorder="1" applyAlignment="1">
      <alignment vertical="center" shrinkToFit="1"/>
    </xf>
    <xf numFmtId="179" fontId="15" fillId="0" borderId="85" xfId="11" applyNumberFormat="1" applyFont="1" applyFill="1" applyBorder="1" applyAlignment="1">
      <alignment vertical="center" shrinkToFit="1"/>
    </xf>
    <xf numFmtId="0" fontId="49" fillId="0" borderId="11" xfId="10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49" fillId="0" borderId="8" xfId="11" applyFont="1" applyFill="1" applyBorder="1" applyAlignment="1">
      <alignment horizontal="center" vertical="center"/>
    </xf>
    <xf numFmtId="176" fontId="15" fillId="0" borderId="33" xfId="11" applyNumberFormat="1" applyFont="1" applyFill="1" applyBorder="1" applyAlignment="1">
      <alignment vertical="center" shrinkToFit="1"/>
    </xf>
    <xf numFmtId="0" fontId="49" fillId="0" borderId="25" xfId="10" applyFont="1" applyFill="1" applyBorder="1" applyAlignment="1">
      <alignment horizontal="center" vertical="center"/>
    </xf>
    <xf numFmtId="179" fontId="15" fillId="0" borderId="87" xfId="11" applyNumberFormat="1" applyFont="1" applyFill="1" applyBorder="1" applyAlignment="1">
      <alignment vertical="center" shrinkToFit="1"/>
    </xf>
    <xf numFmtId="179" fontId="15" fillId="0" borderId="88" xfId="11" applyNumberFormat="1" applyFont="1" applyFill="1" applyBorder="1" applyAlignment="1">
      <alignment vertical="center" shrinkToFit="1"/>
    </xf>
    <xf numFmtId="179" fontId="15" fillId="0" borderId="89" xfId="11" applyNumberFormat="1" applyFont="1" applyFill="1" applyBorder="1" applyAlignment="1">
      <alignment vertical="center" shrinkToFit="1"/>
    </xf>
    <xf numFmtId="179" fontId="15" fillId="0" borderId="90" xfId="11" applyNumberFormat="1" applyFont="1" applyFill="1" applyBorder="1" applyAlignment="1">
      <alignment vertical="center" shrinkToFit="1"/>
    </xf>
    <xf numFmtId="0" fontId="49" fillId="0" borderId="14" xfId="10" applyFont="1" applyFill="1" applyBorder="1" applyAlignment="1">
      <alignment horizontal="left" vertical="center"/>
    </xf>
    <xf numFmtId="176" fontId="15" fillId="0" borderId="31" xfId="10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0" fontId="36" fillId="0" borderId="0" xfId="12" applyFont="1" applyFill="1" applyAlignment="1">
      <alignment vertical="center"/>
    </xf>
    <xf numFmtId="0" fontId="31" fillId="0" borderId="0" xfId="12" applyFont="1" applyFill="1" applyAlignment="1">
      <alignment vertical="center"/>
    </xf>
    <xf numFmtId="0" fontId="31" fillId="0" borderId="0" xfId="12" applyFont="1" applyFill="1" applyAlignment="1">
      <alignment horizontal="center" vertical="center"/>
    </xf>
    <xf numFmtId="0" fontId="31" fillId="0" borderId="0" xfId="12" applyFont="1" applyFill="1" applyAlignment="1">
      <alignment vertical="center" wrapText="1"/>
    </xf>
    <xf numFmtId="0" fontId="36" fillId="0" borderId="0" xfId="12" applyFont="1" applyFill="1" applyAlignment="1">
      <alignment vertical="center" wrapText="1"/>
    </xf>
    <xf numFmtId="179" fontId="19" fillId="0" borderId="98" xfId="13" applyNumberFormat="1" applyFont="1" applyFill="1" applyBorder="1" applyAlignment="1">
      <alignment vertical="center"/>
    </xf>
    <xf numFmtId="179" fontId="19" fillId="0" borderId="101" xfId="13" applyNumberFormat="1" applyFont="1" applyFill="1" applyBorder="1" applyAlignment="1">
      <alignment vertical="center"/>
    </xf>
    <xf numFmtId="0" fontId="51" fillId="0" borderId="7" xfId="12" applyFont="1" applyFill="1" applyBorder="1" applyAlignment="1">
      <alignment horizontal="center" vertical="center"/>
    </xf>
    <xf numFmtId="0" fontId="51" fillId="0" borderId="102" xfId="12" applyFont="1" applyFill="1" applyBorder="1" applyAlignment="1">
      <alignment horizontal="center" vertical="center"/>
    </xf>
    <xf numFmtId="176" fontId="19" fillId="0" borderId="31" xfId="12" applyNumberFormat="1" applyFont="1" applyFill="1" applyBorder="1" applyAlignment="1">
      <alignment vertical="center" shrinkToFit="1"/>
    </xf>
    <xf numFmtId="176" fontId="19" fillId="0" borderId="32" xfId="12" applyNumberFormat="1" applyFont="1" applyFill="1" applyBorder="1" applyAlignment="1">
      <alignment vertical="center" shrinkToFit="1"/>
    </xf>
    <xf numFmtId="176" fontId="19" fillId="0" borderId="86" xfId="12" applyNumberFormat="1" applyFont="1" applyFill="1" applyBorder="1" applyAlignment="1">
      <alignment vertical="center" shrinkToFit="1"/>
    </xf>
    <xf numFmtId="179" fontId="19" fillId="0" borderId="1" xfId="13" applyNumberFormat="1" applyFont="1" applyFill="1" applyBorder="1" applyAlignment="1">
      <alignment vertical="center"/>
    </xf>
    <xf numFmtId="179" fontId="19" fillId="0" borderId="17" xfId="13" applyNumberFormat="1" applyFont="1" applyFill="1" applyBorder="1" applyAlignment="1">
      <alignment vertical="center"/>
    </xf>
    <xf numFmtId="179" fontId="19" fillId="0" borderId="18" xfId="13" applyNumberFormat="1" applyFont="1" applyFill="1" applyBorder="1" applyAlignment="1">
      <alignment vertical="center"/>
    </xf>
    <xf numFmtId="0" fontId="51" fillId="0" borderId="13" xfId="12" applyFont="1" applyFill="1" applyBorder="1" applyAlignment="1">
      <alignment horizontal="center" vertical="center"/>
    </xf>
    <xf numFmtId="0" fontId="51" fillId="0" borderId="103" xfId="12" applyFont="1" applyFill="1" applyBorder="1" applyAlignment="1">
      <alignment horizontal="center" vertical="center"/>
    </xf>
    <xf numFmtId="179" fontId="19" fillId="0" borderId="96" xfId="13" applyNumberFormat="1" applyFont="1" applyFill="1" applyBorder="1" applyAlignment="1">
      <alignment vertical="center"/>
    </xf>
    <xf numFmtId="179" fontId="19" fillId="0" borderId="97" xfId="13" applyNumberFormat="1" applyFont="1" applyFill="1" applyBorder="1" applyAlignment="1">
      <alignment vertical="center"/>
    </xf>
    <xf numFmtId="179" fontId="19" fillId="0" borderId="13" xfId="13" applyNumberFormat="1" applyFont="1" applyFill="1" applyBorder="1" applyAlignment="1">
      <alignment vertical="center"/>
    </xf>
    <xf numFmtId="179" fontId="19" fillId="0" borderId="104" xfId="13" applyNumberFormat="1" applyFont="1" applyFill="1" applyBorder="1" applyAlignment="1">
      <alignment vertical="center"/>
    </xf>
    <xf numFmtId="0" fontId="51" fillId="0" borderId="14" xfId="12" applyFont="1" applyFill="1" applyBorder="1" applyAlignment="1">
      <alignment horizontal="center" vertical="center"/>
    </xf>
    <xf numFmtId="0" fontId="52" fillId="0" borderId="0" xfId="12" applyFont="1" applyFill="1" applyBorder="1" applyAlignment="1">
      <alignment horizontal="center" vertical="center"/>
    </xf>
    <xf numFmtId="179" fontId="25" fillId="0" borderId="0" xfId="13" applyNumberFormat="1" applyFont="1" applyFill="1" applyBorder="1" applyAlignment="1">
      <alignment vertical="center"/>
    </xf>
    <xf numFmtId="0" fontId="36" fillId="0" borderId="0" xfId="12" applyFont="1" applyFill="1" applyAlignment="1">
      <alignment horizontal="center" vertical="center"/>
    </xf>
    <xf numFmtId="178" fontId="0" fillId="0" borderId="0" xfId="0" applyNumberFormat="1">
      <alignment vertical="center"/>
    </xf>
    <xf numFmtId="0" fontId="31" fillId="3" borderId="1" xfId="14" applyFont="1" applyFill="1" applyBorder="1" applyAlignment="1">
      <alignment horizontal="center" vertical="center"/>
    </xf>
    <xf numFmtId="179" fontId="31" fillId="0" borderId="105" xfId="14" applyNumberFormat="1" applyFont="1" applyFill="1" applyBorder="1" applyAlignment="1">
      <alignment vertical="center"/>
    </xf>
    <xf numFmtId="178" fontId="26" fillId="0" borderId="105" xfId="14" applyNumberFormat="1" applyFont="1" applyFill="1" applyBorder="1" applyAlignment="1">
      <alignment vertical="center"/>
    </xf>
    <xf numFmtId="176" fontId="31" fillId="0" borderId="105" xfId="2" applyNumberFormat="1" applyFont="1" applyFill="1" applyBorder="1" applyAlignment="1">
      <alignment vertical="center"/>
    </xf>
    <xf numFmtId="0" fontId="51" fillId="0" borderId="13" xfId="14" applyFont="1" applyFill="1" applyBorder="1" applyAlignment="1">
      <alignment horizontal="distributed" vertical="center"/>
    </xf>
    <xf numFmtId="0" fontId="51" fillId="0" borderId="14" xfId="14" applyFont="1" applyFill="1" applyBorder="1" applyAlignment="1">
      <alignment horizontal="distributed" vertical="center" shrinkToFit="1"/>
    </xf>
    <xf numFmtId="178" fontId="31" fillId="0" borderId="105" xfId="14" applyNumberFormat="1" applyFont="1" applyFill="1" applyBorder="1" applyAlignment="1">
      <alignment vertical="center"/>
    </xf>
    <xf numFmtId="0" fontId="51" fillId="0" borderId="14" xfId="14" applyFont="1" applyFill="1" applyBorder="1" applyAlignment="1">
      <alignment horizontal="distributed" vertical="center"/>
    </xf>
    <xf numFmtId="0" fontId="51" fillId="0" borderId="1" xfId="14" applyFont="1" applyFill="1" applyBorder="1" applyAlignment="1">
      <alignment horizontal="distributed" vertical="center" shrinkToFit="1"/>
    </xf>
    <xf numFmtId="179" fontId="31" fillId="0" borderId="106" xfId="14" applyNumberFormat="1" applyFont="1" applyFill="1" applyBorder="1" applyAlignment="1">
      <alignment vertical="center"/>
    </xf>
    <xf numFmtId="17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9" fontId="55" fillId="0" borderId="105" xfId="14" applyNumberFormat="1" applyFont="1" applyFill="1" applyBorder="1" applyAlignment="1">
      <alignment horizontal="center" vertical="center"/>
    </xf>
    <xf numFmtId="0" fontId="35" fillId="0" borderId="14" xfId="14" applyFont="1" applyFill="1" applyBorder="1" applyAlignment="1">
      <alignment horizontal="distributed" vertical="center" shrinkToFit="1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78" fontId="38" fillId="0" borderId="0" xfId="0" applyNumberFormat="1" applyFont="1">
      <alignment vertical="center"/>
    </xf>
    <xf numFmtId="176" fontId="38" fillId="0" borderId="0" xfId="0" applyNumberFormat="1" applyFont="1">
      <alignment vertical="center"/>
    </xf>
    <xf numFmtId="0" fontId="56" fillId="2" borderId="15" xfId="15" applyFont="1" applyFill="1" applyBorder="1" applyAlignment="1">
      <alignment horizontal="center" vertical="center" wrapText="1"/>
    </xf>
    <xf numFmtId="0" fontId="56" fillId="2" borderId="109" xfId="15" applyFont="1" applyFill="1" applyBorder="1" applyAlignment="1">
      <alignment horizontal="center" vertical="center" wrapText="1"/>
    </xf>
    <xf numFmtId="0" fontId="56" fillId="2" borderId="110" xfId="15" applyFont="1" applyFill="1" applyBorder="1" applyAlignment="1">
      <alignment horizontal="center" vertical="center" shrinkToFit="1"/>
    </xf>
    <xf numFmtId="0" fontId="56" fillId="2" borderId="111" xfId="15" applyFont="1" applyFill="1" applyBorder="1" applyAlignment="1">
      <alignment horizontal="center" vertical="center" shrinkToFit="1"/>
    </xf>
    <xf numFmtId="177" fontId="57" fillId="0" borderId="0" xfId="15" applyNumberFormat="1" applyFont="1" applyFill="1" applyBorder="1" applyAlignment="1">
      <alignment horizontal="right" vertical="center"/>
    </xf>
    <xf numFmtId="177" fontId="15" fillId="0" borderId="15" xfId="15" applyNumberFormat="1" applyFont="1" applyFill="1" applyBorder="1" applyAlignment="1">
      <alignment horizontal="right" vertical="center"/>
    </xf>
    <xf numFmtId="177" fontId="15" fillId="0" borderId="75" xfId="15" applyNumberFormat="1" applyFont="1" applyFill="1" applyBorder="1" applyAlignment="1">
      <alignment horizontal="right" vertical="center"/>
    </xf>
    <xf numFmtId="177" fontId="15" fillId="0" borderId="112" xfId="15" applyNumberFormat="1" applyFont="1" applyFill="1" applyBorder="1" applyAlignment="1">
      <alignment horizontal="right" vertical="center"/>
    </xf>
    <xf numFmtId="177" fontId="15" fillId="0" borderId="113" xfId="15" applyNumberFormat="1" applyFont="1" applyFill="1" applyBorder="1" applyAlignment="1">
      <alignment horizontal="right" vertical="center"/>
    </xf>
    <xf numFmtId="177" fontId="15" fillId="0" borderId="108" xfId="15" applyNumberFormat="1" applyFont="1" applyFill="1" applyBorder="1" applyAlignment="1">
      <alignment horizontal="right" vertical="center"/>
    </xf>
    <xf numFmtId="177" fontId="15" fillId="0" borderId="15" xfId="15" applyNumberFormat="1" applyFont="1" applyFill="1" applyBorder="1" applyAlignment="1">
      <alignment horizontal="right" vertical="center" shrinkToFit="1"/>
    </xf>
    <xf numFmtId="177" fontId="15" fillId="0" borderId="114" xfId="15" applyNumberFormat="1" applyFont="1" applyFill="1" applyBorder="1" applyAlignment="1">
      <alignment horizontal="right" vertical="center"/>
    </xf>
    <xf numFmtId="0" fontId="57" fillId="0" borderId="7" xfId="15" applyFont="1" applyFill="1" applyBorder="1" applyAlignment="1">
      <alignment horizontal="left" vertical="center"/>
    </xf>
    <xf numFmtId="176" fontId="15" fillId="0" borderId="26" xfId="15" applyNumberFormat="1" applyFont="1" applyFill="1" applyBorder="1" applyAlignment="1">
      <alignment horizontal="right" vertical="center" shrinkToFit="1"/>
    </xf>
    <xf numFmtId="176" fontId="15" fillId="0" borderId="115" xfId="15" applyNumberFormat="1" applyFont="1" applyFill="1" applyBorder="1" applyAlignment="1">
      <alignment horizontal="right" vertical="center" shrinkToFit="1"/>
    </xf>
    <xf numFmtId="176" fontId="15" fillId="0" borderId="109" xfId="15" applyNumberFormat="1" applyFont="1" applyFill="1" applyBorder="1" applyAlignment="1">
      <alignment horizontal="right" vertical="center" shrinkToFit="1"/>
    </xf>
    <xf numFmtId="176" fontId="15" fillId="0" borderId="110" xfId="15" applyNumberFormat="1" applyFont="1" applyFill="1" applyBorder="1" applyAlignment="1">
      <alignment horizontal="right" vertical="center" shrinkToFit="1"/>
    </xf>
    <xf numFmtId="0" fontId="15" fillId="0" borderId="46" xfId="15" applyFont="1" applyFill="1" applyBorder="1" applyAlignment="1">
      <alignment horizontal="left" vertical="center"/>
    </xf>
    <xf numFmtId="176" fontId="15" fillId="0" borderId="116" xfId="15" applyNumberFormat="1" applyFont="1" applyFill="1" applyBorder="1" applyAlignment="1">
      <alignment horizontal="right" vertical="center" shrinkToFit="1"/>
    </xf>
    <xf numFmtId="176" fontId="15" fillId="0" borderId="117" xfId="15" applyNumberFormat="1" applyFont="1" applyFill="1" applyBorder="1" applyAlignment="1">
      <alignment horizontal="right" vertical="center"/>
    </xf>
    <xf numFmtId="176" fontId="15" fillId="0" borderId="118" xfId="15" applyNumberFormat="1" applyFont="1" applyFill="1" applyBorder="1" applyAlignment="1">
      <alignment horizontal="right" vertical="center"/>
    </xf>
    <xf numFmtId="176" fontId="15" fillId="0" borderId="119" xfId="15" applyNumberFormat="1" applyFont="1" applyFill="1" applyBorder="1" applyAlignment="1">
      <alignment horizontal="right" vertical="center"/>
    </xf>
    <xf numFmtId="0" fontId="56" fillId="0" borderId="13" xfId="15" applyFont="1" applyFill="1" applyBorder="1" applyAlignment="1">
      <alignment horizontal="distributed" vertical="center"/>
    </xf>
    <xf numFmtId="0" fontId="57" fillId="0" borderId="34" xfId="15" applyFont="1" applyFill="1" applyBorder="1" applyAlignment="1">
      <alignment horizontal="left" vertical="center"/>
    </xf>
    <xf numFmtId="177" fontId="15" fillId="0" borderId="19" xfId="15" applyNumberFormat="1" applyFont="1" applyFill="1" applyBorder="1" applyAlignment="1">
      <alignment horizontal="right" vertical="center"/>
    </xf>
    <xf numFmtId="177" fontId="15" fillId="0" borderId="120" xfId="15" applyNumberFormat="1" applyFont="1" applyFill="1" applyBorder="1" applyAlignment="1">
      <alignment horizontal="right" vertical="center"/>
    </xf>
    <xf numFmtId="177" fontId="15" fillId="0" borderId="121" xfId="15" applyNumberFormat="1" applyFont="1" applyFill="1" applyBorder="1" applyAlignment="1">
      <alignment horizontal="right" vertical="center"/>
    </xf>
    <xf numFmtId="177" fontId="15" fillId="0" borderId="122" xfId="15" applyNumberFormat="1" applyFont="1" applyFill="1" applyBorder="1" applyAlignment="1">
      <alignment horizontal="right" vertical="center"/>
    </xf>
    <xf numFmtId="177" fontId="15" fillId="0" borderId="107" xfId="15" applyNumberFormat="1" applyFont="1" applyFill="1" applyBorder="1" applyAlignment="1">
      <alignment horizontal="left" vertical="center"/>
    </xf>
    <xf numFmtId="177" fontId="15" fillId="0" borderId="19" xfId="15" applyNumberFormat="1" applyFont="1" applyFill="1" applyBorder="1" applyAlignment="1">
      <alignment horizontal="right" vertical="center" shrinkToFit="1"/>
    </xf>
    <xf numFmtId="177" fontId="15" fillId="0" borderId="58" xfId="15" applyNumberFormat="1" applyFont="1" applyFill="1" applyBorder="1" applyAlignment="1">
      <alignment horizontal="right" vertical="center"/>
    </xf>
    <xf numFmtId="177" fontId="15" fillId="0" borderId="123" xfId="15" applyNumberFormat="1" applyFont="1" applyFill="1" applyBorder="1" applyAlignment="1">
      <alignment horizontal="right" vertical="center"/>
    </xf>
    <xf numFmtId="177" fontId="15" fillId="0" borderId="124" xfId="15" applyNumberFormat="1" applyFont="1" applyFill="1" applyBorder="1" applyAlignment="1">
      <alignment horizontal="right" vertical="center"/>
    </xf>
    <xf numFmtId="0" fontId="57" fillId="0" borderId="0" xfId="15" applyFont="1" applyFill="1" applyBorder="1" applyAlignment="1">
      <alignment horizontal="left" vertical="center"/>
    </xf>
    <xf numFmtId="176" fontId="15" fillId="0" borderId="125" xfId="15" applyNumberFormat="1" applyFont="1" applyFill="1" applyBorder="1" applyAlignment="1">
      <alignment horizontal="right" vertical="center" shrinkToFit="1"/>
    </xf>
    <xf numFmtId="176" fontId="15" fillId="0" borderId="126" xfId="15" applyNumberFormat="1" applyFont="1" applyFill="1" applyBorder="1" applyAlignment="1">
      <alignment horizontal="right" vertical="center" shrinkToFit="1"/>
    </xf>
    <xf numFmtId="176" fontId="15" fillId="0" borderId="127" xfId="15" applyNumberFormat="1" applyFont="1" applyFill="1" applyBorder="1" applyAlignment="1">
      <alignment horizontal="right" vertical="center" shrinkToFit="1"/>
    </xf>
    <xf numFmtId="176" fontId="15" fillId="0" borderId="128" xfId="15" applyNumberFormat="1" applyFont="1" applyFill="1" applyBorder="1" applyAlignment="1">
      <alignment horizontal="right" vertical="center" shrinkToFit="1"/>
    </xf>
    <xf numFmtId="0" fontId="15" fillId="0" borderId="108" xfId="15" applyFont="1" applyFill="1" applyBorder="1" applyAlignment="1">
      <alignment horizontal="left" vertical="center"/>
    </xf>
    <xf numFmtId="176" fontId="15" fillId="0" borderId="126" xfId="15" applyNumberFormat="1" applyFont="1" applyFill="1" applyBorder="1" applyAlignment="1">
      <alignment horizontal="right" vertical="center"/>
    </xf>
    <xf numFmtId="176" fontId="15" fillId="0" borderId="127" xfId="15" applyNumberFormat="1" applyFont="1" applyFill="1" applyBorder="1" applyAlignment="1">
      <alignment horizontal="right" vertical="center"/>
    </xf>
    <xf numFmtId="176" fontId="15" fillId="0" borderId="70" xfId="15" applyNumberFormat="1" applyFont="1" applyFill="1" applyBorder="1" applyAlignment="1">
      <alignment horizontal="right" vertical="center"/>
    </xf>
    <xf numFmtId="0" fontId="57" fillId="0" borderId="131" xfId="15" applyFont="1" applyFill="1" applyBorder="1" applyAlignment="1">
      <alignment horizontal="left" vertical="center"/>
    </xf>
    <xf numFmtId="177" fontId="15" fillId="0" borderId="132" xfId="15" applyNumberFormat="1" applyFont="1" applyFill="1" applyBorder="1" applyAlignment="1">
      <alignment horizontal="right" vertical="center"/>
    </xf>
    <xf numFmtId="177" fontId="15" fillId="0" borderId="126" xfId="15" applyNumberFormat="1" applyFont="1" applyFill="1" applyBorder="1" applyAlignment="1">
      <alignment horizontal="right" vertical="center"/>
    </xf>
    <xf numFmtId="177" fontId="15" fillId="0" borderId="127" xfId="15" applyNumberFormat="1" applyFont="1" applyFill="1" applyBorder="1" applyAlignment="1">
      <alignment horizontal="right" vertical="center"/>
    </xf>
    <xf numFmtId="177" fontId="15" fillId="0" borderId="128" xfId="15" applyNumberFormat="1" applyFont="1" applyFill="1" applyBorder="1" applyAlignment="1">
      <alignment horizontal="right" vertical="center"/>
    </xf>
    <xf numFmtId="177" fontId="15" fillId="0" borderId="133" xfId="15" applyNumberFormat="1" applyFont="1" applyFill="1" applyBorder="1" applyAlignment="1">
      <alignment horizontal="left" vertical="center"/>
    </xf>
    <xf numFmtId="177" fontId="15" fillId="0" borderId="132" xfId="15" applyNumberFormat="1" applyFont="1" applyFill="1" applyBorder="1" applyAlignment="1">
      <alignment horizontal="right" vertical="center" shrinkToFit="1"/>
    </xf>
    <xf numFmtId="177" fontId="15" fillId="0" borderId="70" xfId="15" applyNumberFormat="1" applyFont="1" applyFill="1" applyBorder="1" applyAlignment="1">
      <alignment horizontal="right" vertical="center"/>
    </xf>
    <xf numFmtId="176" fontId="15" fillId="0" borderId="115" xfId="15" applyNumberFormat="1" applyFont="1" applyFill="1" applyBorder="1" applyAlignment="1">
      <alignment horizontal="right" vertical="center"/>
    </xf>
    <xf numFmtId="176" fontId="15" fillId="0" borderId="109" xfId="15" applyNumberFormat="1" applyFont="1" applyFill="1" applyBorder="1" applyAlignment="1">
      <alignment horizontal="right" vertical="center"/>
    </xf>
    <xf numFmtId="176" fontId="15" fillId="0" borderId="111" xfId="15" applyNumberFormat="1" applyFont="1" applyFill="1" applyBorder="1" applyAlignment="1">
      <alignment horizontal="right" vertical="center"/>
    </xf>
    <xf numFmtId="177" fontId="15" fillId="0" borderId="135" xfId="15" applyNumberFormat="1" applyFont="1" applyFill="1" applyBorder="1" applyAlignment="1">
      <alignment horizontal="right" vertical="center"/>
    </xf>
    <xf numFmtId="0" fontId="56" fillId="0" borderId="14" xfId="15" applyFont="1" applyFill="1" applyBorder="1" applyAlignment="1">
      <alignment horizontal="distributed" vertical="center"/>
    </xf>
    <xf numFmtId="0" fontId="11" fillId="2" borderId="25" xfId="7" applyFont="1" applyFill="1" applyBorder="1" applyAlignment="1">
      <alignment horizontal="center" vertical="center" shrinkToFit="1"/>
    </xf>
    <xf numFmtId="0" fontId="11" fillId="2" borderId="34" xfId="7" applyFont="1" applyFill="1" applyBorder="1" applyAlignment="1">
      <alignment horizontal="center" vertical="center" shrinkToFit="1"/>
    </xf>
    <xf numFmtId="0" fontId="17" fillId="0" borderId="29" xfId="7" applyFont="1" applyBorder="1" applyAlignment="1">
      <alignment horizontal="distributed" vertical="center" shrinkToFit="1"/>
    </xf>
    <xf numFmtId="177" fontId="11" fillId="0" borderId="29" xfId="7" applyNumberFormat="1" applyFont="1" applyBorder="1" applyAlignment="1">
      <alignment vertical="center" shrinkToFit="1"/>
    </xf>
    <xf numFmtId="177" fontId="11" fillId="0" borderId="40" xfId="7" applyNumberFormat="1" applyFont="1" applyBorder="1" applyAlignment="1">
      <alignment vertical="center" shrinkToFit="1"/>
    </xf>
    <xf numFmtId="177" fontId="11" fillId="0" borderId="59" xfId="7" applyNumberFormat="1" applyFont="1" applyBorder="1" applyAlignment="1">
      <alignment vertical="center" shrinkToFit="1"/>
    </xf>
    <xf numFmtId="0" fontId="17" fillId="0" borderId="26" xfId="7" applyFont="1" applyBorder="1" applyAlignment="1">
      <alignment horizontal="distributed" vertical="center" shrinkToFit="1"/>
    </xf>
    <xf numFmtId="177" fontId="11" fillId="0" borderId="26" xfId="7" applyNumberFormat="1" applyFont="1" applyBorder="1" applyAlignment="1">
      <alignment vertical="center" shrinkToFit="1"/>
    </xf>
    <xf numFmtId="177" fontId="11" fillId="0" borderId="27" xfId="7" applyNumberFormat="1" applyFont="1" applyBorder="1" applyAlignment="1">
      <alignment vertical="center" shrinkToFit="1"/>
    </xf>
    <xf numFmtId="177" fontId="11" fillId="0" borderId="139" xfId="7" applyNumberFormat="1" applyFont="1" applyBorder="1" applyAlignment="1">
      <alignment vertical="center" shrinkToFit="1"/>
    </xf>
    <xf numFmtId="178" fontId="43" fillId="0" borderId="7" xfId="8" applyNumberFormat="1" applyFont="1" applyBorder="1" applyAlignment="1">
      <alignment vertical="center" shrinkToFit="1"/>
    </xf>
    <xf numFmtId="178" fontId="22" fillId="0" borderId="7" xfId="0" applyNumberFormat="1" applyFont="1" applyBorder="1" applyAlignment="1">
      <alignment vertical="center" shrinkToFit="1"/>
    </xf>
    <xf numFmtId="0" fontId="12" fillId="2" borderId="34" xfId="0" applyFont="1" applyFill="1" applyBorder="1" applyAlignment="1">
      <alignment vertical="center" shrinkToFit="1"/>
    </xf>
    <xf numFmtId="0" fontId="12" fillId="2" borderId="18" xfId="0" applyFont="1" applyFill="1" applyBorder="1" applyAlignment="1">
      <alignment vertical="center" shrinkToFit="1"/>
    </xf>
    <xf numFmtId="0" fontId="15" fillId="2" borderId="25" xfId="8" applyFont="1" applyFill="1" applyBorder="1" applyAlignment="1">
      <alignment horizontal="center" shrinkToFit="1"/>
    </xf>
    <xf numFmtId="0" fontId="12" fillId="0" borderId="62" xfId="0" applyFont="1" applyBorder="1" applyAlignment="1">
      <alignment horizontal="center" vertical="center" shrinkToFit="1"/>
    </xf>
    <xf numFmtId="179" fontId="15" fillId="0" borderId="63" xfId="0" applyNumberFormat="1" applyFont="1" applyFill="1" applyBorder="1" applyAlignment="1">
      <alignment vertical="center" shrinkToFit="1"/>
    </xf>
    <xf numFmtId="179" fontId="11" fillId="0" borderId="25" xfId="0" applyNumberFormat="1" applyFont="1" applyFill="1" applyBorder="1" applyAlignment="1">
      <alignment vertical="center" shrinkToFit="1"/>
    </xf>
    <xf numFmtId="0" fontId="12" fillId="0" borderId="64" xfId="0" applyFont="1" applyBorder="1" applyAlignment="1">
      <alignment horizontal="center" vertical="center" shrinkToFit="1"/>
    </xf>
    <xf numFmtId="179" fontId="15" fillId="0" borderId="65" xfId="0" applyNumberFormat="1" applyFont="1" applyFill="1" applyBorder="1" applyAlignment="1">
      <alignment vertical="center" shrinkToFit="1"/>
    </xf>
    <xf numFmtId="179" fontId="11" fillId="0" borderId="66" xfId="0" applyNumberFormat="1" applyFont="1" applyFill="1" applyBorder="1" applyAlignment="1">
      <alignment vertical="center" shrinkToFit="1"/>
    </xf>
    <xf numFmtId="179" fontId="11" fillId="0" borderId="63" xfId="0" applyNumberFormat="1" applyFont="1" applyFill="1" applyBorder="1" applyAlignment="1">
      <alignment vertical="center" shrinkToFit="1"/>
    </xf>
    <xf numFmtId="179" fontId="11" fillId="0" borderId="67" xfId="0" applyNumberFormat="1" applyFont="1" applyFill="1" applyBorder="1" applyAlignment="1">
      <alignment vertical="center" shrinkToFit="1"/>
    </xf>
    <xf numFmtId="0" fontId="56" fillId="4" borderId="14" xfId="8" applyFont="1" applyFill="1" applyBorder="1" applyAlignment="1">
      <alignment horizontal="distributed" vertical="center" shrinkToFit="1"/>
    </xf>
    <xf numFmtId="179" fontId="11" fillId="0" borderId="14" xfId="0" applyNumberFormat="1" applyFont="1" applyFill="1" applyBorder="1" applyAlignment="1">
      <alignment vertical="center" shrinkToFit="1"/>
    </xf>
    <xf numFmtId="178" fontId="23" fillId="0" borderId="0" xfId="0" applyNumberFormat="1" applyFont="1" applyFill="1" applyBorder="1" applyAlignment="1">
      <alignment vertical="center" shrinkToFit="1"/>
    </xf>
    <xf numFmtId="177" fontId="15" fillId="0" borderId="61" xfId="11" applyNumberFormat="1" applyFont="1" applyFill="1" applyBorder="1" applyAlignment="1">
      <alignment vertical="center" shrinkToFit="1"/>
    </xf>
    <xf numFmtId="176" fontId="15" fillId="0" borderId="14" xfId="2" applyNumberFormat="1" applyFont="1" applyFill="1" applyBorder="1" applyAlignment="1">
      <alignment vertical="center" shrinkToFit="1"/>
    </xf>
    <xf numFmtId="179" fontId="15" fillId="0" borderId="30" xfId="11" applyNumberFormat="1" applyFont="1" applyFill="1" applyBorder="1" applyAlignment="1">
      <alignment vertical="center" shrinkToFit="1"/>
    </xf>
    <xf numFmtId="177" fontId="15" fillId="0" borderId="30" xfId="11" applyNumberFormat="1" applyFont="1" applyFill="1" applyBorder="1" applyAlignment="1">
      <alignment vertical="center" shrinkToFit="1"/>
    </xf>
    <xf numFmtId="176" fontId="15" fillId="0" borderId="30" xfId="2" applyNumberFormat="1" applyFont="1" applyFill="1" applyBorder="1" applyAlignment="1">
      <alignment vertical="center" shrinkToFit="1"/>
    </xf>
    <xf numFmtId="176" fontId="15" fillId="0" borderId="61" xfId="11" applyNumberFormat="1" applyFont="1" applyFill="1" applyBorder="1" applyAlignment="1">
      <alignment vertical="center" shrinkToFit="1"/>
    </xf>
    <xf numFmtId="176" fontId="15" fillId="0" borderId="14" xfId="10" applyNumberFormat="1" applyFont="1" applyFill="1" applyBorder="1" applyAlignment="1">
      <alignment vertical="center" shrinkToFit="1"/>
    </xf>
    <xf numFmtId="185" fontId="15" fillId="0" borderId="32" xfId="11" applyNumberFormat="1" applyFont="1" applyFill="1" applyBorder="1" applyAlignment="1">
      <alignment vertical="center" shrinkToFit="1"/>
    </xf>
    <xf numFmtId="184" fontId="50" fillId="0" borderId="33" xfId="10" applyNumberFormat="1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" vertical="center" wrapText="1"/>
    </xf>
    <xf numFmtId="0" fontId="50" fillId="3" borderId="13" xfId="12" applyFont="1" applyFill="1" applyBorder="1" applyAlignment="1">
      <alignment horizontal="center" vertical="center" wrapText="1"/>
    </xf>
    <xf numFmtId="0" fontId="50" fillId="3" borderId="25" xfId="12" applyFont="1" applyFill="1" applyBorder="1" applyAlignment="1">
      <alignment horizontal="center" vertical="center" wrapText="1"/>
    </xf>
    <xf numFmtId="0" fontId="50" fillId="3" borderId="25" xfId="12" applyFont="1" applyFill="1" applyBorder="1" applyAlignment="1">
      <alignment horizontal="center" vertical="center" shrinkToFit="1"/>
    </xf>
    <xf numFmtId="0" fontId="44" fillId="3" borderId="25" xfId="12" applyFont="1" applyFill="1" applyBorder="1" applyAlignment="1">
      <alignment horizontal="center" vertical="center" wrapText="1"/>
    </xf>
    <xf numFmtId="0" fontId="50" fillId="0" borderId="0" xfId="12" applyFont="1" applyFill="1" applyBorder="1" applyAlignment="1">
      <alignment horizontal="center" vertical="center" wrapText="1"/>
    </xf>
    <xf numFmtId="179" fontId="11" fillId="5" borderId="1" xfId="0" applyNumberFormat="1" applyFont="1" applyFill="1" applyBorder="1" applyAlignment="1">
      <alignment vertical="center"/>
    </xf>
    <xf numFmtId="179" fontId="11" fillId="5" borderId="0" xfId="0" applyNumberFormat="1" applyFont="1" applyFill="1" applyBorder="1" applyAlignment="1">
      <alignment vertical="center"/>
    </xf>
    <xf numFmtId="179" fontId="11" fillId="5" borderId="101" xfId="0" applyNumberFormat="1" applyFont="1" applyFill="1" applyBorder="1" applyAlignment="1">
      <alignment vertical="center"/>
    </xf>
    <xf numFmtId="0" fontId="50" fillId="5" borderId="10" xfId="12" applyFont="1" applyFill="1" applyBorder="1" applyAlignment="1">
      <alignment horizontal="center" vertical="center"/>
    </xf>
    <xf numFmtId="0" fontId="50" fillId="5" borderId="7" xfId="12" applyFont="1" applyFill="1" applyBorder="1" applyAlignment="1">
      <alignment horizontal="center" vertical="center"/>
    </xf>
    <xf numFmtId="0" fontId="50" fillId="5" borderId="102" xfId="12" applyFont="1" applyFill="1" applyBorder="1" applyAlignment="1">
      <alignment horizontal="center" vertical="center"/>
    </xf>
    <xf numFmtId="176" fontId="11" fillId="5" borderId="31" xfId="12" applyNumberFormat="1" applyFont="1" applyFill="1" applyBorder="1" applyAlignment="1">
      <alignment vertical="center" shrinkToFit="1"/>
    </xf>
    <xf numFmtId="176" fontId="11" fillId="5" borderId="0" xfId="12" applyNumberFormat="1" applyFont="1" applyFill="1" applyBorder="1" applyAlignment="1">
      <alignment vertical="center" shrinkToFit="1"/>
    </xf>
    <xf numFmtId="0" fontId="50" fillId="5" borderId="13" xfId="12" applyFont="1" applyFill="1" applyBorder="1" applyAlignment="1">
      <alignment horizontal="center" vertical="center"/>
    </xf>
    <xf numFmtId="179" fontId="11" fillId="5" borderId="25" xfId="0" applyNumberFormat="1" applyFont="1" applyFill="1" applyBorder="1" applyAlignment="1">
      <alignment vertical="center"/>
    </xf>
    <xf numFmtId="179" fontId="11" fillId="5" borderId="98" xfId="0" applyNumberFormat="1" applyFont="1" applyFill="1" applyBorder="1" applyAlignment="1">
      <alignment vertical="center"/>
    </xf>
    <xf numFmtId="0" fontId="50" fillId="5" borderId="14" xfId="12" applyFont="1" applyFill="1" applyBorder="1" applyAlignment="1">
      <alignment horizontal="center" vertical="center"/>
    </xf>
    <xf numFmtId="186" fontId="37" fillId="0" borderId="0" xfId="0" applyNumberFormat="1" applyFont="1">
      <alignment vertical="center"/>
    </xf>
    <xf numFmtId="176" fontId="37" fillId="0" borderId="0" xfId="0" applyNumberFormat="1" applyFont="1">
      <alignment vertical="center"/>
    </xf>
    <xf numFmtId="186" fontId="39" fillId="0" borderId="0" xfId="0" applyNumberFormat="1" applyFont="1">
      <alignment vertical="center"/>
    </xf>
    <xf numFmtId="176" fontId="39" fillId="0" borderId="0" xfId="0" applyNumberFormat="1" applyFont="1">
      <alignment vertical="center"/>
    </xf>
    <xf numFmtId="186" fontId="29" fillId="3" borderId="1" xfId="14" applyNumberFormat="1" applyFont="1" applyFill="1" applyBorder="1" applyAlignment="1">
      <alignment horizontal="center" vertical="center"/>
    </xf>
    <xf numFmtId="176" fontId="19" fillId="0" borderId="105" xfId="2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38" fontId="5" fillId="0" borderId="41" xfId="1" applyFont="1" applyBorder="1" applyAlignment="1">
      <alignment horizontal="right" vertical="center"/>
    </xf>
    <xf numFmtId="38" fontId="5" fillId="0" borderId="19" xfId="1" applyFont="1" applyFill="1" applyBorder="1" applyAlignment="1">
      <alignment horizontal="right" vertical="center"/>
    </xf>
    <xf numFmtId="0" fontId="42" fillId="0" borderId="1" xfId="0" applyFont="1" applyBorder="1" applyAlignment="1">
      <alignment horizontal="distributed" vertical="center"/>
    </xf>
    <xf numFmtId="38" fontId="5" fillId="0" borderId="58" xfId="1" applyFont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60" xfId="1" applyFont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0" fontId="42" fillId="0" borderId="1" xfId="0" applyFont="1" applyBorder="1" applyAlignment="1">
      <alignment horizontal="distributed" vertical="center" wrapText="1"/>
    </xf>
    <xf numFmtId="38" fontId="21" fillId="0" borderId="60" xfId="1" applyFont="1" applyBorder="1" applyAlignment="1">
      <alignment horizontal="center" vertical="center"/>
    </xf>
    <xf numFmtId="0" fontId="32" fillId="0" borderId="1" xfId="0" applyFont="1" applyBorder="1" applyAlignment="1">
      <alignment horizontal="distributed" vertical="center"/>
    </xf>
    <xf numFmtId="0" fontId="32" fillId="0" borderId="0" xfId="0" applyFont="1" applyBorder="1" applyAlignment="1">
      <alignment horizontal="distributed" vertical="center"/>
    </xf>
    <xf numFmtId="38" fontId="5" fillId="0" borderId="0" xfId="1" applyFont="1" applyBorder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0" applyNumberFormat="1" applyFont="1" applyBorder="1">
      <alignment vertical="center"/>
    </xf>
    <xf numFmtId="176" fontId="27" fillId="0" borderId="0" xfId="2" applyNumberFormat="1" applyFont="1" applyBorder="1">
      <alignment vertical="center"/>
    </xf>
    <xf numFmtId="0" fontId="52" fillId="6" borderId="18" xfId="18" applyFont="1" applyFill="1" applyBorder="1" applyAlignment="1">
      <alignment vertical="center"/>
    </xf>
    <xf numFmtId="0" fontId="52" fillId="6" borderId="20" xfId="18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52" fillId="6" borderId="18" xfId="18" applyFont="1" applyFill="1" applyBorder="1" applyAlignment="1">
      <alignment horizontal="center" vertical="center"/>
    </xf>
    <xf numFmtId="0" fontId="52" fillId="6" borderId="20" xfId="18" applyFont="1" applyFill="1" applyBorder="1" applyAlignment="1">
      <alignment horizontal="center" vertical="center"/>
    </xf>
    <xf numFmtId="0" fontId="25" fillId="6" borderId="34" xfId="0" applyFont="1" applyFill="1" applyBorder="1" applyAlignment="1">
      <alignment vertical="center"/>
    </xf>
    <xf numFmtId="0" fontId="52" fillId="6" borderId="19" xfId="18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vertical="center"/>
    </xf>
    <xf numFmtId="0" fontId="52" fillId="6" borderId="1" xfId="18" applyFont="1" applyFill="1" applyBorder="1" applyAlignment="1">
      <alignment horizontal="center" vertical="center" wrapText="1" shrinkToFit="1"/>
    </xf>
    <xf numFmtId="0" fontId="52" fillId="6" borderId="1" xfId="18" applyFont="1" applyFill="1" applyBorder="1" applyAlignment="1">
      <alignment horizontal="center" vertical="center" shrinkToFit="1"/>
    </xf>
    <xf numFmtId="177" fontId="54" fillId="0" borderId="18" xfId="18" applyNumberFormat="1" applyFont="1" applyFill="1" applyBorder="1" applyAlignment="1">
      <alignment vertical="center"/>
    </xf>
    <xf numFmtId="177" fontId="54" fillId="0" borderId="141" xfId="18" applyNumberFormat="1" applyFont="1" applyFill="1" applyBorder="1" applyAlignment="1">
      <alignment vertical="center"/>
    </xf>
    <xf numFmtId="177" fontId="54" fillId="0" borderId="142" xfId="18" applyNumberFormat="1" applyFont="1" applyFill="1" applyBorder="1" applyAlignment="1">
      <alignment vertical="center"/>
    </xf>
    <xf numFmtId="177" fontId="54" fillId="0" borderId="143" xfId="18" applyNumberFormat="1" applyFont="1" applyFill="1" applyBorder="1" applyAlignment="1">
      <alignment vertical="center"/>
    </xf>
    <xf numFmtId="177" fontId="54" fillId="0" borderId="16" xfId="18" applyNumberFormat="1" applyFont="1" applyFill="1" applyBorder="1" applyAlignment="1">
      <alignment vertical="center"/>
    </xf>
    <xf numFmtId="177" fontId="54" fillId="0" borderId="144" xfId="18" applyNumberFormat="1" applyFont="1" applyFill="1" applyBorder="1" applyAlignment="1">
      <alignment vertical="center"/>
    </xf>
    <xf numFmtId="177" fontId="54" fillId="0" borderId="145" xfId="18" applyNumberFormat="1" applyFont="1" applyFill="1" applyBorder="1" applyAlignment="1">
      <alignment vertical="center"/>
    </xf>
    <xf numFmtId="177" fontId="54" fillId="0" borderId="20" xfId="18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177" fontId="54" fillId="0" borderId="34" xfId="18" applyNumberFormat="1" applyFont="1" applyFill="1" applyBorder="1" applyAlignment="1">
      <alignment vertical="center"/>
    </xf>
    <xf numFmtId="177" fontId="54" fillId="0" borderId="146" xfId="18" applyNumberFormat="1" applyFont="1" applyFill="1" applyBorder="1" applyAlignment="1">
      <alignment vertical="center"/>
    </xf>
    <xf numFmtId="177" fontId="54" fillId="0" borderId="147" xfId="18" applyNumberFormat="1" applyFont="1" applyFill="1" applyBorder="1" applyAlignment="1">
      <alignment vertical="center"/>
    </xf>
    <xf numFmtId="177" fontId="54" fillId="0" borderId="25" xfId="18" applyNumberFormat="1" applyFont="1" applyFill="1" applyBorder="1" applyAlignment="1">
      <alignment vertical="center"/>
    </xf>
    <xf numFmtId="177" fontId="54" fillId="0" borderId="78" xfId="18" applyNumberFormat="1" applyFont="1" applyFill="1" applyBorder="1" applyAlignment="1">
      <alignment vertical="center"/>
    </xf>
    <xf numFmtId="0" fontId="6" fillId="0" borderId="148" xfId="0" applyFont="1" applyFill="1" applyBorder="1" applyAlignment="1">
      <alignment horizontal="right" vertical="center" wrapText="1"/>
    </xf>
    <xf numFmtId="177" fontId="54" fillId="0" borderId="19" xfId="18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63" fillId="0" borderId="11" xfId="0" applyFont="1" applyBorder="1" applyAlignment="1">
      <alignment vertical="center"/>
    </xf>
    <xf numFmtId="176" fontId="52" fillId="0" borderId="16" xfId="18" applyNumberFormat="1" applyFont="1" applyFill="1" applyBorder="1" applyAlignment="1">
      <alignment horizontal="center" vertical="center"/>
    </xf>
    <xf numFmtId="176" fontId="54" fillId="0" borderId="16" xfId="18" applyNumberFormat="1" applyFont="1" applyFill="1" applyBorder="1" applyAlignment="1">
      <alignment vertical="center"/>
    </xf>
    <xf numFmtId="176" fontId="54" fillId="0" borderId="149" xfId="18" applyNumberFormat="1" applyFont="1" applyFill="1" applyBorder="1" applyAlignment="1">
      <alignment vertical="center"/>
    </xf>
    <xf numFmtId="176" fontId="54" fillId="0" borderId="20" xfId="18" applyNumberFormat="1" applyFont="1" applyFill="1" applyBorder="1" applyAlignment="1">
      <alignment vertical="center"/>
    </xf>
    <xf numFmtId="0" fontId="49" fillId="0" borderId="0" xfId="18" applyFont="1" applyFill="1" applyBorder="1" applyAlignment="1">
      <alignment vertical="center" wrapText="1" shrinkToFit="1"/>
    </xf>
    <xf numFmtId="0" fontId="14" fillId="0" borderId="0" xfId="0" applyFont="1" applyBorder="1" applyAlignment="1">
      <alignment vertical="center" shrinkToFit="1"/>
    </xf>
    <xf numFmtId="0" fontId="64" fillId="0" borderId="0" xfId="0" applyFont="1">
      <alignment vertical="center"/>
    </xf>
    <xf numFmtId="0" fontId="6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5" fillId="0" borderId="14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 vertical="center"/>
    </xf>
    <xf numFmtId="179" fontId="25" fillId="0" borderId="14" xfId="0" applyNumberFormat="1" applyFont="1" applyBorder="1" applyAlignment="1">
      <alignment vertical="center"/>
    </xf>
    <xf numFmtId="176" fontId="25" fillId="0" borderId="38" xfId="0" applyNumberFormat="1" applyFont="1" applyBorder="1" applyAlignment="1">
      <alignment vertical="center"/>
    </xf>
    <xf numFmtId="179" fontId="25" fillId="0" borderId="61" xfId="0" applyNumberFormat="1" applyFont="1" applyBorder="1" applyAlignment="1">
      <alignment vertical="center"/>
    </xf>
    <xf numFmtId="176" fontId="25" fillId="0" borderId="1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179" fontId="25" fillId="0" borderId="0" xfId="0" applyNumberFormat="1" applyFont="1" applyBorder="1" applyAlignment="1">
      <alignment vertical="center"/>
    </xf>
    <xf numFmtId="176" fontId="25" fillId="0" borderId="0" xfId="0" applyNumberFormat="1" applyFont="1" applyBorder="1" applyAlignment="1">
      <alignment vertical="center"/>
    </xf>
    <xf numFmtId="179" fontId="25" fillId="0" borderId="0" xfId="0" applyNumberFormat="1" applyFont="1" applyBorder="1" applyAlignment="1">
      <alignment horizontal="center" vertical="center"/>
    </xf>
    <xf numFmtId="0" fontId="63" fillId="6" borderId="149" xfId="0" applyFont="1" applyFill="1" applyBorder="1" applyAlignment="1">
      <alignment horizontal="center" vertical="center"/>
    </xf>
    <xf numFmtId="0" fontId="52" fillId="6" borderId="16" xfId="18" applyFont="1" applyFill="1" applyBorder="1" applyAlignment="1">
      <alignment horizontal="center" vertical="center" wrapText="1" shrinkToFit="1"/>
    </xf>
    <xf numFmtId="0" fontId="52" fillId="6" borderId="149" xfId="18" applyFont="1" applyFill="1" applyBorder="1" applyAlignment="1">
      <alignment horizontal="center" vertical="center" shrinkToFit="1"/>
    </xf>
    <xf numFmtId="0" fontId="52" fillId="6" borderId="16" xfId="18" applyFont="1" applyFill="1" applyBorder="1" applyAlignment="1">
      <alignment horizontal="center" vertical="center" shrinkToFit="1"/>
    </xf>
    <xf numFmtId="177" fontId="54" fillId="0" borderId="149" xfId="18" applyNumberFormat="1" applyFont="1" applyFill="1" applyBorder="1" applyAlignment="1">
      <alignment vertical="center"/>
    </xf>
    <xf numFmtId="186" fontId="0" fillId="0" borderId="0" xfId="0" applyNumberFormat="1">
      <alignment vertical="center"/>
    </xf>
    <xf numFmtId="176" fontId="66" fillId="0" borderId="16" xfId="0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38" fontId="5" fillId="0" borderId="16" xfId="1" applyFont="1" applyBorder="1">
      <alignment vertical="center"/>
    </xf>
    <xf numFmtId="38" fontId="5" fillId="0" borderId="41" xfId="1" applyFont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" fontId="5" fillId="0" borderId="16" xfId="0" applyNumberFormat="1" applyFont="1" applyBorder="1">
      <alignment vertical="center"/>
    </xf>
    <xf numFmtId="176" fontId="5" fillId="0" borderId="16" xfId="2" applyNumberFormat="1" applyFont="1" applyBorder="1">
      <alignment vertical="center"/>
    </xf>
    <xf numFmtId="0" fontId="4" fillId="0" borderId="16" xfId="0" applyFont="1" applyBorder="1" applyAlignment="1">
      <alignment horizontal="distributed" vertical="center"/>
    </xf>
    <xf numFmtId="38" fontId="5" fillId="0" borderId="58" xfId="1" applyFont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49" xfId="1" applyFont="1" applyFill="1" applyBorder="1" applyAlignment="1">
      <alignment vertical="center"/>
    </xf>
    <xf numFmtId="38" fontId="5" fillId="0" borderId="60" xfId="1" applyFont="1" applyFill="1" applyBorder="1" applyAlignment="1">
      <alignment vertical="center"/>
    </xf>
    <xf numFmtId="0" fontId="4" fillId="0" borderId="16" xfId="0" applyFont="1" applyBorder="1" applyAlignment="1">
      <alignment horizontal="distributed" vertical="center" shrinkToFit="1"/>
    </xf>
    <xf numFmtId="0" fontId="32" fillId="0" borderId="16" xfId="0" applyFont="1" applyBorder="1" applyAlignment="1">
      <alignment horizontal="distributed" vertical="center" wrapTex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vertical="center" shrinkToFit="1"/>
    </xf>
    <xf numFmtId="186" fontId="11" fillId="0" borderId="0" xfId="3" applyNumberFormat="1" applyFont="1" applyBorder="1">
      <alignment vertical="center"/>
    </xf>
    <xf numFmtId="186" fontId="25" fillId="0" borderId="0" xfId="3" applyNumberFormat="1" applyFont="1" applyBorder="1">
      <alignment vertical="center"/>
    </xf>
    <xf numFmtId="186" fontId="19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0" fontId="33" fillId="0" borderId="1" xfId="7" applyFont="1" applyBorder="1" applyAlignment="1">
      <alignment horizontal="center" vertical="center"/>
    </xf>
    <xf numFmtId="0" fontId="33" fillId="0" borderId="25" xfId="7" applyFont="1" applyBorder="1" applyAlignment="1">
      <alignment horizontal="center" vertical="center"/>
    </xf>
    <xf numFmtId="176" fontId="23" fillId="0" borderId="1" xfId="7" applyNumberFormat="1" applyFont="1" applyBorder="1" applyAlignment="1">
      <alignment vertical="center"/>
    </xf>
    <xf numFmtId="177" fontId="23" fillId="0" borderId="1" xfId="7" applyNumberFormat="1" applyFont="1" applyBorder="1" applyAlignment="1">
      <alignment vertical="center"/>
    </xf>
    <xf numFmtId="177" fontId="23" fillId="0" borderId="1" xfId="5" applyNumberFormat="1" applyFont="1" applyBorder="1" applyAlignment="1">
      <alignment vertical="center"/>
    </xf>
    <xf numFmtId="0" fontId="33" fillId="0" borderId="1" xfId="5" applyFont="1" applyBorder="1" applyAlignment="1">
      <alignment horizontal="center" vertical="center"/>
    </xf>
    <xf numFmtId="0" fontId="45" fillId="2" borderId="20" xfId="0" applyFont="1" applyFill="1" applyBorder="1" applyAlignment="1">
      <alignment vertical="center" shrinkToFit="1"/>
    </xf>
    <xf numFmtId="0" fontId="51" fillId="0" borderId="17" xfId="12" applyFont="1" applyFill="1" applyBorder="1" applyAlignment="1">
      <alignment horizontal="center" vertical="center"/>
    </xf>
    <xf numFmtId="0" fontId="51" fillId="0" borderId="10" xfId="12" applyFont="1" applyFill="1" applyBorder="1" applyAlignment="1">
      <alignment horizontal="center" vertical="center"/>
    </xf>
    <xf numFmtId="0" fontId="51" fillId="3" borderId="34" xfId="12" applyFont="1" applyFill="1" applyBorder="1" applyAlignment="1">
      <alignment horizontal="center" vertical="center" wrapText="1"/>
    </xf>
    <xf numFmtId="0" fontId="51" fillId="3" borderId="19" xfId="12" applyFont="1" applyFill="1" applyBorder="1" applyAlignment="1">
      <alignment horizontal="center" vertical="center" wrapText="1"/>
    </xf>
    <xf numFmtId="0" fontId="51" fillId="3" borderId="25" xfId="12" applyFont="1" applyFill="1" applyBorder="1" applyAlignment="1">
      <alignment horizontal="center" vertical="center" shrinkToFit="1"/>
    </xf>
    <xf numFmtId="0" fontId="51" fillId="3" borderId="14" xfId="12" applyFont="1" applyFill="1" applyBorder="1" applyAlignment="1">
      <alignment horizontal="center" vertical="center" shrinkToFit="1"/>
    </xf>
    <xf numFmtId="0" fontId="56" fillId="0" borderId="11" xfId="15" applyFont="1" applyFill="1" applyBorder="1" applyAlignment="1">
      <alignment horizontal="distributed" vertical="center"/>
    </xf>
    <xf numFmtId="0" fontId="56" fillId="0" borderId="10" xfId="15" applyFont="1" applyFill="1" applyBorder="1" applyAlignment="1">
      <alignment horizontal="distributed" vertical="center"/>
    </xf>
    <xf numFmtId="0" fontId="56" fillId="2" borderId="0" xfId="15" applyFont="1" applyFill="1" applyBorder="1" applyAlignment="1">
      <alignment horizontal="center" vertical="center" wrapText="1"/>
    </xf>
    <xf numFmtId="0" fontId="56" fillId="4" borderId="10" xfId="8" applyFont="1" applyFill="1" applyBorder="1" applyAlignment="1">
      <alignment horizontal="distributed" vertical="center" shrinkToFit="1"/>
    </xf>
    <xf numFmtId="0" fontId="50" fillId="5" borderId="17" xfId="12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16" xfId="1" applyNumberFormat="1" applyFont="1" applyBorder="1">
      <alignment vertical="center"/>
    </xf>
    <xf numFmtId="176" fontId="6" fillId="0" borderId="16" xfId="2" applyNumberFormat="1" applyFont="1" applyBorder="1">
      <alignment vertical="center"/>
    </xf>
    <xf numFmtId="38" fontId="6" fillId="0" borderId="0" xfId="1" applyFont="1" applyFill="1" applyBorder="1" applyAlignment="1">
      <alignment horizontal="right" vertical="center"/>
    </xf>
    <xf numFmtId="3" fontId="25" fillId="0" borderId="16" xfId="1" applyNumberFormat="1" applyFont="1" applyBorder="1">
      <alignment vertical="center"/>
    </xf>
    <xf numFmtId="176" fontId="25" fillId="0" borderId="16" xfId="2" applyNumberFormat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3" fontId="8" fillId="0" borderId="0" xfId="1" applyNumberFormat="1" applyFont="1" applyFill="1" applyBorder="1">
      <alignment vertical="center"/>
    </xf>
    <xf numFmtId="176" fontId="8" fillId="0" borderId="0" xfId="2" applyNumberFormat="1" applyFont="1" applyFill="1" applyBorder="1">
      <alignment vertical="center"/>
    </xf>
    <xf numFmtId="3" fontId="6" fillId="0" borderId="0" xfId="1" applyNumberFormat="1" applyFont="1" applyFill="1" applyBorder="1">
      <alignment vertical="center"/>
    </xf>
    <xf numFmtId="176" fontId="6" fillId="0" borderId="0" xfId="2" applyNumberFormat="1" applyFont="1" applyFill="1" applyBorder="1">
      <alignment vertical="center"/>
    </xf>
    <xf numFmtId="176" fontId="0" fillId="0" borderId="16" xfId="2" applyNumberFormat="1" applyFont="1" applyBorder="1">
      <alignment vertical="center"/>
    </xf>
    <xf numFmtId="38" fontId="12" fillId="3" borderId="16" xfId="1" applyFont="1" applyFill="1" applyBorder="1" applyAlignment="1">
      <alignment horizontal="center" vertical="center" shrinkToFit="1"/>
    </xf>
    <xf numFmtId="38" fontId="11" fillId="0" borderId="149" xfId="1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distributed" vertical="center" wrapText="1"/>
    </xf>
    <xf numFmtId="38" fontId="5" fillId="0" borderId="149" xfId="1" applyFont="1" applyBorder="1" applyAlignment="1">
      <alignment horizontal="right" vertical="center" wrapText="1"/>
    </xf>
    <xf numFmtId="38" fontId="11" fillId="0" borderId="20" xfId="1" applyFont="1" applyFill="1" applyBorder="1" applyAlignment="1">
      <alignment vertical="center" shrinkToFit="1"/>
    </xf>
    <xf numFmtId="38" fontId="5" fillId="0" borderId="22" xfId="1" applyFont="1" applyBorder="1" applyAlignment="1">
      <alignment horizontal="right" vertical="center" wrapText="1"/>
    </xf>
    <xf numFmtId="0" fontId="15" fillId="0" borderId="106" xfId="0" applyNumberFormat="1" applyFont="1" applyFill="1" applyBorder="1" applyAlignment="1">
      <alignment horizontal="right" vertical="center" shrinkToFit="1"/>
    </xf>
    <xf numFmtId="38" fontId="11" fillId="0" borderId="152" xfId="1" applyFont="1" applyFill="1" applyBorder="1" applyAlignment="1">
      <alignment vertical="center" shrinkToFit="1"/>
    </xf>
    <xf numFmtId="38" fontId="5" fillId="0" borderId="153" xfId="1" applyFont="1" applyBorder="1" applyAlignment="1">
      <alignment horizontal="right" vertical="center" wrapText="1"/>
    </xf>
    <xf numFmtId="38" fontId="4" fillId="0" borderId="152" xfId="1" applyFont="1" applyFill="1" applyBorder="1" applyAlignment="1">
      <alignment horizontal="distributed" vertical="center" shrinkToFit="1"/>
    </xf>
    <xf numFmtId="38" fontId="11" fillId="0" borderId="154" xfId="1" applyFont="1" applyFill="1" applyBorder="1" applyAlignment="1">
      <alignment vertical="center" shrinkToFit="1"/>
    </xf>
    <xf numFmtId="38" fontId="11" fillId="0" borderId="153" xfId="1" applyFont="1" applyFill="1" applyBorder="1" applyAlignment="1">
      <alignment vertical="center" shrinkToFit="1"/>
    </xf>
    <xf numFmtId="0" fontId="4" fillId="0" borderId="155" xfId="0" applyFont="1" applyFill="1" applyBorder="1" applyAlignment="1">
      <alignment horizontal="distributed" vertical="center" wrapText="1"/>
    </xf>
    <xf numFmtId="0" fontId="4" fillId="0" borderId="156" xfId="0" applyFont="1" applyFill="1" applyBorder="1" applyAlignment="1">
      <alignment horizontal="distributed" vertical="center" shrinkToFit="1"/>
    </xf>
    <xf numFmtId="38" fontId="12" fillId="0" borderId="152" xfId="1" applyFont="1" applyFill="1" applyBorder="1" applyAlignment="1">
      <alignment horizontal="distributed" vertical="center" shrinkToFit="1"/>
    </xf>
    <xf numFmtId="178" fontId="11" fillId="0" borderId="1" xfId="6" applyNumberFormat="1" applyFont="1" applyFill="1" applyBorder="1" applyAlignment="1">
      <alignment vertical="center"/>
    </xf>
    <xf numFmtId="176" fontId="11" fillId="0" borderId="1" xfId="2" applyNumberFormat="1" applyFont="1" applyFill="1" applyBorder="1" applyAlignment="1">
      <alignment vertical="center"/>
    </xf>
    <xf numFmtId="178" fontId="11" fillId="0" borderId="25" xfId="6" applyNumberFormat="1" applyFont="1" applyFill="1" applyBorder="1" applyAlignment="1">
      <alignment vertical="center"/>
    </xf>
    <xf numFmtId="176" fontId="11" fillId="0" borderId="25" xfId="2" applyNumberFormat="1" applyFont="1" applyFill="1" applyBorder="1" applyAlignment="1">
      <alignment vertical="center"/>
    </xf>
    <xf numFmtId="177" fontId="19" fillId="0" borderId="30" xfId="3" applyNumberFormat="1" applyFont="1" applyFill="1" applyBorder="1" applyAlignment="1">
      <alignment horizontal="right" vertical="center"/>
    </xf>
    <xf numFmtId="178" fontId="19" fillId="0" borderId="30" xfId="3" applyNumberFormat="1" applyFont="1" applyFill="1" applyBorder="1" applyAlignment="1">
      <alignment horizontal="right" vertical="center"/>
    </xf>
    <xf numFmtId="178" fontId="11" fillId="0" borderId="1" xfId="4" applyNumberFormat="1" applyFont="1" applyFill="1" applyBorder="1" applyAlignment="1">
      <alignment vertical="center"/>
    </xf>
    <xf numFmtId="178" fontId="11" fillId="0" borderId="25" xfId="4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horizontal="right" vertical="center"/>
    </xf>
    <xf numFmtId="180" fontId="19" fillId="2" borderId="1" xfId="4" applyNumberFormat="1" applyFont="1" applyFill="1" applyBorder="1" applyAlignment="1">
      <alignment horizontal="center" vertical="center"/>
    </xf>
    <xf numFmtId="180" fontId="19" fillId="0" borderId="32" xfId="3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38" fontId="5" fillId="0" borderId="58" xfId="1" applyFont="1" applyBorder="1">
      <alignment vertical="center"/>
    </xf>
    <xf numFmtId="38" fontId="5" fillId="0" borderId="60" xfId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5" fillId="0" borderId="62" xfId="0" applyFont="1" applyBorder="1" applyAlignment="1">
      <alignment horizontal="center" vertical="center" shrinkToFit="1"/>
    </xf>
    <xf numFmtId="0" fontId="45" fillId="0" borderId="64" xfId="0" applyFont="1" applyBorder="1" applyAlignment="1">
      <alignment horizontal="center" vertical="center" shrinkToFit="1"/>
    </xf>
    <xf numFmtId="0" fontId="44" fillId="4" borderId="10" xfId="8" applyFont="1" applyFill="1" applyBorder="1" applyAlignment="1">
      <alignment horizontal="distributed" vertical="center" shrinkToFit="1"/>
    </xf>
    <xf numFmtId="0" fontId="44" fillId="4" borderId="13" xfId="8" applyFont="1" applyFill="1" applyBorder="1" applyAlignment="1">
      <alignment horizontal="distributed" vertical="center" shrinkToFit="1"/>
    </xf>
    <xf numFmtId="0" fontId="45" fillId="0" borderId="10" xfId="0" applyFont="1" applyBorder="1" applyAlignment="1">
      <alignment horizontal="distributed" vertical="center" shrinkToFit="1"/>
    </xf>
    <xf numFmtId="0" fontId="45" fillId="0" borderId="69" xfId="0" applyFont="1" applyBorder="1" applyAlignment="1">
      <alignment horizontal="center" vertical="center" shrinkToFit="1"/>
    </xf>
    <xf numFmtId="0" fontId="44" fillId="4" borderId="14" xfId="8" applyFont="1" applyFill="1" applyBorder="1" applyAlignment="1">
      <alignment horizontal="distributed" vertical="center" shrinkToFit="1"/>
    </xf>
    <xf numFmtId="0" fontId="45" fillId="2" borderId="7" xfId="0" applyFont="1" applyFill="1" applyBorder="1" applyAlignment="1">
      <alignment vertical="center" shrinkToFit="1"/>
    </xf>
    <xf numFmtId="0" fontId="45" fillId="2" borderId="0" xfId="0" applyFont="1" applyFill="1" applyAlignment="1">
      <alignment vertical="center" shrinkToFit="1"/>
    </xf>
    <xf numFmtId="38" fontId="5" fillId="0" borderId="29" xfId="1" applyFont="1" applyBorder="1">
      <alignment vertical="center"/>
    </xf>
    <xf numFmtId="0" fontId="20" fillId="0" borderId="13" xfId="3" applyFont="1" applyFill="1" applyBorder="1" applyAlignment="1">
      <alignment vertical="center"/>
    </xf>
    <xf numFmtId="0" fontId="20" fillId="0" borderId="10" xfId="3" applyFont="1" applyFill="1" applyBorder="1" applyAlignment="1">
      <alignment vertical="center"/>
    </xf>
    <xf numFmtId="176" fontId="11" fillId="0" borderId="26" xfId="4" applyNumberFormat="1" applyFont="1" applyFill="1" applyBorder="1" applyAlignment="1">
      <alignment vertical="center"/>
    </xf>
    <xf numFmtId="177" fontId="11" fillId="0" borderId="29" xfId="4" applyNumberFormat="1" applyFont="1" applyFill="1" applyBorder="1" applyAlignment="1">
      <alignment vertical="center"/>
    </xf>
    <xf numFmtId="176" fontId="11" fillId="0" borderId="14" xfId="4" applyNumberFormat="1" applyFont="1" applyFill="1" applyBorder="1" applyAlignment="1">
      <alignment vertical="center"/>
    </xf>
    <xf numFmtId="38" fontId="11" fillId="0" borderId="10" xfId="4" applyFont="1" applyFill="1" applyBorder="1" applyAlignment="1">
      <alignment vertical="center"/>
    </xf>
    <xf numFmtId="0" fontId="20" fillId="0" borderId="11" xfId="3" applyFont="1" applyFill="1" applyBorder="1" applyAlignment="1">
      <alignment vertical="center"/>
    </xf>
    <xf numFmtId="176" fontId="11" fillId="0" borderId="29" xfId="2" applyNumberFormat="1" applyFont="1" applyFill="1" applyBorder="1" applyAlignment="1">
      <alignment vertical="center"/>
    </xf>
    <xf numFmtId="38" fontId="5" fillId="0" borderId="59" xfId="1" applyFont="1" applyBorder="1">
      <alignment vertical="center"/>
    </xf>
    <xf numFmtId="38" fontId="5" fillId="0" borderId="59" xfId="1" applyFont="1" applyBorder="1" applyAlignment="1">
      <alignment horizontal="right" vertical="center"/>
    </xf>
    <xf numFmtId="0" fontId="0" fillId="0" borderId="0" xfId="0" applyFill="1">
      <alignment vertical="center"/>
    </xf>
    <xf numFmtId="0" fontId="45" fillId="0" borderId="11" xfId="0" applyFont="1" applyBorder="1" applyAlignment="1">
      <alignment horizontal="distributed" vertical="center" shrinkToFit="1"/>
    </xf>
    <xf numFmtId="0" fontId="45" fillId="0" borderId="71" xfId="0" applyFont="1" applyBorder="1" applyAlignment="1">
      <alignment horizontal="center" vertical="center" shrinkToFit="1"/>
    </xf>
    <xf numFmtId="0" fontId="45" fillId="0" borderId="75" xfId="0" applyFont="1" applyBorder="1" applyAlignment="1">
      <alignment horizontal="distributed" vertical="center" shrinkToFit="1"/>
    </xf>
    <xf numFmtId="0" fontId="45" fillId="0" borderId="76" xfId="0" applyFont="1" applyBorder="1" applyAlignment="1">
      <alignment horizontal="distributed" vertical="center" shrinkToFit="1"/>
    </xf>
    <xf numFmtId="179" fontId="22" fillId="0" borderId="63" xfId="0" applyNumberFormat="1" applyFont="1" applyFill="1" applyBorder="1" applyAlignment="1">
      <alignment vertical="center" shrinkToFit="1"/>
    </xf>
    <xf numFmtId="179" fontId="22" fillId="0" borderId="65" xfId="0" applyNumberFormat="1" applyFont="1" applyFill="1" applyBorder="1" applyAlignment="1">
      <alignment vertical="center" shrinkToFit="1"/>
    </xf>
    <xf numFmtId="179" fontId="22" fillId="0" borderId="68" xfId="0" applyNumberFormat="1" applyFont="1" applyFill="1" applyBorder="1" applyAlignment="1">
      <alignment vertical="center" shrinkToFit="1"/>
    </xf>
    <xf numFmtId="179" fontId="22" fillId="0" borderId="72" xfId="0" applyNumberFormat="1" applyFont="1" applyFill="1" applyBorder="1" applyAlignment="1">
      <alignment vertical="center" shrinkToFit="1"/>
    </xf>
    <xf numFmtId="178" fontId="11" fillId="0" borderId="29" xfId="6" applyNumberFormat="1" applyFont="1" applyFill="1" applyBorder="1" applyAlignment="1">
      <alignment vertical="center"/>
    </xf>
    <xf numFmtId="176" fontId="17" fillId="0" borderId="28" xfId="6" applyNumberFormat="1" applyFont="1" applyFill="1" applyBorder="1" applyAlignment="1">
      <alignment vertical="center"/>
    </xf>
    <xf numFmtId="180" fontId="11" fillId="0" borderId="27" xfId="6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7" fontId="22" fillId="0" borderId="63" xfId="0" applyNumberFormat="1" applyFont="1" applyFill="1" applyBorder="1" applyAlignment="1">
      <alignment vertical="center" shrinkToFit="1"/>
    </xf>
    <xf numFmtId="177" fontId="22" fillId="0" borderId="65" xfId="0" applyNumberFormat="1" applyFont="1" applyFill="1" applyBorder="1" applyAlignment="1">
      <alignment vertical="center" shrinkToFit="1"/>
    </xf>
    <xf numFmtId="177" fontId="22" fillId="0" borderId="68" xfId="0" applyNumberFormat="1" applyFont="1" applyFill="1" applyBorder="1" applyAlignment="1">
      <alignment vertical="center" shrinkToFit="1"/>
    </xf>
    <xf numFmtId="177" fontId="22" fillId="0" borderId="66" xfId="0" applyNumberFormat="1" applyFont="1" applyFill="1" applyBorder="1" applyAlignment="1">
      <alignment vertical="center" shrinkToFit="1"/>
    </xf>
    <xf numFmtId="177" fontId="22" fillId="0" borderId="14" xfId="0" applyNumberFormat="1" applyFont="1" applyFill="1" applyBorder="1" applyAlignment="1">
      <alignment vertical="center" shrinkToFit="1"/>
    </xf>
    <xf numFmtId="177" fontId="22" fillId="0" borderId="72" xfId="0" applyNumberFormat="1" applyFont="1" applyFill="1" applyBorder="1" applyAlignment="1">
      <alignment vertical="center" shrinkToFit="1"/>
    </xf>
    <xf numFmtId="177" fontId="22" fillId="0" borderId="13" xfId="0" applyNumberFormat="1" applyFont="1" applyFill="1" applyBorder="1" applyAlignment="1">
      <alignment vertical="center" shrinkToFit="1"/>
    </xf>
    <xf numFmtId="177" fontId="22" fillId="0" borderId="67" xfId="0" applyNumberFormat="1" applyFont="1" applyFill="1" applyBorder="1" applyAlignment="1">
      <alignment vertical="center" shrinkToFit="1"/>
    </xf>
    <xf numFmtId="177" fontId="22" fillId="0" borderId="74" xfId="0" applyNumberFormat="1" applyFont="1" applyFill="1" applyBorder="1" applyAlignment="1">
      <alignment vertical="center" shrinkToFit="1"/>
    </xf>
    <xf numFmtId="38" fontId="0" fillId="0" borderId="0" xfId="1" applyFont="1" applyFill="1">
      <alignment vertical="center"/>
    </xf>
    <xf numFmtId="180" fontId="11" fillId="0" borderId="27" xfId="6" applyNumberFormat="1" applyFont="1" applyFill="1" applyBorder="1" applyAlignment="1">
      <alignment horizontal="right" vertical="center"/>
    </xf>
    <xf numFmtId="178" fontId="11" fillId="0" borderId="29" xfId="4" applyNumberFormat="1" applyFont="1" applyFill="1" applyBorder="1" applyAlignment="1">
      <alignment vertical="center"/>
    </xf>
    <xf numFmtId="178" fontId="19" fillId="0" borderId="25" xfId="3" applyNumberFormat="1" applyFont="1" applyFill="1" applyBorder="1" applyAlignment="1">
      <alignment horizontal="right" vertical="center"/>
    </xf>
    <xf numFmtId="181" fontId="29" fillId="0" borderId="33" xfId="3" applyNumberFormat="1" applyFont="1" applyFill="1" applyBorder="1" applyAlignment="1">
      <alignment vertical="center"/>
    </xf>
    <xf numFmtId="178" fontId="19" fillId="0" borderId="1" xfId="3" applyNumberFormat="1" applyFont="1" applyFill="1" applyBorder="1" applyAlignment="1">
      <alignment vertical="center"/>
    </xf>
    <xf numFmtId="178" fontId="19" fillId="0" borderId="30" xfId="3" applyNumberFormat="1" applyFont="1" applyFill="1" applyBorder="1" applyAlignment="1">
      <alignment vertical="center"/>
    </xf>
    <xf numFmtId="178" fontId="19" fillId="0" borderId="25" xfId="3" applyNumberFormat="1" applyFont="1" applyFill="1" applyBorder="1" applyAlignment="1">
      <alignment vertical="center"/>
    </xf>
    <xf numFmtId="187" fontId="23" fillId="0" borderId="1" xfId="7" applyNumberFormat="1" applyFont="1" applyBorder="1" applyAlignment="1">
      <alignment vertical="center"/>
    </xf>
    <xf numFmtId="187" fontId="23" fillId="0" borderId="1" xfId="5" applyNumberFormat="1" applyFont="1" applyBorder="1" applyAlignment="1">
      <alignment vertical="center"/>
    </xf>
    <xf numFmtId="3" fontId="11" fillId="0" borderId="0" xfId="1" applyNumberFormat="1" applyFont="1" applyFill="1" applyBorder="1" applyAlignment="1">
      <alignment horizontal="right" vertical="center"/>
    </xf>
    <xf numFmtId="3" fontId="37" fillId="0" borderId="0" xfId="1" applyNumberFormat="1" applyFont="1" applyFill="1" applyAlignment="1">
      <alignment horizontal="right" vertical="center"/>
    </xf>
    <xf numFmtId="3" fontId="37" fillId="0" borderId="0" xfId="1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3" fontId="37" fillId="0" borderId="0" xfId="0" applyNumberFormat="1" applyFont="1" applyFill="1" applyBorder="1" applyAlignment="1">
      <alignment horizontal="right" vertical="center"/>
    </xf>
    <xf numFmtId="3" fontId="11" fillId="0" borderId="0" xfId="1" applyNumberFormat="1" applyFont="1" applyFill="1" applyAlignment="1">
      <alignment horizontal="right" vertical="center"/>
    </xf>
    <xf numFmtId="3" fontId="11" fillId="0" borderId="1" xfId="0" applyNumberFormat="1" applyFont="1" applyBorder="1">
      <alignment vertical="center"/>
    </xf>
    <xf numFmtId="187" fontId="11" fillId="0" borderId="1" xfId="2" applyNumberFormat="1" applyFont="1" applyBorder="1">
      <alignment vertical="center"/>
    </xf>
    <xf numFmtId="177" fontId="22" fillId="0" borderId="25" xfId="0" applyNumberFormat="1" applyFont="1" applyFill="1" applyBorder="1" applyAlignment="1">
      <alignment vertical="center" shrinkToFit="1"/>
    </xf>
    <xf numFmtId="177" fontId="11" fillId="0" borderId="61" xfId="11" applyNumberFormat="1" applyFont="1" applyFill="1" applyBorder="1" applyAlignment="1">
      <alignment vertical="center" shrinkToFit="1"/>
    </xf>
    <xf numFmtId="176" fontId="11" fillId="0" borderId="14" xfId="2" applyNumberFormat="1" applyFont="1" applyFill="1" applyBorder="1" applyAlignment="1">
      <alignment vertical="center" shrinkToFit="1"/>
    </xf>
    <xf numFmtId="177" fontId="11" fillId="0" borderId="29" xfId="11" applyNumberFormat="1" applyFont="1" applyFill="1" applyBorder="1" applyAlignment="1">
      <alignment vertical="center" shrinkToFit="1"/>
    </xf>
    <xf numFmtId="176" fontId="11" fillId="0" borderId="29" xfId="2" applyNumberFormat="1" applyFont="1" applyFill="1" applyBorder="1" applyAlignment="1">
      <alignment vertical="center" shrinkToFit="1"/>
    </xf>
    <xf numFmtId="186" fontId="55" fillId="3" borderId="1" xfId="14" applyNumberFormat="1" applyFont="1" applyFill="1" applyBorder="1" applyAlignment="1">
      <alignment horizontal="center" vertical="center"/>
    </xf>
    <xf numFmtId="189" fontId="55" fillId="3" borderId="1" xfId="14" applyNumberFormat="1" applyFont="1" applyFill="1" applyBorder="1" applyAlignment="1">
      <alignment horizontal="center" vertical="center"/>
    </xf>
    <xf numFmtId="0" fontId="19" fillId="3" borderId="1" xfId="14" applyFont="1" applyFill="1" applyBorder="1" applyAlignment="1">
      <alignment horizontal="center" vertical="center"/>
    </xf>
    <xf numFmtId="189" fontId="29" fillId="3" borderId="1" xfId="14" applyNumberFormat="1" applyFont="1" applyFill="1" applyBorder="1" applyAlignment="1">
      <alignment horizontal="center" vertical="center"/>
    </xf>
    <xf numFmtId="179" fontId="19" fillId="0" borderId="105" xfId="14" applyNumberFormat="1" applyFont="1" applyFill="1" applyBorder="1" applyAlignment="1">
      <alignment vertical="center"/>
    </xf>
    <xf numFmtId="178" fontId="19" fillId="0" borderId="105" xfId="14" applyNumberFormat="1" applyFont="1" applyFill="1" applyBorder="1" applyAlignment="1">
      <alignment vertical="center"/>
    </xf>
    <xf numFmtId="0" fontId="28" fillId="0" borderId="13" xfId="14" applyFont="1" applyFill="1" applyBorder="1" applyAlignment="1">
      <alignment horizontal="distributed" vertical="center"/>
    </xf>
    <xf numFmtId="0" fontId="28" fillId="0" borderId="1" xfId="14" applyFont="1" applyFill="1" applyBorder="1" applyAlignment="1">
      <alignment horizontal="distributed" vertical="center" shrinkToFit="1"/>
    </xf>
    <xf numFmtId="179" fontId="19" fillId="0" borderId="106" xfId="14" applyNumberFormat="1" applyFont="1" applyFill="1" applyBorder="1" applyAlignment="1">
      <alignment vertical="center"/>
    </xf>
    <xf numFmtId="0" fontId="28" fillId="0" borderId="14" xfId="14" applyFont="1" applyFill="1" applyBorder="1" applyAlignment="1">
      <alignment horizontal="distributed" vertical="center" shrinkToFit="1"/>
    </xf>
    <xf numFmtId="0" fontId="28" fillId="0" borderId="14" xfId="14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/>
    </xf>
    <xf numFmtId="0" fontId="56" fillId="0" borderId="111" xfId="15" applyFont="1" applyFill="1" applyBorder="1" applyAlignment="1">
      <alignment horizontal="center" vertical="center" shrinkToFit="1"/>
    </xf>
    <xf numFmtId="0" fontId="56" fillId="0" borderId="70" xfId="15" applyFont="1" applyFill="1" applyBorder="1" applyAlignment="1">
      <alignment horizontal="center" vertical="center" shrinkToFit="1"/>
    </xf>
    <xf numFmtId="186" fontId="11" fillId="2" borderId="25" xfId="7" applyNumberFormat="1" applyFont="1" applyFill="1" applyBorder="1" applyAlignment="1">
      <alignment horizontal="center" vertical="center" shrinkToFit="1"/>
    </xf>
    <xf numFmtId="190" fontId="11" fillId="2" borderId="1" xfId="7" applyNumberFormat="1" applyFont="1" applyFill="1" applyBorder="1" applyAlignment="1">
      <alignment horizontal="center" vertical="center" shrinkToFit="1"/>
    </xf>
    <xf numFmtId="179" fontId="11" fillId="0" borderId="29" xfId="7" applyNumberFormat="1" applyFont="1" applyBorder="1" applyAlignment="1">
      <alignment vertical="center" shrinkToFit="1"/>
    </xf>
    <xf numFmtId="190" fontId="11" fillId="0" borderId="29" xfId="17" applyNumberFormat="1" applyFont="1" applyBorder="1" applyAlignment="1">
      <alignment vertical="center" shrinkToFit="1"/>
    </xf>
    <xf numFmtId="179" fontId="11" fillId="0" borderId="26" xfId="7" applyNumberFormat="1" applyFont="1" applyBorder="1" applyAlignment="1">
      <alignment vertical="center" shrinkToFit="1"/>
    </xf>
    <xf numFmtId="190" fontId="11" fillId="0" borderId="26" xfId="17" applyNumberFormat="1" applyFont="1" applyBorder="1" applyAlignment="1">
      <alignment vertical="center" shrinkToFit="1"/>
    </xf>
    <xf numFmtId="187" fontId="11" fillId="0" borderId="26" xfId="17" applyNumberFormat="1" applyFont="1" applyBorder="1" applyAlignment="1">
      <alignment vertical="center" shrinkToFit="1"/>
    </xf>
    <xf numFmtId="187" fontId="11" fillId="0" borderId="29" xfId="17" applyNumberFormat="1" applyFont="1" applyBorder="1" applyAlignment="1">
      <alignment vertical="center" shrinkToFit="1"/>
    </xf>
    <xf numFmtId="0" fontId="12" fillId="2" borderId="20" xfId="0" applyFont="1" applyFill="1" applyBorder="1" applyAlignment="1">
      <alignment vertical="center" shrinkToFit="1"/>
    </xf>
    <xf numFmtId="0" fontId="56" fillId="2" borderId="19" xfId="8" applyFont="1" applyFill="1" applyBorder="1" applyAlignment="1">
      <alignment horizontal="center" vertical="center" shrinkToFit="1"/>
    </xf>
    <xf numFmtId="177" fontId="11" fillId="0" borderId="25" xfId="0" applyNumberFormat="1" applyFont="1" applyFill="1" applyBorder="1" applyAlignment="1">
      <alignment vertical="center" shrinkToFit="1"/>
    </xf>
    <xf numFmtId="177" fontId="11" fillId="0" borderId="66" xfId="0" applyNumberFormat="1" applyFont="1" applyFill="1" applyBorder="1" applyAlignment="1">
      <alignment vertical="center" shrinkToFit="1"/>
    </xf>
    <xf numFmtId="177" fontId="11" fillId="0" borderId="63" xfId="0" applyNumberFormat="1" applyFont="1" applyFill="1" applyBorder="1" applyAlignment="1">
      <alignment vertical="center" shrinkToFit="1"/>
    </xf>
    <xf numFmtId="177" fontId="11" fillId="0" borderId="67" xfId="0" applyNumberFormat="1" applyFont="1" applyFill="1" applyBorder="1" applyAlignment="1">
      <alignment vertical="center" shrinkToFit="1"/>
    </xf>
    <xf numFmtId="177" fontId="11" fillId="0" borderId="14" xfId="0" applyNumberFormat="1" applyFont="1" applyFill="1" applyBorder="1" applyAlignment="1">
      <alignment vertical="center" shrinkToFit="1"/>
    </xf>
    <xf numFmtId="185" fontId="11" fillId="0" borderId="32" xfId="11" applyNumberFormat="1" applyFont="1" applyFill="1" applyBorder="1" applyAlignment="1">
      <alignment vertical="center" shrinkToFit="1"/>
    </xf>
    <xf numFmtId="184" fontId="17" fillId="0" borderId="33" xfId="10" applyNumberFormat="1" applyFont="1" applyFill="1" applyBorder="1" applyAlignment="1">
      <alignment vertical="center" shrinkToFit="1"/>
    </xf>
    <xf numFmtId="191" fontId="19" fillId="0" borderId="105" xfId="2" applyNumberFormat="1" applyFont="1" applyFill="1" applyBorder="1" applyAlignment="1">
      <alignment vertical="center"/>
    </xf>
    <xf numFmtId="0" fontId="33" fillId="0" borderId="14" xfId="14" applyFont="1" applyFill="1" applyBorder="1" applyAlignment="1">
      <alignment horizontal="distributed" vertical="center" shrinkToFit="1"/>
    </xf>
    <xf numFmtId="179" fontId="29" fillId="0" borderId="105" xfId="14" applyNumberFormat="1" applyFont="1" applyFill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176" fontId="11" fillId="0" borderId="1" xfId="2" applyNumberFormat="1" applyFont="1" applyBorder="1">
      <alignment vertical="center"/>
    </xf>
    <xf numFmtId="0" fontId="11" fillId="2" borderId="2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8" fontId="11" fillId="0" borderId="58" xfId="1" applyFont="1" applyBorder="1">
      <alignment vertical="center"/>
    </xf>
    <xf numFmtId="38" fontId="11" fillId="0" borderId="1" xfId="1" applyFont="1" applyBorder="1">
      <alignment vertical="center"/>
    </xf>
    <xf numFmtId="38" fontId="11" fillId="0" borderId="41" xfId="1" applyFont="1" applyBorder="1" applyAlignment="1">
      <alignment horizontal="right" vertical="center"/>
    </xf>
    <xf numFmtId="38" fontId="11" fillId="0" borderId="19" xfId="1" applyFont="1" applyFill="1" applyBorder="1" applyAlignment="1">
      <alignment horizontal="right" vertical="center"/>
    </xf>
    <xf numFmtId="0" fontId="12" fillId="0" borderId="10" xfId="0" applyFont="1" applyBorder="1">
      <alignment vertical="center"/>
    </xf>
    <xf numFmtId="0" fontId="61" fillId="0" borderId="1" xfId="0" applyFont="1" applyBorder="1" applyAlignment="1">
      <alignment horizontal="distributed" vertical="center"/>
    </xf>
    <xf numFmtId="38" fontId="11" fillId="0" borderId="58" xfId="1" applyFont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0" fontId="12" fillId="0" borderId="13" xfId="0" applyFont="1" applyBorder="1">
      <alignment vertical="center"/>
    </xf>
    <xf numFmtId="0" fontId="12" fillId="0" borderId="1" xfId="0" applyFont="1" applyBorder="1" applyAlignment="1">
      <alignment horizontal="distributed" vertical="center"/>
    </xf>
    <xf numFmtId="38" fontId="11" fillId="0" borderId="60" xfId="1" applyFont="1" applyBorder="1">
      <alignment vertical="center"/>
    </xf>
    <xf numFmtId="38" fontId="11" fillId="0" borderId="60" xfId="1" applyFont="1" applyBorder="1" applyAlignment="1">
      <alignment horizontal="right" vertical="center"/>
    </xf>
    <xf numFmtId="38" fontId="11" fillId="0" borderId="17" xfId="1" applyFont="1" applyFill="1" applyBorder="1" applyAlignment="1">
      <alignment horizontal="right" vertical="center"/>
    </xf>
    <xf numFmtId="0" fontId="61" fillId="0" borderId="1" xfId="0" applyFont="1" applyBorder="1" applyAlignment="1">
      <alignment horizontal="distributed" vertical="center" wrapText="1"/>
    </xf>
    <xf numFmtId="0" fontId="37" fillId="0" borderId="13" xfId="0" applyFont="1" applyBorder="1">
      <alignment vertical="center"/>
    </xf>
    <xf numFmtId="38" fontId="17" fillId="0" borderId="60" xfId="1" applyFont="1" applyBorder="1" applyAlignment="1">
      <alignment horizontal="center" vertical="center"/>
    </xf>
    <xf numFmtId="0" fontId="37" fillId="0" borderId="14" xfId="0" applyFont="1" applyBorder="1">
      <alignment vertical="center"/>
    </xf>
    <xf numFmtId="0" fontId="30" fillId="0" borderId="1" xfId="0" applyFont="1" applyBorder="1" applyAlignment="1">
      <alignment horizontal="distributed" vertical="center"/>
    </xf>
    <xf numFmtId="177" fontId="6" fillId="0" borderId="151" xfId="1" applyNumberFormat="1" applyFont="1" applyFill="1" applyBorder="1" applyAlignment="1">
      <alignment horizontal="right" vertical="center" wrapText="1"/>
    </xf>
    <xf numFmtId="177" fontId="6" fillId="0" borderId="11" xfId="0" applyNumberFormat="1" applyFont="1" applyFill="1" applyBorder="1" applyAlignment="1">
      <alignment horizontal="right" vertical="center" wrapText="1"/>
    </xf>
    <xf numFmtId="0" fontId="11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38" fontId="11" fillId="0" borderId="16" xfId="1" applyFont="1" applyBorder="1">
      <alignment vertical="center"/>
    </xf>
    <xf numFmtId="3" fontId="11" fillId="0" borderId="16" xfId="0" applyNumberFormat="1" applyFont="1" applyBorder="1">
      <alignment vertical="center"/>
    </xf>
    <xf numFmtId="176" fontId="11" fillId="0" borderId="16" xfId="2" applyNumberFormat="1" applyFont="1" applyBorder="1">
      <alignment vertical="center"/>
    </xf>
    <xf numFmtId="0" fontId="12" fillId="0" borderId="16" xfId="0" applyFont="1" applyBorder="1" applyAlignment="1">
      <alignment horizontal="distributed" vertical="center"/>
    </xf>
    <xf numFmtId="38" fontId="11" fillId="0" borderId="149" xfId="1" applyFont="1" applyFill="1" applyBorder="1" applyAlignment="1">
      <alignment horizontal="right" vertical="center"/>
    </xf>
    <xf numFmtId="0" fontId="61" fillId="0" borderId="16" xfId="0" applyFont="1" applyBorder="1" applyAlignment="1">
      <alignment horizontal="distributed" vertical="center" wrapText="1"/>
    </xf>
    <xf numFmtId="38" fontId="11" fillId="0" borderId="60" xfId="1" applyFont="1" applyFill="1" applyBorder="1" applyAlignment="1">
      <alignment horizontal="right" vertical="center"/>
    </xf>
    <xf numFmtId="0" fontId="12" fillId="0" borderId="16" xfId="0" applyFont="1" applyBorder="1" applyAlignment="1">
      <alignment horizontal="distributed" vertical="center" shrinkToFit="1"/>
    </xf>
    <xf numFmtId="176" fontId="0" fillId="0" borderId="0" xfId="2" applyNumberFormat="1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38" fontId="10" fillId="0" borderId="0" xfId="0" applyNumberFormat="1" applyFont="1">
      <alignment vertical="center"/>
    </xf>
    <xf numFmtId="0" fontId="66" fillId="0" borderId="0" xfId="5" applyFont="1" applyAlignment="1">
      <alignment vertical="center"/>
    </xf>
    <xf numFmtId="0" fontId="14" fillId="0" borderId="0" xfId="0" applyFont="1" applyFill="1">
      <alignment vertical="center"/>
    </xf>
    <xf numFmtId="0" fontId="20" fillId="0" borderId="0" xfId="0" applyFont="1">
      <alignment vertical="center"/>
    </xf>
    <xf numFmtId="3" fontId="20" fillId="0" borderId="0" xfId="0" applyNumberFormat="1" applyFont="1">
      <alignment vertical="center"/>
    </xf>
    <xf numFmtId="0" fontId="20" fillId="0" borderId="0" xfId="0" applyFont="1" applyFill="1">
      <alignment vertical="center"/>
    </xf>
    <xf numFmtId="178" fontId="20" fillId="0" borderId="0" xfId="0" applyNumberFormat="1" applyFont="1" applyFill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/>
    </xf>
    <xf numFmtId="176" fontId="14" fillId="0" borderId="0" xfId="2" applyNumberFormat="1" applyFont="1" applyFill="1">
      <alignment vertical="center"/>
    </xf>
    <xf numFmtId="188" fontId="17" fillId="0" borderId="20" xfId="0" applyNumberFormat="1" applyFont="1" applyBorder="1" applyAlignment="1">
      <alignment vertical="center" wrapText="1"/>
    </xf>
    <xf numFmtId="180" fontId="11" fillId="0" borderId="86" xfId="10" applyNumberFormat="1" applyFont="1" applyFill="1" applyBorder="1" applyAlignment="1">
      <alignment vertical="center" shrinkToFit="1"/>
    </xf>
    <xf numFmtId="38" fontId="4" fillId="0" borderId="1" xfId="1" applyFont="1" applyFill="1" applyBorder="1" applyAlignment="1">
      <alignment horizontal="distributed" vertical="distributed"/>
    </xf>
    <xf numFmtId="38" fontId="4" fillId="0" borderId="11" xfId="1" applyFont="1" applyFill="1" applyBorder="1" applyAlignment="1">
      <alignment horizontal="distributed" vertical="distributed"/>
    </xf>
    <xf numFmtId="38" fontId="4" fillId="0" borderId="10" xfId="1" applyFont="1" applyFill="1" applyBorder="1" applyAlignment="1">
      <alignment horizontal="distributed" vertical="distributed"/>
    </xf>
    <xf numFmtId="38" fontId="5" fillId="2" borderId="1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9" fontId="31" fillId="0" borderId="105" xfId="14" applyNumberFormat="1" applyFont="1" applyFill="1" applyBorder="1" applyAlignment="1">
      <alignment horizontal="right" vertical="center"/>
    </xf>
    <xf numFmtId="0" fontId="51" fillId="0" borderId="141" xfId="14" applyFont="1" applyFill="1" applyBorder="1" applyAlignment="1">
      <alignment horizontal="distributed" vertical="center" shrinkToFit="1"/>
    </xf>
    <xf numFmtId="179" fontId="19" fillId="0" borderId="105" xfId="14" applyNumberFormat="1" applyFont="1" applyFill="1" applyBorder="1" applyAlignment="1">
      <alignment horizontal="right" vertical="center"/>
    </xf>
    <xf numFmtId="0" fontId="0" fillId="2" borderId="14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6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149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0" fillId="2" borderId="149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/>
    </xf>
    <xf numFmtId="38" fontId="11" fillId="2" borderId="3" xfId="1" applyFont="1" applyFill="1" applyBorder="1" applyAlignment="1">
      <alignment horizontal="center" vertical="center" shrinkToFit="1"/>
    </xf>
    <xf numFmtId="38" fontId="11" fillId="2" borderId="4" xfId="1" applyFont="1" applyFill="1" applyBorder="1" applyAlignment="1">
      <alignment horizontal="center" vertical="center" shrinkToFit="1"/>
    </xf>
    <xf numFmtId="38" fontId="11" fillId="2" borderId="5" xfId="1" applyFont="1" applyFill="1" applyBorder="1" applyAlignment="1">
      <alignment horizontal="center" vertical="center" shrinkToFit="1"/>
    </xf>
    <xf numFmtId="38" fontId="11" fillId="2" borderId="6" xfId="1" applyFont="1" applyFill="1" applyBorder="1" applyAlignment="1">
      <alignment horizontal="center" vertical="center" shrinkToFit="1"/>
    </xf>
    <xf numFmtId="38" fontId="12" fillId="2" borderId="22" xfId="1" applyFont="1" applyFill="1" applyBorder="1" applyAlignment="1">
      <alignment horizontal="center" vertical="center" shrinkToFit="1"/>
    </xf>
    <xf numFmtId="38" fontId="12" fillId="2" borderId="34" xfId="1" applyFont="1" applyFill="1" applyBorder="1" applyAlignment="1">
      <alignment horizontal="center" vertical="center" shrinkToFit="1"/>
    </xf>
    <xf numFmtId="38" fontId="12" fillId="2" borderId="19" xfId="1" applyFont="1" applyFill="1" applyBorder="1" applyAlignment="1">
      <alignment horizontal="center" vertical="center" shrinkToFit="1"/>
    </xf>
    <xf numFmtId="38" fontId="11" fillId="3" borderId="3" xfId="1" applyFont="1" applyFill="1" applyBorder="1" applyAlignment="1">
      <alignment horizontal="center" vertical="center" shrinkToFit="1"/>
    </xf>
    <xf numFmtId="38" fontId="11" fillId="3" borderId="4" xfId="1" applyFont="1" applyFill="1" applyBorder="1" applyAlignment="1">
      <alignment horizontal="center" vertical="center" shrinkToFit="1"/>
    </xf>
    <xf numFmtId="38" fontId="11" fillId="3" borderId="5" xfId="1" applyFont="1" applyFill="1" applyBorder="1" applyAlignment="1">
      <alignment horizontal="center" vertical="center" shrinkToFit="1"/>
    </xf>
    <xf numFmtId="38" fontId="11" fillId="3" borderId="6" xfId="1" applyFont="1" applyFill="1" applyBorder="1" applyAlignment="1">
      <alignment horizontal="center" vertical="center" shrinkToFit="1"/>
    </xf>
    <xf numFmtId="38" fontId="12" fillId="3" borderId="22" xfId="1" applyFont="1" applyFill="1" applyBorder="1" applyAlignment="1">
      <alignment horizontal="center" vertical="center" shrinkToFit="1"/>
    </xf>
    <xf numFmtId="38" fontId="12" fillId="3" borderId="34" xfId="1" applyFont="1" applyFill="1" applyBorder="1" applyAlignment="1">
      <alignment horizontal="center" vertical="center" shrinkToFit="1"/>
    </xf>
    <xf numFmtId="38" fontId="12" fillId="3" borderId="19" xfId="1" applyFont="1" applyFill="1" applyBorder="1" applyAlignment="1">
      <alignment horizontal="center" vertical="center" shrinkToFit="1"/>
    </xf>
    <xf numFmtId="38" fontId="12" fillId="0" borderId="22" xfId="1" applyFont="1" applyFill="1" applyBorder="1" applyAlignment="1">
      <alignment horizontal="distributed" vertical="center" shrinkToFit="1"/>
    </xf>
    <xf numFmtId="38" fontId="12" fillId="0" borderId="19" xfId="1" applyFont="1" applyFill="1" applyBorder="1" applyAlignment="1">
      <alignment horizontal="distributed" vertical="center" shrinkToFit="1"/>
    </xf>
    <xf numFmtId="0" fontId="20" fillId="0" borderId="158" xfId="3" applyFont="1" applyFill="1" applyBorder="1" applyAlignment="1">
      <alignment horizontal="distributed" vertical="center"/>
    </xf>
    <xf numFmtId="0" fontId="20" fillId="0" borderId="14" xfId="3" applyFont="1" applyFill="1" applyBorder="1" applyAlignment="1">
      <alignment horizontal="distributed" vertical="center"/>
    </xf>
    <xf numFmtId="38" fontId="14" fillId="0" borderId="22" xfId="4" applyFont="1" applyFill="1" applyBorder="1" applyAlignment="1">
      <alignment horizontal="distributed" vertical="center"/>
    </xf>
    <xf numFmtId="38" fontId="14" fillId="0" borderId="20" xfId="4" applyFont="1" applyFill="1" applyBorder="1" applyAlignment="1">
      <alignment horizontal="distributed" vertical="center"/>
    </xf>
    <xf numFmtId="38" fontId="14" fillId="3" borderId="23" xfId="4" applyFont="1" applyFill="1" applyBorder="1" applyAlignment="1">
      <alignment horizontal="center" vertical="center"/>
    </xf>
    <xf numFmtId="38" fontId="14" fillId="3" borderId="24" xfId="4" applyFont="1" applyFill="1" applyBorder="1" applyAlignment="1">
      <alignment horizontal="center" vertical="center"/>
    </xf>
    <xf numFmtId="179" fontId="14" fillId="0" borderId="157" xfId="4" applyNumberFormat="1" applyFont="1" applyFill="1" applyBorder="1" applyAlignment="1">
      <alignment horizontal="distributed" vertical="center"/>
    </xf>
    <xf numFmtId="179" fontId="14" fillId="0" borderId="155" xfId="4" applyNumberFormat="1" applyFont="1" applyFill="1" applyBorder="1" applyAlignment="1">
      <alignment horizontal="distributed" vertical="center"/>
    </xf>
    <xf numFmtId="0" fontId="20" fillId="0" borderId="1" xfId="3" applyFont="1" applyFill="1" applyBorder="1" applyAlignment="1">
      <alignment horizontal="distributed" vertical="center"/>
    </xf>
    <xf numFmtId="0" fontId="20" fillId="0" borderId="25" xfId="3" applyFont="1" applyFill="1" applyBorder="1" applyAlignment="1">
      <alignment horizontal="distributed" vertical="center"/>
    </xf>
    <xf numFmtId="38" fontId="28" fillId="2" borderId="23" xfId="4" applyFont="1" applyFill="1" applyBorder="1" applyAlignment="1">
      <alignment horizontal="center" vertical="center"/>
    </xf>
    <xf numFmtId="38" fontId="28" fillId="2" borderId="24" xfId="4" applyFont="1" applyFill="1" applyBorder="1" applyAlignment="1">
      <alignment horizontal="center" vertical="center"/>
    </xf>
    <xf numFmtId="38" fontId="30" fillId="0" borderId="22" xfId="4" applyFont="1" applyFill="1" applyBorder="1" applyAlignment="1">
      <alignment horizontal="center" vertical="center" shrinkToFit="1"/>
    </xf>
    <xf numFmtId="38" fontId="30" fillId="0" borderId="20" xfId="4" applyFont="1" applyFill="1" applyBorder="1" applyAlignment="1">
      <alignment horizontal="center" vertical="center" shrinkToFit="1"/>
    </xf>
    <xf numFmtId="0" fontId="32" fillId="0" borderId="1" xfId="3" applyFont="1" applyFill="1" applyBorder="1" applyAlignment="1">
      <alignment horizontal="distributed" vertical="center"/>
    </xf>
    <xf numFmtId="0" fontId="33" fillId="2" borderId="1" xfId="5" applyFont="1" applyFill="1" applyBorder="1" applyAlignment="1">
      <alignment horizontal="center" vertical="center"/>
    </xf>
    <xf numFmtId="0" fontId="23" fillId="2" borderId="2" xfId="7" applyFont="1" applyFill="1" applyBorder="1" applyAlignment="1">
      <alignment vertical="center"/>
    </xf>
    <xf numFmtId="0" fontId="11" fillId="2" borderId="14" xfId="7" applyFont="1" applyFill="1" applyBorder="1" applyAlignment="1">
      <alignment horizontal="center" vertical="center"/>
    </xf>
    <xf numFmtId="0" fontId="11" fillId="2" borderId="14" xfId="5" applyFont="1" applyFill="1" applyBorder="1" applyAlignment="1">
      <alignment horizontal="center" vertical="center"/>
    </xf>
    <xf numFmtId="179" fontId="23" fillId="0" borderId="1" xfId="7" applyNumberFormat="1" applyFont="1" applyBorder="1" applyAlignment="1">
      <alignment vertical="center"/>
    </xf>
    <xf numFmtId="179" fontId="23" fillId="0" borderId="1" xfId="5" applyNumberFormat="1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33" fillId="0" borderId="1" xfId="7" applyFont="1" applyBorder="1" applyAlignment="1">
      <alignment horizontal="center" vertical="center"/>
    </xf>
    <xf numFmtId="0" fontId="33" fillId="0" borderId="25" xfId="7" applyFont="1" applyBorder="1" applyAlignment="1">
      <alignment horizontal="center" vertical="center"/>
    </xf>
    <xf numFmtId="187" fontId="23" fillId="0" borderId="1" xfId="7" applyNumberFormat="1" applyFont="1" applyBorder="1" applyAlignment="1">
      <alignment vertical="center"/>
    </xf>
    <xf numFmtId="0" fontId="33" fillId="0" borderId="10" xfId="7" applyFont="1" applyBorder="1" applyAlignment="1">
      <alignment horizontal="center" vertical="center"/>
    </xf>
    <xf numFmtId="0" fontId="33" fillId="0" borderId="11" xfId="5" applyFont="1" applyBorder="1" applyAlignment="1">
      <alignment horizontal="center" vertical="center"/>
    </xf>
    <xf numFmtId="0" fontId="33" fillId="0" borderId="13" xfId="7" applyFont="1" applyBorder="1" applyAlignment="1">
      <alignment horizontal="center" vertical="center"/>
    </xf>
    <xf numFmtId="0" fontId="33" fillId="0" borderId="14" xfId="5" applyFont="1" applyBorder="1" applyAlignment="1">
      <alignment horizontal="center" vertical="center"/>
    </xf>
    <xf numFmtId="179" fontId="23" fillId="0" borderId="0" xfId="7" applyNumberFormat="1" applyFont="1" applyBorder="1" applyAlignment="1">
      <alignment vertical="center"/>
    </xf>
    <xf numFmtId="179" fontId="23" fillId="0" borderId="0" xfId="5" applyNumberFormat="1" applyFont="1" applyBorder="1" applyAlignment="1">
      <alignment vertical="center"/>
    </xf>
    <xf numFmtId="179" fontId="23" fillId="0" borderId="10" xfId="7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77" fontId="23" fillId="0" borderId="1" xfId="7" applyNumberFormat="1" applyFont="1" applyBorder="1" applyAlignment="1">
      <alignment vertical="center"/>
    </xf>
    <xf numFmtId="0" fontId="33" fillId="0" borderId="14" xfId="7" applyFont="1" applyBorder="1" applyAlignment="1">
      <alignment horizontal="center" vertical="center"/>
    </xf>
    <xf numFmtId="179" fontId="23" fillId="0" borderId="34" xfId="7" applyNumberFormat="1" applyFont="1" applyBorder="1" applyAlignment="1">
      <alignment vertical="center"/>
    </xf>
    <xf numFmtId="179" fontId="23" fillId="0" borderId="34" xfId="5" applyNumberFormat="1" applyFont="1" applyBorder="1" applyAlignment="1">
      <alignment vertical="center"/>
    </xf>
    <xf numFmtId="179" fontId="23" fillId="0" borderId="22" xfId="7" applyNumberFormat="1" applyFont="1" applyBorder="1" applyAlignment="1">
      <alignment vertical="center"/>
    </xf>
    <xf numFmtId="0" fontId="23" fillId="0" borderId="34" xfId="5" applyFont="1" applyBorder="1" applyAlignment="1">
      <alignment vertical="center"/>
    </xf>
    <xf numFmtId="0" fontId="33" fillId="0" borderId="25" xfId="7" applyFont="1" applyBorder="1" applyAlignment="1">
      <alignment horizontal="center" wrapText="1"/>
    </xf>
    <xf numFmtId="0" fontId="33" fillId="0" borderId="13" xfId="7" applyFont="1" applyBorder="1" applyAlignment="1">
      <alignment horizontal="center"/>
    </xf>
    <xf numFmtId="0" fontId="33" fillId="0" borderId="14" xfId="5" applyFont="1" applyBorder="1" applyAlignment="1">
      <alignment horizontal="center"/>
    </xf>
    <xf numFmtId="177" fontId="23" fillId="0" borderId="1" xfId="5" applyNumberFormat="1" applyFont="1" applyBorder="1" applyAlignment="1">
      <alignment vertical="center"/>
    </xf>
    <xf numFmtId="0" fontId="23" fillId="2" borderId="2" xfId="5" applyFont="1" applyFill="1" applyBorder="1" applyAlignment="1">
      <alignment vertical="center"/>
    </xf>
    <xf numFmtId="0" fontId="15" fillId="2" borderId="7" xfId="8" applyFont="1" applyFill="1" applyBorder="1" applyAlignment="1">
      <alignment horizontal="center" vertical="center" shrinkToFit="1"/>
    </xf>
    <xf numFmtId="0" fontId="15" fillId="2" borderId="11" xfId="8" applyFont="1" applyFill="1" applyBorder="1" applyAlignment="1">
      <alignment horizontal="center" vertical="center" shrinkToFit="1"/>
    </xf>
    <xf numFmtId="182" fontId="36" fillId="4" borderId="17" xfId="8" applyNumberFormat="1" applyFont="1" applyFill="1" applyBorder="1" applyAlignment="1">
      <alignment horizontal="right" vertical="center"/>
    </xf>
    <xf numFmtId="182" fontId="36" fillId="4" borderId="18" xfId="8" applyNumberFormat="1" applyFont="1" applyFill="1" applyBorder="1" applyAlignment="1">
      <alignment horizontal="right" vertical="center"/>
    </xf>
    <xf numFmtId="182" fontId="36" fillId="4" borderId="20" xfId="8" applyNumberFormat="1" applyFont="1" applyFill="1" applyBorder="1" applyAlignment="1">
      <alignment horizontal="right" vertical="center"/>
    </xf>
    <xf numFmtId="0" fontId="35" fillId="4" borderId="22" xfId="8" applyFont="1" applyFill="1" applyBorder="1" applyAlignment="1">
      <alignment horizontal="center" vertical="center"/>
    </xf>
    <xf numFmtId="0" fontId="35" fillId="0" borderId="34" xfId="8" applyFont="1" applyBorder="1" applyAlignment="1">
      <alignment horizontal="center" vertical="center"/>
    </xf>
    <xf numFmtId="0" fontId="33" fillId="0" borderId="10" xfId="5" applyFont="1" applyBorder="1" applyAlignment="1">
      <alignment horizontal="center" vertical="center"/>
    </xf>
    <xf numFmtId="0" fontId="33" fillId="0" borderId="0" xfId="5" applyFont="1" applyBorder="1" applyAlignment="1">
      <alignment horizontal="center" vertical="center"/>
    </xf>
    <xf numFmtId="187" fontId="23" fillId="0" borderId="1" xfId="5" applyNumberFormat="1" applyFont="1" applyBorder="1" applyAlignment="1">
      <alignment vertical="center"/>
    </xf>
    <xf numFmtId="0" fontId="35" fillId="4" borderId="25" xfId="8" applyFont="1" applyFill="1" applyBorder="1" applyAlignment="1">
      <alignment horizontal="center" vertical="center" wrapText="1" shrinkToFit="1"/>
    </xf>
    <xf numFmtId="0" fontId="35" fillId="4" borderId="13" xfId="8" applyFont="1" applyFill="1" applyBorder="1" applyAlignment="1">
      <alignment horizontal="center" vertical="center" wrapText="1" shrinkToFit="1"/>
    </xf>
    <xf numFmtId="0" fontId="33" fillId="0" borderId="13" xfId="5" applyFont="1" applyBorder="1" applyAlignment="1">
      <alignment horizontal="center" vertical="center" wrapText="1" shrinkToFit="1"/>
    </xf>
    <xf numFmtId="0" fontId="33" fillId="0" borderId="14" xfId="5" applyFont="1" applyBorder="1" applyAlignment="1">
      <alignment horizontal="center" vertical="center" wrapText="1" shrinkToFit="1"/>
    </xf>
    <xf numFmtId="182" fontId="36" fillId="4" borderId="1" xfId="8" applyNumberFormat="1" applyFont="1" applyFill="1" applyBorder="1" applyAlignment="1">
      <alignment horizontal="right" vertical="center"/>
    </xf>
    <xf numFmtId="0" fontId="35" fillId="4" borderId="1" xfId="8" applyFont="1" applyFill="1" applyBorder="1" applyAlignment="1">
      <alignment horizontal="center" vertical="center"/>
    </xf>
    <xf numFmtId="0" fontId="33" fillId="0" borderId="1" xfId="5" applyFont="1" applyBorder="1" applyAlignment="1">
      <alignment horizontal="center" vertical="center"/>
    </xf>
    <xf numFmtId="0" fontId="35" fillId="4" borderId="1" xfId="8" applyFont="1" applyFill="1" applyBorder="1" applyAlignment="1">
      <alignment horizontal="center" vertical="center" shrinkToFit="1"/>
    </xf>
    <xf numFmtId="0" fontId="33" fillId="0" borderId="1" xfId="5" applyFont="1" applyBorder="1" applyAlignment="1">
      <alignment horizontal="center" vertical="center" shrinkToFit="1"/>
    </xf>
    <xf numFmtId="0" fontId="35" fillId="0" borderId="1" xfId="8" applyFont="1" applyBorder="1" applyAlignment="1">
      <alignment horizontal="center" vertical="center"/>
    </xf>
    <xf numFmtId="182" fontId="36" fillId="0" borderId="1" xfId="8" applyNumberFormat="1" applyFont="1" applyBorder="1" applyAlignment="1">
      <alignment horizontal="right" vertical="center"/>
    </xf>
    <xf numFmtId="0" fontId="35" fillId="0" borderId="1" xfId="8" applyFont="1" applyBorder="1" applyAlignment="1">
      <alignment horizontal="center" vertical="center" shrinkToFit="1"/>
    </xf>
    <xf numFmtId="177" fontId="23" fillId="0" borderId="1" xfId="5" applyNumberFormat="1" applyFont="1" applyBorder="1" applyAlignment="1">
      <alignment horizontal="right" vertical="center"/>
    </xf>
    <xf numFmtId="0" fontId="33" fillId="0" borderId="25" xfId="7" applyFont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distributed" vertical="distributed"/>
    </xf>
    <xf numFmtId="3" fontId="11" fillId="0" borderId="35" xfId="1" applyNumberFormat="1" applyFont="1" applyFill="1" applyBorder="1" applyAlignment="1">
      <alignment horizontal="right" vertical="center"/>
    </xf>
    <xf numFmtId="3" fontId="11" fillId="0" borderId="36" xfId="1" applyNumberFormat="1" applyFont="1" applyFill="1" applyBorder="1" applyAlignment="1">
      <alignment horizontal="right" vertical="center"/>
    </xf>
    <xf numFmtId="38" fontId="32" fillId="2" borderId="22" xfId="1" applyFont="1" applyFill="1" applyBorder="1" applyAlignment="1">
      <alignment horizontal="distributed" vertical="distributed"/>
    </xf>
    <xf numFmtId="38" fontId="32" fillId="2" borderId="19" xfId="1" applyFont="1" applyFill="1" applyBorder="1" applyAlignment="1">
      <alignment horizontal="distributed" vertical="distributed"/>
    </xf>
    <xf numFmtId="38" fontId="4" fillId="2" borderId="17" xfId="1" applyFont="1" applyFill="1" applyBorder="1" applyAlignment="1">
      <alignment horizontal="distributed" vertical="distributed"/>
    </xf>
    <xf numFmtId="38" fontId="4" fillId="2" borderId="20" xfId="1" applyFont="1" applyFill="1" applyBorder="1" applyAlignment="1">
      <alignment horizontal="distributed" vertical="distributed"/>
    </xf>
    <xf numFmtId="3" fontId="11" fillId="2" borderId="35" xfId="1" applyNumberFormat="1" applyFont="1" applyFill="1" applyBorder="1" applyAlignment="1">
      <alignment horizontal="right" vertical="center"/>
    </xf>
    <xf numFmtId="3" fontId="11" fillId="2" borderId="36" xfId="1" applyNumberFormat="1" applyFont="1" applyFill="1" applyBorder="1" applyAlignment="1">
      <alignment horizontal="right" vertical="center"/>
    </xf>
    <xf numFmtId="0" fontId="11" fillId="0" borderId="35" xfId="1" applyNumberFormat="1" applyFont="1" applyFill="1" applyBorder="1" applyAlignment="1">
      <alignment horizontal="right" vertical="center"/>
    </xf>
    <xf numFmtId="0" fontId="11" fillId="0" borderId="36" xfId="1" applyNumberFormat="1" applyFont="1" applyFill="1" applyBorder="1" applyAlignment="1">
      <alignment horizontal="right" vertical="center"/>
    </xf>
    <xf numFmtId="3" fontId="21" fillId="2" borderId="35" xfId="1" applyNumberFormat="1" applyFont="1" applyFill="1" applyBorder="1" applyAlignment="1">
      <alignment horizontal="center" vertical="center" wrapText="1"/>
    </xf>
    <xf numFmtId="3" fontId="21" fillId="2" borderId="36" xfId="1" applyNumberFormat="1" applyFont="1" applyFill="1" applyBorder="1" applyAlignment="1">
      <alignment horizontal="center" vertical="center" wrapText="1"/>
    </xf>
    <xf numFmtId="38" fontId="4" fillId="2" borderId="22" xfId="1" applyFont="1" applyFill="1" applyBorder="1" applyAlignment="1">
      <alignment horizontal="distributed" vertical="distributed"/>
    </xf>
    <xf numFmtId="38" fontId="4" fillId="0" borderId="25" xfId="1" applyFont="1" applyFill="1" applyBorder="1" applyAlignment="1">
      <alignment horizontal="distributed" vertical="distributed"/>
    </xf>
    <xf numFmtId="38" fontId="4" fillId="0" borderId="10" xfId="1" applyFont="1" applyFill="1" applyBorder="1" applyAlignment="1">
      <alignment horizontal="distributed" vertical="distributed"/>
    </xf>
    <xf numFmtId="38" fontId="4" fillId="0" borderId="11" xfId="1" applyFont="1" applyFill="1" applyBorder="1" applyAlignment="1">
      <alignment horizontal="distributed" vertical="distributed"/>
    </xf>
    <xf numFmtId="38" fontId="4" fillId="0" borderId="17" xfId="1" applyFont="1" applyFill="1" applyBorder="1" applyAlignment="1">
      <alignment horizontal="distributed" vertical="distributed"/>
    </xf>
    <xf numFmtId="38" fontId="4" fillId="0" borderId="20" xfId="1" applyFont="1" applyFill="1" applyBorder="1" applyAlignment="1">
      <alignment horizontal="distributed" vertical="distributed"/>
    </xf>
    <xf numFmtId="38" fontId="4" fillId="0" borderId="40" xfId="1" applyFont="1" applyFill="1" applyBorder="1" applyAlignment="1">
      <alignment horizontal="distributed" vertical="distributed"/>
    </xf>
    <xf numFmtId="38" fontId="4" fillId="0" borderId="41" xfId="1" applyFont="1" applyFill="1" applyBorder="1" applyAlignment="1">
      <alignment horizontal="distributed" vertical="distributed"/>
    </xf>
    <xf numFmtId="3" fontId="11" fillId="0" borderId="42" xfId="1" applyNumberFormat="1" applyFont="1" applyFill="1" applyBorder="1" applyAlignment="1">
      <alignment horizontal="right" vertical="center"/>
    </xf>
    <xf numFmtId="3" fontId="11" fillId="0" borderId="43" xfId="1" applyNumberFormat="1" applyFont="1" applyFill="1" applyBorder="1" applyAlignment="1">
      <alignment horizontal="right" vertical="center"/>
    </xf>
    <xf numFmtId="38" fontId="4" fillId="0" borderId="44" xfId="1" applyFont="1" applyFill="1" applyBorder="1" applyAlignment="1">
      <alignment horizontal="distributed" vertical="distributed"/>
    </xf>
    <xf numFmtId="38" fontId="4" fillId="0" borderId="28" xfId="1" applyFont="1" applyFill="1" applyBorder="1" applyAlignment="1">
      <alignment horizontal="distributed" vertical="distributed"/>
    </xf>
    <xf numFmtId="3" fontId="11" fillId="0" borderId="46" xfId="1" applyNumberFormat="1" applyFont="1" applyFill="1" applyBorder="1" applyAlignment="1">
      <alignment horizontal="right" vertical="center"/>
    </xf>
    <xf numFmtId="3" fontId="11" fillId="0" borderId="47" xfId="1" applyNumberFormat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distributed" vertical="distributed"/>
    </xf>
    <xf numFmtId="38" fontId="32" fillId="0" borderId="22" xfId="1" applyFont="1" applyFill="1" applyBorder="1" applyAlignment="1">
      <alignment horizontal="distributed" vertical="distributed"/>
    </xf>
    <xf numFmtId="38" fontId="32" fillId="0" borderId="19" xfId="1" applyFont="1" applyFill="1" applyBorder="1" applyAlignment="1">
      <alignment horizontal="distributed" vertical="distributed"/>
    </xf>
    <xf numFmtId="38" fontId="4" fillId="0" borderId="22" xfId="1" applyFont="1" applyFill="1" applyBorder="1" applyAlignment="1">
      <alignment horizontal="distributed" vertical="distributed"/>
    </xf>
    <xf numFmtId="38" fontId="4" fillId="0" borderId="34" xfId="1" applyFont="1" applyFill="1" applyBorder="1" applyAlignment="1">
      <alignment horizontal="distributed" vertical="distributed"/>
    </xf>
    <xf numFmtId="38" fontId="4" fillId="0" borderId="19" xfId="1" applyFont="1" applyFill="1" applyBorder="1" applyAlignment="1">
      <alignment horizontal="distributed" vertical="distributed"/>
    </xf>
    <xf numFmtId="38" fontId="32" fillId="0" borderId="17" xfId="1" applyFont="1" applyFill="1" applyBorder="1" applyAlignment="1">
      <alignment horizontal="distributed" vertical="distributed"/>
    </xf>
    <xf numFmtId="38" fontId="32" fillId="0" borderId="20" xfId="1" applyFont="1" applyFill="1" applyBorder="1" applyAlignment="1">
      <alignment horizontal="distributed" vertical="distributed"/>
    </xf>
    <xf numFmtId="180" fontId="11" fillId="0" borderId="35" xfId="2" quotePrefix="1" applyNumberFormat="1" applyFont="1" applyFill="1" applyBorder="1" applyAlignment="1">
      <alignment horizontal="right" vertical="center" wrapText="1"/>
    </xf>
    <xf numFmtId="180" fontId="11" fillId="0" borderId="154" xfId="2" quotePrefix="1" applyNumberFormat="1" applyFont="1" applyFill="1" applyBorder="1" applyAlignment="1">
      <alignment horizontal="right" vertical="center" wrapText="1"/>
    </xf>
    <xf numFmtId="38" fontId="4" fillId="2" borderId="19" xfId="1" applyFont="1" applyFill="1" applyBorder="1" applyAlignment="1">
      <alignment horizontal="distributed" vertical="distributed"/>
    </xf>
    <xf numFmtId="38" fontId="4" fillId="0" borderId="27" xfId="1" applyFont="1" applyFill="1" applyBorder="1" applyAlignment="1">
      <alignment horizontal="distributed" vertical="distributed"/>
    </xf>
    <xf numFmtId="3" fontId="11" fillId="0" borderId="52" xfId="1" applyNumberFormat="1" applyFont="1" applyFill="1" applyBorder="1" applyAlignment="1">
      <alignment horizontal="right" vertical="center"/>
    </xf>
    <xf numFmtId="3" fontId="11" fillId="0" borderId="53" xfId="1" applyNumberFormat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distributed" vertical="distributed"/>
    </xf>
    <xf numFmtId="183" fontId="4" fillId="0" borderId="40" xfId="1" applyNumberFormat="1" applyFont="1" applyFill="1" applyBorder="1" applyAlignment="1">
      <alignment horizontal="distributed" vertical="distributed"/>
    </xf>
    <xf numFmtId="183" fontId="4" fillId="0" borderId="41" xfId="1" applyNumberFormat="1" applyFont="1" applyFill="1" applyBorder="1" applyAlignment="1">
      <alignment horizontal="distributed" vertical="distributed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distributed" vertical="distributed" wrapText="1"/>
    </xf>
    <xf numFmtId="0" fontId="4" fillId="0" borderId="15" xfId="0" applyFont="1" applyBorder="1" applyAlignment="1">
      <alignment horizontal="distributed" vertical="distributed"/>
    </xf>
    <xf numFmtId="0" fontId="4" fillId="2" borderId="17" xfId="0" applyFont="1" applyFill="1" applyBorder="1" applyAlignment="1">
      <alignment horizontal="center" vertical="center"/>
    </xf>
    <xf numFmtId="0" fontId="44" fillId="4" borderId="1" xfId="8" applyFont="1" applyFill="1" applyBorder="1" applyAlignment="1">
      <alignment horizontal="distributed" vertical="center" shrinkToFit="1"/>
    </xf>
    <xf numFmtId="0" fontId="45" fillId="0" borderId="1" xfId="0" applyFont="1" applyBorder="1" applyAlignment="1">
      <alignment horizontal="distributed" vertical="center" shrinkToFit="1"/>
    </xf>
    <xf numFmtId="0" fontId="44" fillId="2" borderId="2" xfId="8" applyFont="1" applyFill="1" applyBorder="1" applyAlignment="1">
      <alignment vertical="center" shrinkToFit="1"/>
    </xf>
    <xf numFmtId="0" fontId="45" fillId="2" borderId="2" xfId="0" applyFont="1" applyFill="1" applyBorder="1" applyAlignment="1">
      <alignment vertical="center" shrinkToFit="1"/>
    </xf>
    <xf numFmtId="0" fontId="44" fillId="2" borderId="0" xfId="8" applyFont="1" applyFill="1" applyBorder="1" applyAlignment="1">
      <alignment horizontal="center" vertical="center" shrinkToFit="1"/>
    </xf>
    <xf numFmtId="0" fontId="44" fillId="2" borderId="7" xfId="8" applyFont="1" applyFill="1" applyBorder="1" applyAlignment="1">
      <alignment horizontal="center" vertical="center" shrinkToFit="1"/>
    </xf>
    <xf numFmtId="0" fontId="44" fillId="2" borderId="61" xfId="8" applyFont="1" applyFill="1" applyBorder="1" applyAlignment="1">
      <alignment horizontal="center" vertical="center" shrinkToFit="1"/>
    </xf>
    <xf numFmtId="0" fontId="44" fillId="2" borderId="17" xfId="8" applyFont="1" applyFill="1" applyBorder="1" applyAlignment="1">
      <alignment horizontal="center" vertical="center" shrinkToFit="1"/>
    </xf>
    <xf numFmtId="0" fontId="45" fillId="2" borderId="18" xfId="0" applyFont="1" applyFill="1" applyBorder="1" applyAlignment="1">
      <alignment horizontal="center" vertical="center" shrinkToFit="1"/>
    </xf>
    <xf numFmtId="0" fontId="45" fillId="2" borderId="20" xfId="0" applyFont="1" applyFill="1" applyBorder="1" applyAlignment="1">
      <alignment horizontal="center" vertical="center" shrinkToFit="1"/>
    </xf>
    <xf numFmtId="0" fontId="45" fillId="2" borderId="20" xfId="0" applyFont="1" applyFill="1" applyBorder="1" applyAlignment="1">
      <alignment vertical="center" shrinkToFit="1"/>
    </xf>
    <xf numFmtId="0" fontId="44" fillId="4" borderId="10" xfId="8" applyFont="1" applyFill="1" applyBorder="1" applyAlignment="1">
      <alignment horizontal="distributed" vertical="center" shrinkToFit="1"/>
    </xf>
    <xf numFmtId="0" fontId="44" fillId="0" borderId="0" xfId="8" applyFont="1" applyBorder="1" applyAlignment="1">
      <alignment horizontal="distributed" vertical="center" shrinkToFit="1"/>
    </xf>
    <xf numFmtId="0" fontId="44" fillId="0" borderId="15" xfId="8" applyFont="1" applyBorder="1" applyAlignment="1">
      <alignment horizontal="distributed" vertical="center" shrinkToFit="1"/>
    </xf>
    <xf numFmtId="0" fontId="45" fillId="0" borderId="10" xfId="0" applyFont="1" applyBorder="1" applyAlignment="1">
      <alignment horizontal="distributed" vertical="center" shrinkToFit="1"/>
    </xf>
    <xf numFmtId="0" fontId="45" fillId="0" borderId="0" xfId="0" applyFont="1" applyAlignment="1">
      <alignment horizontal="distributed" vertical="center" shrinkToFit="1"/>
    </xf>
    <xf numFmtId="0" fontId="45" fillId="0" borderId="15" xfId="0" applyFont="1" applyBorder="1" applyAlignment="1">
      <alignment horizontal="distributed" vertical="center" shrinkToFit="1"/>
    </xf>
    <xf numFmtId="0" fontId="44" fillId="4" borderId="22" xfId="8" applyFont="1" applyFill="1" applyBorder="1" applyAlignment="1">
      <alignment horizontal="distributed" vertical="center" shrinkToFit="1"/>
    </xf>
    <xf numFmtId="0" fontId="44" fillId="0" borderId="34" xfId="8" applyFont="1" applyBorder="1" applyAlignment="1">
      <alignment horizontal="distributed" vertical="center" shrinkToFit="1"/>
    </xf>
    <xf numFmtId="0" fontId="44" fillId="0" borderId="19" xfId="8" applyFont="1" applyBorder="1" applyAlignment="1">
      <alignment horizontal="distributed" vertical="center" shrinkToFit="1"/>
    </xf>
    <xf numFmtId="0" fontId="44" fillId="2" borderId="18" xfId="8" applyFont="1" applyFill="1" applyBorder="1" applyAlignment="1">
      <alignment horizontal="center" vertical="center" shrinkToFit="1"/>
    </xf>
    <xf numFmtId="0" fontId="44" fillId="2" borderId="20" xfId="8" applyFont="1" applyFill="1" applyBorder="1" applyAlignment="1">
      <alignment horizontal="center" vertical="center" shrinkToFit="1"/>
    </xf>
    <xf numFmtId="0" fontId="44" fillId="4" borderId="22" xfId="8" applyFont="1" applyFill="1" applyBorder="1" applyAlignment="1">
      <alignment horizontal="distributed" vertical="center" wrapText="1" shrinkToFit="1"/>
    </xf>
    <xf numFmtId="0" fontId="44" fillId="4" borderId="34" xfId="8" applyFont="1" applyFill="1" applyBorder="1" applyAlignment="1">
      <alignment horizontal="distributed" vertical="center" wrapText="1" shrinkToFit="1"/>
    </xf>
    <xf numFmtId="0" fontId="44" fillId="4" borderId="19" xfId="8" applyFont="1" applyFill="1" applyBorder="1" applyAlignment="1">
      <alignment horizontal="distributed" vertical="center" wrapText="1" shrinkToFit="1"/>
    </xf>
    <xf numFmtId="0" fontId="44" fillId="4" borderId="11" xfId="8" applyFont="1" applyFill="1" applyBorder="1" applyAlignment="1">
      <alignment horizontal="distributed" vertical="center" wrapText="1" shrinkToFit="1"/>
    </xf>
    <xf numFmtId="0" fontId="44" fillId="4" borderId="7" xfId="8" applyFont="1" applyFill="1" applyBorder="1" applyAlignment="1">
      <alignment horizontal="distributed" vertical="center" wrapText="1" shrinkToFit="1"/>
    </xf>
    <xf numFmtId="0" fontId="44" fillId="4" borderId="61" xfId="8" applyFont="1" applyFill="1" applyBorder="1" applyAlignment="1">
      <alignment horizontal="distributed" vertical="center" wrapText="1" shrinkToFit="1"/>
    </xf>
    <xf numFmtId="0" fontId="45" fillId="0" borderId="11" xfId="0" applyFont="1" applyBorder="1" applyAlignment="1">
      <alignment horizontal="distributed" vertical="center" shrinkToFit="1"/>
    </xf>
    <xf numFmtId="0" fontId="45" fillId="0" borderId="7" xfId="0" applyFont="1" applyBorder="1" applyAlignment="1">
      <alignment horizontal="distributed" vertical="center" shrinkToFit="1"/>
    </xf>
    <xf numFmtId="0" fontId="45" fillId="0" borderId="61" xfId="0" applyFont="1" applyBorder="1" applyAlignment="1">
      <alignment horizontal="distributed" vertical="center" shrinkToFit="1"/>
    </xf>
    <xf numFmtId="0" fontId="45" fillId="0" borderId="0" xfId="0" applyFont="1" applyBorder="1" applyAlignment="1">
      <alignment horizontal="distributed" vertical="center" shrinkToFit="1"/>
    </xf>
    <xf numFmtId="0" fontId="45" fillId="0" borderId="25" xfId="0" applyFont="1" applyBorder="1" applyAlignment="1">
      <alignment horizontal="distributed" vertical="center" shrinkToFit="1"/>
    </xf>
    <xf numFmtId="0" fontId="45" fillId="0" borderId="70" xfId="0" applyFont="1" applyBorder="1" applyAlignment="1">
      <alignment horizontal="center" vertical="center" wrapText="1" shrinkToFit="1"/>
    </xf>
    <xf numFmtId="0" fontId="45" fillId="0" borderId="73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distributed" vertical="center" wrapText="1" shrinkToFit="1"/>
    </xf>
    <xf numFmtId="0" fontId="45" fillId="0" borderId="22" xfId="0" applyFont="1" applyBorder="1" applyAlignment="1">
      <alignment horizontal="distributed" vertical="center" shrinkToFit="1"/>
    </xf>
    <xf numFmtId="0" fontId="45" fillId="0" borderId="19" xfId="0" applyFont="1" applyBorder="1" applyAlignment="1">
      <alignment horizontal="distributed" vertical="center" shrinkToFit="1"/>
    </xf>
    <xf numFmtId="0" fontId="44" fillId="4" borderId="34" xfId="8" applyFont="1" applyFill="1" applyBorder="1" applyAlignment="1">
      <alignment horizontal="distributed" vertical="center" shrinkToFit="1"/>
    </xf>
    <xf numFmtId="0" fontId="44" fillId="4" borderId="19" xfId="8" applyFont="1" applyFill="1" applyBorder="1" applyAlignment="1">
      <alignment horizontal="distributed" vertical="center" shrinkToFit="1"/>
    </xf>
    <xf numFmtId="0" fontId="44" fillId="4" borderId="11" xfId="8" applyFont="1" applyFill="1" applyBorder="1" applyAlignment="1">
      <alignment horizontal="distributed" vertical="center" shrinkToFit="1"/>
    </xf>
    <xf numFmtId="0" fontId="44" fillId="4" borderId="7" xfId="8" applyFont="1" applyFill="1" applyBorder="1" applyAlignment="1">
      <alignment horizontal="distributed" vertical="center" shrinkToFit="1"/>
    </xf>
    <xf numFmtId="0" fontId="44" fillId="4" borderId="61" xfId="8" applyFont="1" applyFill="1" applyBorder="1" applyAlignment="1">
      <alignment horizontal="distributed" vertical="center" shrinkToFit="1"/>
    </xf>
    <xf numFmtId="0" fontId="49" fillId="2" borderId="23" xfId="10" applyFont="1" applyFill="1" applyBorder="1" applyAlignment="1">
      <alignment vertical="center"/>
    </xf>
    <xf numFmtId="0" fontId="49" fillId="2" borderId="77" xfId="10" applyFont="1" applyFill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49" fillId="0" borderId="22" xfId="11" applyFont="1" applyFill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49" fillId="0" borderId="22" xfId="11" applyFont="1" applyFill="1" applyBorder="1" applyAlignment="1">
      <alignment horizontal="center" vertical="center"/>
    </xf>
    <xf numFmtId="0" fontId="49" fillId="0" borderId="19" xfId="11" applyFont="1" applyFill="1" applyBorder="1" applyAlignment="1">
      <alignment horizontal="center" vertical="center"/>
    </xf>
    <xf numFmtId="0" fontId="51" fillId="3" borderId="25" xfId="12" applyFont="1" applyFill="1" applyBorder="1" applyAlignment="1">
      <alignment horizontal="center" vertical="center" wrapText="1" shrinkToFit="1"/>
    </xf>
    <xf numFmtId="0" fontId="51" fillId="3" borderId="13" xfId="12" applyFont="1" applyFill="1" applyBorder="1" applyAlignment="1">
      <alignment horizontal="center" vertical="center" shrinkToFit="1"/>
    </xf>
    <xf numFmtId="0" fontId="51" fillId="3" borderId="14" xfId="12" applyFont="1" applyFill="1" applyBorder="1" applyAlignment="1">
      <alignment horizontal="center" vertical="center" shrinkToFit="1"/>
    </xf>
    <xf numFmtId="0" fontId="51" fillId="0" borderId="96" xfId="12" applyFont="1" applyFill="1" applyBorder="1" applyAlignment="1">
      <alignment horizontal="center" vertical="center"/>
    </xf>
    <xf numFmtId="0" fontId="51" fillId="0" borderId="97" xfId="12" applyFont="1" applyFill="1" applyBorder="1" applyAlignment="1">
      <alignment horizontal="center" vertical="center"/>
    </xf>
    <xf numFmtId="0" fontId="53" fillId="0" borderId="0" xfId="12" applyFont="1" applyFill="1" applyAlignment="1">
      <alignment horizontal="left" vertical="center"/>
    </xf>
    <xf numFmtId="0" fontId="54" fillId="0" borderId="0" xfId="12" applyFont="1" applyFill="1" applyAlignment="1">
      <alignment horizontal="left" vertical="center"/>
    </xf>
    <xf numFmtId="0" fontId="28" fillId="3" borderId="3" xfId="13" applyFont="1" applyFill="1" applyBorder="1" applyAlignment="1">
      <alignment vertical="center" wrapText="1"/>
    </xf>
    <xf numFmtId="0" fontId="28" fillId="3" borderId="91" xfId="13" applyFont="1" applyFill="1" applyBorder="1" applyAlignment="1">
      <alignment vertical="center" wrapText="1"/>
    </xf>
    <xf numFmtId="0" fontId="28" fillId="3" borderId="4" xfId="13" applyFont="1" applyFill="1" applyBorder="1" applyAlignment="1">
      <alignment vertical="center" wrapText="1"/>
    </xf>
    <xf numFmtId="0" fontId="28" fillId="3" borderId="92" xfId="13" applyFont="1" applyFill="1" applyBorder="1" applyAlignment="1">
      <alignment vertical="center" wrapText="1"/>
    </xf>
    <xf numFmtId="0" fontId="28" fillId="3" borderId="93" xfId="13" applyFont="1" applyFill="1" applyBorder="1" applyAlignment="1">
      <alignment vertical="center" wrapText="1"/>
    </xf>
    <xf numFmtId="0" fontId="28" fillId="3" borderId="94" xfId="13" applyFont="1" applyFill="1" applyBorder="1" applyAlignment="1">
      <alignment vertical="center" wrapText="1"/>
    </xf>
    <xf numFmtId="0" fontId="28" fillId="3" borderId="5" xfId="13" applyFont="1" applyFill="1" applyBorder="1" applyAlignment="1">
      <alignment vertical="center" wrapText="1"/>
    </xf>
    <xf numFmtId="0" fontId="28" fillId="3" borderId="95" xfId="13" applyFont="1" applyFill="1" applyBorder="1" applyAlignment="1">
      <alignment vertical="center" wrapText="1"/>
    </xf>
    <xf numFmtId="0" fontId="28" fillId="3" borderId="6" xfId="13" applyFont="1" applyFill="1" applyBorder="1" applyAlignment="1">
      <alignment vertical="center" wrapText="1"/>
    </xf>
    <xf numFmtId="0" fontId="51" fillId="3" borderId="25" xfId="12" applyFont="1" applyFill="1" applyBorder="1" applyAlignment="1">
      <alignment horizontal="center" vertical="center" wrapText="1"/>
    </xf>
    <xf numFmtId="0" fontId="51" fillId="3" borderId="13" xfId="12" applyFont="1" applyFill="1" applyBorder="1" applyAlignment="1">
      <alignment horizontal="center" vertical="center" wrapText="1"/>
    </xf>
    <xf numFmtId="0" fontId="51" fillId="3" borderId="14" xfId="12" applyFont="1" applyFill="1" applyBorder="1" applyAlignment="1">
      <alignment horizontal="center" vertical="center" wrapText="1"/>
    </xf>
    <xf numFmtId="0" fontId="51" fillId="3" borderId="22" xfId="12" applyFont="1" applyFill="1" applyBorder="1" applyAlignment="1">
      <alignment horizontal="center" vertical="center" wrapText="1"/>
    </xf>
    <xf numFmtId="0" fontId="51" fillId="3" borderId="10" xfId="12" applyFont="1" applyFill="1" applyBorder="1" applyAlignment="1">
      <alignment horizontal="center" vertical="center" wrapText="1"/>
    </xf>
    <xf numFmtId="0" fontId="51" fillId="3" borderId="11" xfId="12" applyFont="1" applyFill="1" applyBorder="1" applyAlignment="1">
      <alignment horizontal="center" vertical="center" wrapText="1"/>
    </xf>
    <xf numFmtId="0" fontId="51" fillId="3" borderId="19" xfId="12" applyFont="1" applyFill="1" applyBorder="1" applyAlignment="1">
      <alignment horizontal="center" vertical="center" wrapText="1"/>
    </xf>
    <xf numFmtId="0" fontId="51" fillId="3" borderId="15" xfId="12" applyFont="1" applyFill="1" applyBorder="1" applyAlignment="1">
      <alignment horizontal="center" vertical="center" wrapText="1"/>
    </xf>
    <xf numFmtId="0" fontId="51" fillId="3" borderId="61" xfId="12" applyFont="1" applyFill="1" applyBorder="1" applyAlignment="1">
      <alignment horizontal="center" vertical="center" wrapText="1"/>
    </xf>
    <xf numFmtId="0" fontId="51" fillId="0" borderId="17" xfId="12" applyFont="1" applyFill="1" applyBorder="1" applyAlignment="1">
      <alignment horizontal="center" vertical="center"/>
    </xf>
    <xf numFmtId="0" fontId="51" fillId="0" borderId="20" xfId="12" applyFont="1" applyFill="1" applyBorder="1" applyAlignment="1">
      <alignment horizontal="center" vertical="center"/>
    </xf>
    <xf numFmtId="0" fontId="51" fillId="3" borderId="34" xfId="12" applyFont="1" applyFill="1" applyBorder="1" applyAlignment="1">
      <alignment horizontal="center" vertical="center" wrapText="1"/>
    </xf>
    <xf numFmtId="0" fontId="51" fillId="3" borderId="0" xfId="12" applyFont="1" applyFill="1" applyBorder="1" applyAlignment="1">
      <alignment horizontal="center" vertical="center" wrapText="1"/>
    </xf>
    <xf numFmtId="0" fontId="51" fillId="3" borderId="7" xfId="12" applyFont="1" applyFill="1" applyBorder="1" applyAlignment="1">
      <alignment horizontal="center" vertical="center" wrapText="1"/>
    </xf>
    <xf numFmtId="0" fontId="47" fillId="3" borderId="25" xfId="12" applyFont="1" applyFill="1" applyBorder="1" applyAlignment="1">
      <alignment horizontal="center" vertical="center" wrapText="1"/>
    </xf>
    <xf numFmtId="0" fontId="47" fillId="3" borderId="13" xfId="12" applyFont="1" applyFill="1" applyBorder="1" applyAlignment="1">
      <alignment horizontal="center" vertical="center" wrapText="1"/>
    </xf>
    <xf numFmtId="0" fontId="47" fillId="3" borderId="14" xfId="12" applyFont="1" applyFill="1" applyBorder="1" applyAlignment="1">
      <alignment horizontal="center" vertical="center" wrapText="1"/>
    </xf>
    <xf numFmtId="0" fontId="51" fillId="0" borderId="99" xfId="12" applyFont="1" applyFill="1" applyBorder="1" applyAlignment="1">
      <alignment horizontal="center" vertical="center"/>
    </xf>
    <xf numFmtId="0" fontId="51" fillId="0" borderId="100" xfId="12" applyFont="1" applyFill="1" applyBorder="1" applyAlignment="1">
      <alignment horizontal="center" vertical="center"/>
    </xf>
    <xf numFmtId="0" fontId="51" fillId="0" borderId="18" xfId="12" applyFont="1" applyFill="1" applyBorder="1" applyAlignment="1">
      <alignment horizontal="center" vertical="center"/>
    </xf>
    <xf numFmtId="0" fontId="51" fillId="0" borderId="22" xfId="12" applyFont="1" applyFill="1" applyBorder="1" applyAlignment="1">
      <alignment horizontal="center" vertical="center"/>
    </xf>
    <xf numFmtId="0" fontId="51" fillId="0" borderId="34" xfId="12" applyFont="1" applyFill="1" applyBorder="1" applyAlignment="1">
      <alignment horizontal="center" vertical="center"/>
    </xf>
    <xf numFmtId="0" fontId="51" fillId="0" borderId="17" xfId="12" applyFont="1" applyFill="1" applyBorder="1" applyAlignment="1">
      <alignment horizontal="center" vertical="center" shrinkToFit="1"/>
    </xf>
    <xf numFmtId="0" fontId="51" fillId="0" borderId="18" xfId="12" applyFont="1" applyFill="1" applyBorder="1" applyAlignment="1">
      <alignment horizontal="center" vertical="center" shrinkToFit="1"/>
    </xf>
    <xf numFmtId="0" fontId="51" fillId="0" borderId="20" xfId="12" applyFont="1" applyFill="1" applyBorder="1" applyAlignment="1">
      <alignment horizontal="center" vertical="center" shrinkToFit="1"/>
    </xf>
    <xf numFmtId="0" fontId="51" fillId="0" borderId="10" xfId="12" applyFont="1" applyFill="1" applyBorder="1" applyAlignment="1">
      <alignment horizontal="center" vertical="center"/>
    </xf>
    <xf numFmtId="0" fontId="51" fillId="0" borderId="0" xfId="12" applyFont="1" applyFill="1" applyBorder="1" applyAlignment="1">
      <alignment horizontal="center" vertical="center"/>
    </xf>
    <xf numFmtId="0" fontId="51" fillId="0" borderId="15" xfId="12" applyFont="1" applyFill="1" applyBorder="1" applyAlignment="1">
      <alignment horizontal="center" vertical="center"/>
    </xf>
    <xf numFmtId="0" fontId="28" fillId="3" borderId="23" xfId="14" applyFont="1" applyFill="1" applyBorder="1" applyAlignment="1">
      <alignment vertical="center"/>
    </xf>
    <xf numFmtId="0" fontId="28" fillId="3" borderId="24" xfId="14" applyFont="1" applyFill="1" applyBorder="1" applyAlignment="1">
      <alignment vertical="center"/>
    </xf>
    <xf numFmtId="0" fontId="28" fillId="0" borderId="22" xfId="14" applyFont="1" applyFill="1" applyBorder="1" applyAlignment="1">
      <alignment horizontal="distributed" vertical="center"/>
    </xf>
    <xf numFmtId="0" fontId="28" fillId="0" borderId="78" xfId="14" applyFont="1" applyFill="1" applyBorder="1" applyAlignment="1">
      <alignment horizontal="distributed" vertical="center"/>
    </xf>
    <xf numFmtId="0" fontId="51" fillId="3" borderId="23" xfId="14" applyFont="1" applyFill="1" applyBorder="1" applyAlignment="1">
      <alignment vertical="center"/>
    </xf>
    <xf numFmtId="0" fontId="51" fillId="3" borderId="24" xfId="14" applyFont="1" applyFill="1" applyBorder="1" applyAlignment="1">
      <alignment vertical="center"/>
    </xf>
    <xf numFmtId="0" fontId="51" fillId="0" borderId="22" xfId="14" applyFont="1" applyFill="1" applyBorder="1" applyAlignment="1">
      <alignment horizontal="distributed" vertical="center"/>
    </xf>
    <xf numFmtId="0" fontId="51" fillId="0" borderId="78" xfId="14" applyFont="1" applyFill="1" applyBorder="1" applyAlignment="1">
      <alignment horizontal="distributed" vertical="center"/>
    </xf>
    <xf numFmtId="0" fontId="51" fillId="0" borderId="159" xfId="14" applyFont="1" applyFill="1" applyBorder="1" applyAlignment="1">
      <alignment horizontal="distributed" vertical="center"/>
    </xf>
    <xf numFmtId="0" fontId="51" fillId="0" borderId="160" xfId="14" applyFont="1" applyFill="1" applyBorder="1" applyAlignment="1">
      <alignment horizontal="distributed" vertical="center"/>
    </xf>
    <xf numFmtId="0" fontId="51" fillId="0" borderId="20" xfId="14" applyFont="1" applyFill="1" applyBorder="1" applyAlignment="1">
      <alignment horizontal="distributed" vertical="center"/>
    </xf>
    <xf numFmtId="0" fontId="56" fillId="2" borderId="34" xfId="15" applyFont="1" applyFill="1" applyBorder="1" applyAlignment="1">
      <alignment horizontal="center" vertical="center" wrapText="1"/>
    </xf>
    <xf numFmtId="0" fontId="56" fillId="2" borderId="34" xfId="15" applyFont="1" applyFill="1" applyBorder="1" applyAlignment="1">
      <alignment vertical="center" wrapText="1"/>
    </xf>
    <xf numFmtId="0" fontId="56" fillId="2" borderId="0" xfId="15" applyFont="1" applyFill="1" applyBorder="1" applyAlignment="1">
      <alignment horizontal="center" vertical="center" wrapText="1"/>
    </xf>
    <xf numFmtId="0" fontId="56" fillId="2" borderId="0" xfId="15" applyFont="1" applyFill="1" applyBorder="1" applyAlignment="1">
      <alignment vertical="center" wrapText="1"/>
    </xf>
    <xf numFmtId="0" fontId="56" fillId="2" borderId="7" xfId="15" applyFont="1" applyFill="1" applyBorder="1" applyAlignment="1">
      <alignment vertical="center" wrapText="1"/>
    </xf>
    <xf numFmtId="0" fontId="56" fillId="2" borderId="18" xfId="15" applyFont="1" applyFill="1" applyBorder="1" applyAlignment="1">
      <alignment horizontal="center" vertical="center" wrapText="1"/>
    </xf>
    <xf numFmtId="0" fontId="56" fillId="2" borderId="107" xfId="15" applyFont="1" applyFill="1" applyBorder="1" applyAlignment="1">
      <alignment horizontal="center" vertical="center" wrapText="1"/>
    </xf>
    <xf numFmtId="0" fontId="56" fillId="2" borderId="108" xfId="15" applyFont="1" applyFill="1" applyBorder="1" applyAlignment="1">
      <alignment horizontal="center" vertical="center" wrapText="1"/>
    </xf>
    <xf numFmtId="0" fontId="56" fillId="2" borderId="46" xfId="15" applyFont="1" applyFill="1" applyBorder="1" applyAlignment="1">
      <alignment vertical="center" wrapText="1"/>
    </xf>
    <xf numFmtId="0" fontId="56" fillId="2" borderId="20" xfId="15" applyFont="1" applyFill="1" applyBorder="1" applyAlignment="1">
      <alignment horizontal="center" vertical="center" wrapText="1"/>
    </xf>
    <xf numFmtId="0" fontId="56" fillId="2" borderId="25" xfId="15" applyFont="1" applyFill="1" applyBorder="1" applyAlignment="1">
      <alignment horizontal="center" vertical="center" wrapText="1"/>
    </xf>
    <xf numFmtId="0" fontId="12" fillId="2" borderId="14" xfId="16" applyFont="1" applyFill="1" applyBorder="1" applyAlignment="1">
      <alignment horizontal="center" vertical="center" wrapText="1"/>
    </xf>
    <xf numFmtId="0" fontId="12" fillId="2" borderId="7" xfId="16" applyFont="1" applyFill="1" applyBorder="1" applyAlignment="1">
      <alignment horizontal="center" vertical="center" wrapText="1"/>
    </xf>
    <xf numFmtId="0" fontId="56" fillId="0" borderId="10" xfId="15" applyFont="1" applyFill="1" applyBorder="1" applyAlignment="1">
      <alignment horizontal="distributed" vertical="center"/>
    </xf>
    <xf numFmtId="0" fontId="56" fillId="0" borderId="0" xfId="15" applyFont="1" applyFill="1" applyBorder="1" applyAlignment="1">
      <alignment horizontal="distributed" vertical="center"/>
    </xf>
    <xf numFmtId="0" fontId="56" fillId="0" borderId="15" xfId="15" applyFont="1" applyFill="1" applyBorder="1" applyAlignment="1">
      <alignment horizontal="distributed" vertical="center"/>
    </xf>
    <xf numFmtId="0" fontId="56" fillId="0" borderId="7" xfId="15" applyFont="1" applyFill="1" applyBorder="1" applyAlignment="1">
      <alignment horizontal="distributed" vertical="center"/>
    </xf>
    <xf numFmtId="0" fontId="56" fillId="0" borderId="61" xfId="15" applyFont="1" applyFill="1" applyBorder="1" applyAlignment="1">
      <alignment horizontal="distributed" vertical="center"/>
    </xf>
    <xf numFmtId="0" fontId="56" fillId="0" borderId="22" xfId="15" applyFont="1" applyFill="1" applyBorder="1" applyAlignment="1">
      <alignment horizontal="distributed" vertical="center"/>
    </xf>
    <xf numFmtId="0" fontId="56" fillId="0" borderId="34" xfId="15" applyFont="1" applyFill="1" applyBorder="1" applyAlignment="1">
      <alignment horizontal="distributed" vertical="center"/>
    </xf>
    <xf numFmtId="0" fontId="56" fillId="0" borderId="19" xfId="15" applyFont="1" applyFill="1" applyBorder="1" applyAlignment="1">
      <alignment horizontal="distributed" vertical="center"/>
    </xf>
    <xf numFmtId="0" fontId="56" fillId="0" borderId="129" xfId="15" applyFont="1" applyFill="1" applyBorder="1" applyAlignment="1">
      <alignment horizontal="distributed" vertical="center"/>
    </xf>
    <xf numFmtId="0" fontId="56" fillId="0" borderId="130" xfId="15" applyFont="1" applyFill="1" applyBorder="1" applyAlignment="1">
      <alignment horizontal="distributed" vertical="center"/>
    </xf>
    <xf numFmtId="0" fontId="56" fillId="0" borderId="134" xfId="15" applyFont="1" applyFill="1" applyBorder="1" applyAlignment="1">
      <alignment horizontal="distributed" vertical="center"/>
    </xf>
    <xf numFmtId="0" fontId="56" fillId="0" borderId="28" xfId="15" applyFont="1" applyFill="1" applyBorder="1" applyAlignment="1">
      <alignment horizontal="distributed" vertical="center"/>
    </xf>
    <xf numFmtId="0" fontId="56" fillId="2" borderId="3" xfId="15" applyFont="1" applyFill="1" applyBorder="1" applyAlignment="1">
      <alignment horizontal="center" vertical="center"/>
    </xf>
    <xf numFmtId="0" fontId="56" fillId="2" borderId="91" xfId="15" applyFont="1" applyFill="1" applyBorder="1" applyAlignment="1">
      <alignment horizontal="center" vertical="center"/>
    </xf>
    <xf numFmtId="0" fontId="56" fillId="2" borderId="4" xfId="15" applyFont="1" applyFill="1" applyBorder="1" applyAlignment="1">
      <alignment horizontal="center" vertical="center"/>
    </xf>
    <xf numFmtId="0" fontId="56" fillId="2" borderId="92" xfId="15" applyFont="1" applyFill="1" applyBorder="1" applyAlignment="1">
      <alignment horizontal="center" vertical="center"/>
    </xf>
    <xf numFmtId="0" fontId="56" fillId="2" borderId="93" xfId="15" applyFont="1" applyFill="1" applyBorder="1" applyAlignment="1">
      <alignment horizontal="center" vertical="center"/>
    </xf>
    <xf numFmtId="0" fontId="56" fillId="2" borderId="94" xfId="15" applyFont="1" applyFill="1" applyBorder="1" applyAlignment="1">
      <alignment horizontal="center" vertical="center"/>
    </xf>
    <xf numFmtId="0" fontId="56" fillId="2" borderId="5" xfId="15" applyFont="1" applyFill="1" applyBorder="1" applyAlignment="1">
      <alignment horizontal="center" vertical="center"/>
    </xf>
    <xf numFmtId="0" fontId="56" fillId="2" borderId="95" xfId="15" applyFont="1" applyFill="1" applyBorder="1" applyAlignment="1">
      <alignment horizontal="center" vertical="center"/>
    </xf>
    <xf numFmtId="0" fontId="56" fillId="2" borderId="6" xfId="15" applyFont="1" applyFill="1" applyBorder="1" applyAlignment="1">
      <alignment horizontal="center" vertical="center"/>
    </xf>
    <xf numFmtId="0" fontId="56" fillId="0" borderId="136" xfId="15" applyFont="1" applyFill="1" applyBorder="1" applyAlignment="1">
      <alignment horizontal="distributed" vertical="center" wrapText="1"/>
    </xf>
    <xf numFmtId="0" fontId="56" fillId="0" borderId="132" xfId="15" applyFont="1" applyFill="1" applyBorder="1" applyAlignment="1">
      <alignment horizontal="distributed" vertical="center" wrapText="1"/>
    </xf>
    <xf numFmtId="0" fontId="56" fillId="0" borderId="138" xfId="15" applyFont="1" applyFill="1" applyBorder="1" applyAlignment="1">
      <alignment horizontal="distributed" vertical="center" wrapText="1"/>
    </xf>
    <xf numFmtId="0" fontId="56" fillId="0" borderId="61" xfId="15" applyFont="1" applyFill="1" applyBorder="1" applyAlignment="1">
      <alignment horizontal="distributed" vertical="center" wrapText="1"/>
    </xf>
    <xf numFmtId="0" fontId="56" fillId="0" borderId="11" xfId="15" applyFont="1" applyFill="1" applyBorder="1" applyAlignment="1">
      <alignment horizontal="distributed" vertical="center"/>
    </xf>
    <xf numFmtId="0" fontId="57" fillId="0" borderId="0" xfId="15" applyFont="1" applyFill="1" applyBorder="1" applyAlignment="1">
      <alignment horizontal="left" vertical="center"/>
    </xf>
    <xf numFmtId="0" fontId="67" fillId="0" borderId="0" xfId="16" applyFont="1" applyFill="1" applyBorder="1" applyAlignment="1">
      <alignment horizontal="left" vertical="center"/>
    </xf>
    <xf numFmtId="0" fontId="56" fillId="0" borderId="137" xfId="15" applyFont="1" applyFill="1" applyBorder="1" applyAlignment="1">
      <alignment horizontal="distributed" vertical="center" wrapText="1"/>
    </xf>
    <xf numFmtId="0" fontId="56" fillId="0" borderId="15" xfId="15" applyFont="1" applyFill="1" applyBorder="1" applyAlignment="1">
      <alignment horizontal="distributed" vertical="center" wrapText="1"/>
    </xf>
    <xf numFmtId="0" fontId="56" fillId="0" borderId="112" xfId="15" applyFont="1" applyFill="1" applyBorder="1" applyAlignment="1">
      <alignment horizontal="distributed" vertical="center"/>
    </xf>
    <xf numFmtId="0" fontId="56" fillId="0" borderId="70" xfId="15" applyFont="1" applyFill="1" applyBorder="1" applyAlignment="1">
      <alignment horizontal="distributed" vertical="center" wrapText="1" shrinkToFit="1"/>
    </xf>
    <xf numFmtId="0" fontId="12" fillId="0" borderId="114" xfId="0" applyFont="1" applyFill="1" applyBorder="1" applyAlignment="1">
      <alignment horizontal="distributed" vertical="center" shrinkToFit="1"/>
    </xf>
    <xf numFmtId="0" fontId="58" fillId="0" borderId="136" xfId="15" applyFont="1" applyFill="1" applyBorder="1" applyAlignment="1">
      <alignment horizontal="distributed" vertical="center" wrapText="1"/>
    </xf>
    <xf numFmtId="0" fontId="58" fillId="0" borderId="132" xfId="15" applyFont="1" applyFill="1" applyBorder="1" applyAlignment="1">
      <alignment horizontal="distributed" vertical="center" wrapText="1"/>
    </xf>
    <xf numFmtId="0" fontId="58" fillId="0" borderId="137" xfId="15" applyFont="1" applyFill="1" applyBorder="1" applyAlignment="1">
      <alignment horizontal="distributed" vertical="center" wrapText="1"/>
    </xf>
    <xf numFmtId="0" fontId="58" fillId="0" borderId="15" xfId="15" applyFont="1" applyFill="1" applyBorder="1" applyAlignment="1">
      <alignment horizontal="distributed" vertical="center" wrapText="1"/>
    </xf>
    <xf numFmtId="0" fontId="62" fillId="2" borderId="3" xfId="7" applyFont="1" applyFill="1" applyBorder="1" applyAlignment="1">
      <alignment horizontal="center" vertical="center" shrinkToFit="1"/>
    </xf>
    <xf numFmtId="0" fontId="62" fillId="2" borderId="91" xfId="7" applyFont="1" applyFill="1" applyBorder="1" applyAlignment="1">
      <alignment horizontal="center" vertical="center" shrinkToFit="1"/>
    </xf>
    <xf numFmtId="0" fontId="62" fillId="2" borderId="4" xfId="7" applyFont="1" applyFill="1" applyBorder="1" applyAlignment="1">
      <alignment horizontal="center" vertical="center" shrinkToFit="1"/>
    </xf>
    <xf numFmtId="0" fontId="17" fillId="0" borderId="1" xfId="7" applyFont="1" applyBorder="1" applyAlignment="1">
      <alignment horizontal="distributed" vertical="center" shrinkToFit="1"/>
    </xf>
    <xf numFmtId="0" fontId="17" fillId="0" borderId="25" xfId="7" applyFont="1" applyBorder="1" applyAlignment="1">
      <alignment horizontal="distributed" vertical="center" shrinkToFit="1"/>
    </xf>
    <xf numFmtId="0" fontId="17" fillId="0" borderId="14" xfId="7" applyFont="1" applyBorder="1" applyAlignment="1">
      <alignment horizontal="center" vertical="center" shrinkToFit="1"/>
    </xf>
    <xf numFmtId="0" fontId="17" fillId="0" borderId="1" xfId="7" applyFont="1" applyBorder="1" applyAlignment="1">
      <alignment horizontal="center" vertical="center" shrinkToFit="1"/>
    </xf>
    <xf numFmtId="0" fontId="17" fillId="0" borderId="14" xfId="7" applyFont="1" applyBorder="1" applyAlignment="1">
      <alignment horizontal="distributed" vertical="center" shrinkToFit="1"/>
    </xf>
    <xf numFmtId="178" fontId="17" fillId="0" borderId="25" xfId="7" applyNumberFormat="1" applyFont="1" applyBorder="1" applyAlignment="1">
      <alignment horizontal="distributed" vertical="center" shrinkToFit="1"/>
    </xf>
    <xf numFmtId="178" fontId="17" fillId="0" borderId="14" xfId="7" applyNumberFormat="1" applyFont="1" applyBorder="1" applyAlignment="1">
      <alignment horizontal="distributed" vertical="center" shrinkToFit="1"/>
    </xf>
    <xf numFmtId="0" fontId="17" fillId="0" borderId="1" xfId="7" applyFont="1" applyBorder="1" applyAlignment="1">
      <alignment horizontal="distributed" vertical="center" wrapText="1" shrinkToFit="1"/>
    </xf>
    <xf numFmtId="0" fontId="56" fillId="4" borderId="22" xfId="8" applyFont="1" applyFill="1" applyBorder="1" applyAlignment="1">
      <alignment horizontal="distributed" vertical="center" shrinkToFit="1"/>
    </xf>
    <xf numFmtId="0" fontId="56" fillId="4" borderId="34" xfId="8" applyFont="1" applyFill="1" applyBorder="1" applyAlignment="1">
      <alignment horizontal="distributed" vertical="center" shrinkToFit="1"/>
    </xf>
    <xf numFmtId="0" fontId="56" fillId="4" borderId="19" xfId="8" applyFont="1" applyFill="1" applyBorder="1" applyAlignment="1">
      <alignment horizontal="distributed" vertical="center" shrinkToFit="1"/>
    </xf>
    <xf numFmtId="0" fontId="56" fillId="4" borderId="11" xfId="8" applyFont="1" applyFill="1" applyBorder="1" applyAlignment="1">
      <alignment horizontal="distributed" vertical="center" shrinkToFit="1"/>
    </xf>
    <xf numFmtId="0" fontId="56" fillId="4" borderId="7" xfId="8" applyFont="1" applyFill="1" applyBorder="1" applyAlignment="1">
      <alignment horizontal="distributed" vertical="center" shrinkToFit="1"/>
    </xf>
    <xf numFmtId="0" fontId="56" fillId="4" borderId="61" xfId="8" applyFont="1" applyFill="1" applyBorder="1" applyAlignment="1">
      <alignment horizontal="distributed" vertical="center" shrinkToFit="1"/>
    </xf>
    <xf numFmtId="0" fontId="56" fillId="4" borderId="22" xfId="8" applyFont="1" applyFill="1" applyBorder="1" applyAlignment="1">
      <alignment horizontal="distributed" vertical="center" wrapText="1" shrinkToFit="1"/>
    </xf>
    <xf numFmtId="0" fontId="56" fillId="4" borderId="34" xfId="8" applyFont="1" applyFill="1" applyBorder="1" applyAlignment="1">
      <alignment horizontal="distributed" vertical="center" wrapText="1" shrinkToFit="1"/>
    </xf>
    <xf numFmtId="0" fontId="56" fillId="4" borderId="19" xfId="8" applyFont="1" applyFill="1" applyBorder="1" applyAlignment="1">
      <alignment horizontal="distributed" vertical="center" wrapText="1" shrinkToFit="1"/>
    </xf>
    <xf numFmtId="0" fontId="56" fillId="4" borderId="11" xfId="8" applyFont="1" applyFill="1" applyBorder="1" applyAlignment="1">
      <alignment horizontal="distributed" vertical="center" wrapText="1" shrinkToFit="1"/>
    </xf>
    <xf numFmtId="0" fontId="56" fillId="4" borderId="7" xfId="8" applyFont="1" applyFill="1" applyBorder="1" applyAlignment="1">
      <alignment horizontal="distributed" vertical="center" wrapText="1" shrinkToFit="1"/>
    </xf>
    <xf numFmtId="0" fontId="56" fillId="4" borderId="61" xfId="8" applyFont="1" applyFill="1" applyBorder="1" applyAlignment="1">
      <alignment horizontal="distributed" vertical="center" wrapText="1" shrinkToFit="1"/>
    </xf>
    <xf numFmtId="0" fontId="56" fillId="2" borderId="17" xfId="8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56" fillId="4" borderId="10" xfId="8" applyFont="1" applyFill="1" applyBorder="1" applyAlignment="1">
      <alignment horizontal="distributed" vertical="center" shrinkToFit="1"/>
    </xf>
    <xf numFmtId="0" fontId="56" fillId="0" borderId="0" xfId="8" applyFont="1" applyBorder="1" applyAlignment="1">
      <alignment horizontal="distributed" vertical="center" shrinkToFit="1"/>
    </xf>
    <xf numFmtId="0" fontId="56" fillId="0" borderId="15" xfId="8" applyFont="1" applyBorder="1" applyAlignment="1">
      <alignment horizontal="distributed" vertical="center" shrinkToFit="1"/>
    </xf>
    <xf numFmtId="0" fontId="12" fillId="0" borderId="10" xfId="0" applyFont="1" applyBorder="1" applyAlignment="1">
      <alignment horizontal="distributed" vertical="center" shrinkToFit="1"/>
    </xf>
    <xf numFmtId="0" fontId="12" fillId="0" borderId="0" xfId="0" applyFont="1" applyBorder="1" applyAlignment="1">
      <alignment horizontal="distributed" vertical="center" shrinkToFit="1"/>
    </xf>
    <xf numFmtId="0" fontId="12" fillId="0" borderId="15" xfId="0" applyFont="1" applyBorder="1" applyAlignment="1">
      <alignment horizontal="distributed" vertical="center" shrinkToFit="1"/>
    </xf>
    <xf numFmtId="0" fontId="56" fillId="0" borderId="34" xfId="8" applyFont="1" applyBorder="1" applyAlignment="1">
      <alignment horizontal="distributed" vertical="center" shrinkToFit="1"/>
    </xf>
    <xf numFmtId="0" fontId="56" fillId="0" borderId="19" xfId="8" applyFont="1" applyBorder="1" applyAlignment="1">
      <alignment horizontal="distributed" vertical="center" shrinkToFit="1"/>
    </xf>
    <xf numFmtId="0" fontId="60" fillId="4" borderId="22" xfId="8" applyFont="1" applyFill="1" applyBorder="1" applyAlignment="1">
      <alignment horizontal="distributed" vertical="center" shrinkToFit="1"/>
    </xf>
    <xf numFmtId="0" fontId="60" fillId="0" borderId="34" xfId="8" applyFont="1" applyBorder="1" applyAlignment="1">
      <alignment horizontal="distributed" vertical="center" shrinkToFit="1"/>
    </xf>
    <xf numFmtId="0" fontId="60" fillId="0" borderId="19" xfId="8" applyFont="1" applyBorder="1" applyAlignment="1">
      <alignment horizontal="distributed" vertical="center" shrinkToFit="1"/>
    </xf>
    <xf numFmtId="0" fontId="61" fillId="0" borderId="11" xfId="0" applyFont="1" applyBorder="1" applyAlignment="1">
      <alignment horizontal="distributed" vertical="center" shrinkToFit="1"/>
    </xf>
    <xf numFmtId="0" fontId="61" fillId="0" borderId="7" xfId="0" applyFont="1" applyBorder="1" applyAlignment="1">
      <alignment horizontal="distributed" vertical="center" shrinkToFit="1"/>
    </xf>
    <xf numFmtId="0" fontId="61" fillId="0" borderId="61" xfId="0" applyFont="1" applyBorder="1" applyAlignment="1">
      <alignment horizontal="distributed" vertical="center" shrinkToFit="1"/>
    </xf>
    <xf numFmtId="0" fontId="61" fillId="0" borderId="10" xfId="0" applyFont="1" applyBorder="1" applyAlignment="1">
      <alignment horizontal="distributed" vertical="center" shrinkToFit="1"/>
    </xf>
    <xf numFmtId="0" fontId="61" fillId="0" borderId="0" xfId="0" applyFont="1" applyBorder="1" applyAlignment="1">
      <alignment horizontal="distributed" vertical="center" shrinkToFit="1"/>
    </xf>
    <xf numFmtId="0" fontId="61" fillId="0" borderId="15" xfId="0" applyFont="1" applyBorder="1" applyAlignment="1">
      <alignment horizontal="distributed" vertical="center" shrinkToFit="1"/>
    </xf>
    <xf numFmtId="0" fontId="58" fillId="2" borderId="2" xfId="8" applyFont="1" applyFill="1" applyBorder="1" applyAlignment="1">
      <alignment vertical="center" shrinkToFit="1"/>
    </xf>
    <xf numFmtId="0" fontId="59" fillId="2" borderId="2" xfId="0" applyFont="1" applyFill="1" applyBorder="1" applyAlignment="1">
      <alignment vertical="center" shrinkToFit="1"/>
    </xf>
    <xf numFmtId="0" fontId="56" fillId="2" borderId="34" xfId="8" applyFont="1" applyFill="1" applyBorder="1" applyAlignment="1">
      <alignment horizontal="center" vertical="center" shrinkToFit="1"/>
    </xf>
    <xf numFmtId="0" fontId="56" fillId="2" borderId="7" xfId="8" applyFont="1" applyFill="1" applyBorder="1" applyAlignment="1">
      <alignment horizontal="center" vertical="center" shrinkToFit="1"/>
    </xf>
    <xf numFmtId="0" fontId="56" fillId="2" borderId="61" xfId="8" applyFont="1" applyFill="1" applyBorder="1" applyAlignment="1">
      <alignment horizontal="center" vertical="center" shrinkToFit="1"/>
    </xf>
    <xf numFmtId="0" fontId="50" fillId="5" borderId="17" xfId="12" applyFont="1" applyFill="1" applyBorder="1" applyAlignment="1">
      <alignment horizontal="center" vertical="center" shrinkToFit="1"/>
    </xf>
    <xf numFmtId="0" fontId="50" fillId="5" borderId="20" xfId="12" applyFont="1" applyFill="1" applyBorder="1" applyAlignment="1">
      <alignment horizontal="center" vertical="center" shrinkToFit="1"/>
    </xf>
    <xf numFmtId="0" fontId="17" fillId="3" borderId="3" xfId="0" applyFont="1" applyFill="1" applyBorder="1" applyAlignment="1"/>
    <xf numFmtId="0" fontId="17" fillId="3" borderId="91" xfId="0" applyFont="1" applyFill="1" applyBorder="1" applyAlignment="1"/>
    <xf numFmtId="0" fontId="17" fillId="3" borderId="4" xfId="0" applyFont="1" applyFill="1" applyBorder="1" applyAlignment="1"/>
    <xf numFmtId="0" fontId="17" fillId="3" borderId="5" xfId="0" applyFont="1" applyFill="1" applyBorder="1" applyAlignment="1"/>
    <xf numFmtId="0" fontId="17" fillId="3" borderId="95" xfId="0" applyFont="1" applyFill="1" applyBorder="1" applyAlignment="1"/>
    <xf numFmtId="0" fontId="17" fillId="3" borderId="6" xfId="0" applyFont="1" applyFill="1" applyBorder="1" applyAlignment="1"/>
    <xf numFmtId="0" fontId="50" fillId="3" borderId="22" xfId="12" applyFont="1" applyFill="1" applyBorder="1" applyAlignment="1">
      <alignment horizontal="center" vertical="center" wrapText="1"/>
    </xf>
    <xf numFmtId="0" fontId="50" fillId="3" borderId="34" xfId="12" applyFont="1" applyFill="1" applyBorder="1" applyAlignment="1">
      <alignment horizontal="center" vertical="center" wrapText="1"/>
    </xf>
    <xf numFmtId="0" fontId="50" fillId="3" borderId="19" xfId="12" applyFont="1" applyFill="1" applyBorder="1" applyAlignment="1">
      <alignment horizontal="center" vertical="center" wrapText="1"/>
    </xf>
    <xf numFmtId="0" fontId="50" fillId="5" borderId="17" xfId="12" applyFont="1" applyFill="1" applyBorder="1" applyAlignment="1">
      <alignment horizontal="center" vertical="center"/>
    </xf>
    <xf numFmtId="0" fontId="50" fillId="5" borderId="18" xfId="12" applyFont="1" applyFill="1" applyBorder="1" applyAlignment="1">
      <alignment horizontal="center" vertical="center"/>
    </xf>
    <xf numFmtId="0" fontId="50" fillId="5" borderId="99" xfId="12" applyFont="1" applyFill="1" applyBorder="1" applyAlignment="1">
      <alignment horizontal="center" vertical="center"/>
    </xf>
    <xf numFmtId="0" fontId="50" fillId="5" borderId="100" xfId="12" applyFont="1" applyFill="1" applyBorder="1" applyAlignment="1">
      <alignment horizontal="center" vertical="center"/>
    </xf>
    <xf numFmtId="0" fontId="50" fillId="5" borderId="20" xfId="12" applyFont="1" applyFill="1" applyBorder="1" applyAlignment="1">
      <alignment horizontal="center" vertical="center"/>
    </xf>
    <xf numFmtId="0" fontId="50" fillId="5" borderId="22" xfId="12" applyFont="1" applyFill="1" applyBorder="1" applyAlignment="1">
      <alignment horizontal="center" vertical="center"/>
    </xf>
    <xf numFmtId="0" fontId="50" fillId="5" borderId="34" xfId="12" applyFont="1" applyFill="1" applyBorder="1" applyAlignment="1">
      <alignment horizontal="center" vertical="center"/>
    </xf>
    <xf numFmtId="0" fontId="50" fillId="5" borderId="140" xfId="12" applyFont="1" applyFill="1" applyBorder="1" applyAlignment="1">
      <alignment horizontal="center" vertical="center"/>
    </xf>
    <xf numFmtId="0" fontId="17" fillId="0" borderId="20" xfId="0" applyFont="1" applyBorder="1" applyAlignment="1">
      <alignment shrinkToFit="1"/>
    </xf>
    <xf numFmtId="0" fontId="28" fillId="0" borderId="20" xfId="14" applyFont="1" applyFill="1" applyBorder="1" applyAlignment="1">
      <alignment horizontal="distributed" vertical="center"/>
    </xf>
    <xf numFmtId="0" fontId="42" fillId="0" borderId="10" xfId="0" applyFont="1" applyBorder="1" applyAlignment="1">
      <alignment horizontal="distributed" vertical="distributed" wrapText="1"/>
    </xf>
    <xf numFmtId="0" fontId="42" fillId="0" borderId="15" xfId="0" applyFont="1" applyBorder="1" applyAlignment="1">
      <alignment horizontal="distributed" vertical="distributed"/>
    </xf>
    <xf numFmtId="0" fontId="37" fillId="2" borderId="2" xfId="0" applyFont="1" applyFill="1" applyBorder="1" applyAlignment="1">
      <alignment horizontal="center" vertical="center"/>
    </xf>
    <xf numFmtId="0" fontId="61" fillId="0" borderId="10" xfId="0" applyFont="1" applyBorder="1" applyAlignment="1">
      <alignment horizontal="distributed" vertical="distributed" wrapText="1"/>
    </xf>
    <xf numFmtId="0" fontId="61" fillId="0" borderId="15" xfId="0" applyFont="1" applyBorder="1" applyAlignment="1">
      <alignment horizontal="distributed" vertical="distributed"/>
    </xf>
    <xf numFmtId="0" fontId="52" fillId="0" borderId="10" xfId="18" applyFont="1" applyFill="1" applyBorder="1" applyAlignment="1">
      <alignment horizontal="center" vertical="center" wrapText="1"/>
    </xf>
    <xf numFmtId="0" fontId="52" fillId="0" borderId="0" xfId="18" applyFont="1" applyFill="1" applyBorder="1" applyAlignment="1">
      <alignment horizontal="center" vertical="center" wrapText="1"/>
    </xf>
    <xf numFmtId="0" fontId="52" fillId="0" borderId="15" xfId="18" applyFont="1" applyFill="1" applyBorder="1" applyAlignment="1">
      <alignment horizontal="center" vertical="center" wrapText="1"/>
    </xf>
    <xf numFmtId="0" fontId="52" fillId="0" borderId="22" xfId="18" applyFont="1" applyFill="1" applyBorder="1" applyAlignment="1">
      <alignment horizontal="center" vertical="center"/>
    </xf>
    <xf numFmtId="0" fontId="52" fillId="0" borderId="19" xfId="18" applyFont="1" applyFill="1" applyBorder="1" applyAlignment="1">
      <alignment horizontal="center" vertical="center"/>
    </xf>
    <xf numFmtId="0" fontId="52" fillId="6" borderId="16" xfId="18" applyFont="1" applyFill="1" applyBorder="1" applyAlignment="1">
      <alignment horizontal="center" vertical="center"/>
    </xf>
    <xf numFmtId="0" fontId="63" fillId="6" borderId="16" xfId="0" applyFont="1" applyFill="1" applyBorder="1" applyAlignment="1">
      <alignment horizontal="center" vertical="center"/>
    </xf>
    <xf numFmtId="0" fontId="49" fillId="6" borderId="19" xfId="18" applyFont="1" applyFill="1" applyBorder="1" applyAlignment="1">
      <alignment horizontal="center" vertical="center" wrapText="1" shrinkToFit="1"/>
    </xf>
    <xf numFmtId="0" fontId="14" fillId="6" borderId="15" xfId="0" applyFont="1" applyFill="1" applyBorder="1" applyAlignment="1">
      <alignment horizontal="center" vertical="center" shrinkToFit="1"/>
    </xf>
    <xf numFmtId="0" fontId="14" fillId="6" borderId="61" xfId="0" applyFont="1" applyFill="1" applyBorder="1" applyAlignment="1">
      <alignment horizontal="center" vertical="center" shrinkToFit="1"/>
    </xf>
    <xf numFmtId="0" fontId="63" fillId="6" borderId="25" xfId="0" applyFont="1" applyFill="1" applyBorder="1" applyAlignment="1">
      <alignment horizontal="center" vertical="center"/>
    </xf>
    <xf numFmtId="0" fontId="63" fillId="6" borderId="14" xfId="0" applyFont="1" applyFill="1" applyBorder="1" applyAlignment="1">
      <alignment horizontal="center" vertical="center"/>
    </xf>
    <xf numFmtId="0" fontId="52" fillId="6" borderId="149" xfId="18" applyFont="1" applyFill="1" applyBorder="1" applyAlignment="1">
      <alignment horizontal="center" vertical="center"/>
    </xf>
    <xf numFmtId="0" fontId="63" fillId="6" borderId="149" xfId="0" applyFont="1" applyFill="1" applyBorder="1" applyAlignment="1">
      <alignment horizontal="center" vertical="center"/>
    </xf>
    <xf numFmtId="0" fontId="52" fillId="6" borderId="149" xfId="18" applyFont="1" applyFill="1" applyBorder="1" applyAlignment="1">
      <alignment horizontal="center" vertical="center" wrapText="1"/>
    </xf>
    <xf numFmtId="0" fontId="52" fillId="6" borderId="22" xfId="18" applyFont="1" applyFill="1" applyBorder="1" applyAlignment="1">
      <alignment horizontal="center" vertical="center" wrapText="1" shrinkToFit="1"/>
    </xf>
    <xf numFmtId="0" fontId="63" fillId="6" borderId="11" xfId="0" applyFont="1" applyFill="1" applyBorder="1" applyAlignment="1">
      <alignment horizontal="center" vertical="center" shrinkToFit="1"/>
    </xf>
    <xf numFmtId="0" fontId="66" fillId="6" borderId="22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52" fillId="6" borderId="149" xfId="18" applyFont="1" applyFill="1" applyBorder="1" applyAlignment="1">
      <alignment horizontal="center" vertical="center" wrapText="1" shrinkToFit="1"/>
    </xf>
    <xf numFmtId="0" fontId="63" fillId="6" borderId="149" xfId="0" applyFont="1" applyFill="1" applyBorder="1" applyAlignment="1">
      <alignment horizontal="center" vertical="center" shrinkToFit="1"/>
    </xf>
    <xf numFmtId="0" fontId="54" fillId="6" borderId="3" xfId="18" applyFont="1" applyFill="1" applyBorder="1" applyAlignment="1">
      <alignment horizontal="center" vertical="center"/>
    </xf>
    <xf numFmtId="0" fontId="54" fillId="6" borderId="91" xfId="18" applyFont="1" applyFill="1" applyBorder="1" applyAlignment="1">
      <alignment horizontal="center" vertical="center"/>
    </xf>
    <xf numFmtId="0" fontId="54" fillId="6" borderId="4" xfId="18" applyFont="1" applyFill="1" applyBorder="1" applyAlignment="1">
      <alignment horizontal="center" vertical="center"/>
    </xf>
    <xf numFmtId="0" fontId="54" fillId="6" borderId="92" xfId="18" applyFont="1" applyFill="1" applyBorder="1" applyAlignment="1">
      <alignment horizontal="center" vertical="center"/>
    </xf>
    <xf numFmtId="0" fontId="54" fillId="6" borderId="93" xfId="18" applyFont="1" applyFill="1" applyBorder="1" applyAlignment="1">
      <alignment horizontal="center" vertical="center"/>
    </xf>
    <xf numFmtId="0" fontId="54" fillId="6" borderId="94" xfId="18" applyFont="1" applyFill="1" applyBorder="1" applyAlignment="1">
      <alignment horizontal="center" vertical="center"/>
    </xf>
    <xf numFmtId="0" fontId="54" fillId="6" borderId="5" xfId="18" applyFont="1" applyFill="1" applyBorder="1" applyAlignment="1">
      <alignment horizontal="center" vertical="center"/>
    </xf>
    <xf numFmtId="0" fontId="54" fillId="6" borderId="95" xfId="18" applyFont="1" applyFill="1" applyBorder="1" applyAlignment="1">
      <alignment horizontal="center" vertical="center"/>
    </xf>
    <xf numFmtId="0" fontId="54" fillId="6" borderId="6" xfId="18" applyFont="1" applyFill="1" applyBorder="1" applyAlignment="1">
      <alignment horizontal="center" vertical="center"/>
    </xf>
    <xf numFmtId="0" fontId="52" fillId="6" borderId="34" xfId="18" applyFont="1" applyFill="1" applyBorder="1" applyAlignment="1">
      <alignment horizontal="center" vertical="center" wrapText="1"/>
    </xf>
    <xf numFmtId="0" fontId="52" fillId="6" borderId="0" xfId="18" applyFont="1" applyFill="1" applyBorder="1" applyAlignment="1">
      <alignment horizontal="center" vertical="center" wrapText="1"/>
    </xf>
    <xf numFmtId="0" fontId="52" fillId="6" borderId="7" xfId="18" applyFont="1" applyFill="1" applyBorder="1" applyAlignment="1">
      <alignment horizontal="center" vertical="center" wrapText="1"/>
    </xf>
    <xf numFmtId="0" fontId="52" fillId="6" borderId="18" xfId="18" applyFont="1" applyFill="1" applyBorder="1" applyAlignment="1">
      <alignment horizontal="center" vertical="center"/>
    </xf>
    <xf numFmtId="0" fontId="63" fillId="6" borderId="20" xfId="0" applyFont="1" applyFill="1" applyBorder="1" applyAlignment="1">
      <alignment horizontal="center" vertical="center"/>
    </xf>
    <xf numFmtId="0" fontId="63" fillId="6" borderId="18" xfId="0" applyFont="1" applyFill="1" applyBorder="1" applyAlignment="1">
      <alignment horizontal="center" vertical="center"/>
    </xf>
    <xf numFmtId="0" fontId="63" fillId="7" borderId="149" xfId="0" applyFont="1" applyFill="1" applyBorder="1" applyAlignment="1">
      <alignment horizontal="center" vertical="center"/>
    </xf>
    <xf numFmtId="0" fontId="63" fillId="7" borderId="20" xfId="0" applyFont="1" applyFill="1" applyBorder="1" applyAlignment="1">
      <alignment horizontal="center" vertical="center"/>
    </xf>
    <xf numFmtId="0" fontId="66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179" fontId="25" fillId="0" borderId="22" xfId="0" applyNumberFormat="1" applyFont="1" applyBorder="1" applyAlignment="1">
      <alignment vertical="center"/>
    </xf>
    <xf numFmtId="179" fontId="25" fillId="0" borderId="36" xfId="0" applyNumberFormat="1" applyFont="1" applyBorder="1" applyAlignment="1">
      <alignment vertical="center"/>
    </xf>
    <xf numFmtId="179" fontId="25" fillId="0" borderId="34" xfId="0" applyNumberFormat="1" applyFont="1" applyBorder="1" applyAlignment="1">
      <alignment vertical="center"/>
    </xf>
    <xf numFmtId="179" fontId="25" fillId="0" borderId="20" xfId="0" applyNumberFormat="1" applyFont="1" applyBorder="1" applyAlignment="1">
      <alignment vertical="center"/>
    </xf>
    <xf numFmtId="0" fontId="25" fillId="7" borderId="23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/>
    </xf>
    <xf numFmtId="0" fontId="63" fillId="7" borderId="36" xfId="0" applyFont="1" applyFill="1" applyBorder="1" applyAlignment="1">
      <alignment horizontal="center" vertical="center"/>
    </xf>
    <xf numFmtId="0" fontId="63" fillId="7" borderId="18" xfId="0" applyFont="1" applyFill="1" applyBorder="1" applyAlignment="1">
      <alignment horizontal="center" vertical="center"/>
    </xf>
    <xf numFmtId="0" fontId="63" fillId="7" borderId="149" xfId="0" applyFont="1" applyFill="1" applyBorder="1" applyAlignment="1">
      <alignment horizontal="center" vertical="center" shrinkToFit="1"/>
    </xf>
    <xf numFmtId="0" fontId="63" fillId="7" borderId="20" xfId="0" applyFont="1" applyFill="1" applyBorder="1" applyAlignment="1">
      <alignment horizontal="center" vertical="center" shrinkToFit="1"/>
    </xf>
    <xf numFmtId="179" fontId="25" fillId="0" borderId="22" xfId="0" applyNumberFormat="1" applyFont="1" applyBorder="1" applyAlignment="1">
      <alignment horizontal="right" vertical="center"/>
    </xf>
    <xf numFmtId="179" fontId="25" fillId="0" borderId="19" xfId="0" applyNumberFormat="1" applyFont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179" fontId="25" fillId="0" borderId="150" xfId="0" applyNumberFormat="1" applyFont="1" applyBorder="1" applyAlignment="1">
      <alignment horizontal="right" vertical="center"/>
    </xf>
    <xf numFmtId="179" fontId="25" fillId="0" borderId="34" xfId="0" applyNumberFormat="1" applyFont="1" applyBorder="1" applyAlignment="1">
      <alignment horizontal="right" vertical="center"/>
    </xf>
    <xf numFmtId="179" fontId="25" fillId="0" borderId="3" xfId="0" applyNumberFormat="1" applyFont="1" applyBorder="1" applyAlignment="1">
      <alignment horizontal="center" vertical="center"/>
    </xf>
    <xf numFmtId="179" fontId="25" fillId="0" borderId="4" xfId="0" applyNumberFormat="1" applyFont="1" applyBorder="1" applyAlignment="1">
      <alignment horizontal="center" vertical="center"/>
    </xf>
    <xf numFmtId="179" fontId="25" fillId="0" borderId="5" xfId="0" applyNumberFormat="1" applyFont="1" applyBorder="1" applyAlignment="1">
      <alignment horizontal="center" vertical="center"/>
    </xf>
    <xf numFmtId="179" fontId="25" fillId="0" borderId="6" xfId="0" applyNumberFormat="1" applyFont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52" fillId="6" borderId="1" xfId="18" applyFont="1" applyFill="1" applyBorder="1" applyAlignment="1">
      <alignment horizontal="center" vertical="center"/>
    </xf>
    <xf numFmtId="0" fontId="63" fillId="6" borderId="1" xfId="0" applyFont="1" applyFill="1" applyBorder="1" applyAlignment="1">
      <alignment horizontal="center" vertical="center"/>
    </xf>
    <xf numFmtId="0" fontId="49" fillId="6" borderId="25" xfId="18" applyFont="1" applyFill="1" applyBorder="1" applyAlignment="1">
      <alignment horizontal="center" vertical="center" wrapText="1" shrinkToFit="1"/>
    </xf>
    <xf numFmtId="0" fontId="49" fillId="6" borderId="13" xfId="18" applyFont="1" applyFill="1" applyBorder="1" applyAlignment="1">
      <alignment horizontal="center" vertical="center" wrapText="1" shrinkToFit="1"/>
    </xf>
    <xf numFmtId="0" fontId="49" fillId="6" borderId="14" xfId="18" applyFont="1" applyFill="1" applyBorder="1" applyAlignment="1">
      <alignment horizontal="center" vertical="center" wrapText="1" shrinkToFit="1"/>
    </xf>
    <xf numFmtId="0" fontId="52" fillId="0" borderId="159" xfId="18" applyFont="1" applyFill="1" applyBorder="1" applyAlignment="1">
      <alignment horizontal="center" vertical="center" wrapText="1"/>
    </xf>
    <xf numFmtId="0" fontId="52" fillId="0" borderId="34" xfId="18" applyFont="1" applyFill="1" applyBorder="1" applyAlignment="1">
      <alignment horizontal="center" vertical="center" wrapText="1"/>
    </xf>
    <xf numFmtId="0" fontId="52" fillId="0" borderId="155" xfId="18" applyFont="1" applyFill="1" applyBorder="1" applyAlignment="1">
      <alignment horizontal="center" vertical="center" wrapText="1"/>
    </xf>
    <xf numFmtId="0" fontId="52" fillId="0" borderId="159" xfId="18" applyFont="1" applyFill="1" applyBorder="1" applyAlignment="1">
      <alignment horizontal="center" vertical="center"/>
    </xf>
    <xf numFmtId="0" fontId="52" fillId="0" borderId="155" xfId="18" applyFont="1" applyFill="1" applyBorder="1" applyAlignment="1">
      <alignment horizontal="center" vertical="center"/>
    </xf>
    <xf numFmtId="0" fontId="52" fillId="6" borderId="25" xfId="18" applyFont="1" applyFill="1" applyBorder="1" applyAlignment="1">
      <alignment horizontal="center" vertical="center"/>
    </xf>
    <xf numFmtId="0" fontId="52" fillId="6" borderId="13" xfId="18" applyFont="1" applyFill="1" applyBorder="1" applyAlignment="1">
      <alignment horizontal="center" vertical="center"/>
    </xf>
    <xf numFmtId="0" fontId="52" fillId="6" borderId="14" xfId="18" applyFont="1" applyFill="1" applyBorder="1" applyAlignment="1">
      <alignment horizontal="center" vertical="center"/>
    </xf>
    <xf numFmtId="0" fontId="52" fillId="6" borderId="17" xfId="18" applyFont="1" applyFill="1" applyBorder="1" applyAlignment="1">
      <alignment horizontal="center" vertical="center"/>
    </xf>
    <xf numFmtId="0" fontId="63" fillId="6" borderId="17" xfId="0" applyFont="1" applyFill="1" applyBorder="1" applyAlignment="1">
      <alignment horizontal="center" vertical="center"/>
    </xf>
    <xf numFmtId="0" fontId="52" fillId="6" borderId="17" xfId="18" applyFont="1" applyFill="1" applyBorder="1" applyAlignment="1">
      <alignment horizontal="center" vertical="center" wrapText="1"/>
    </xf>
    <xf numFmtId="0" fontId="52" fillId="6" borderId="17" xfId="18" applyFont="1" applyFill="1" applyBorder="1" applyAlignment="1">
      <alignment horizontal="center" vertical="center" wrapText="1" shrinkToFit="1"/>
    </xf>
    <xf numFmtId="0" fontId="63" fillId="6" borderId="17" xfId="0" applyFont="1" applyFill="1" applyBorder="1" applyAlignment="1">
      <alignment horizontal="center" vertical="center" shrinkToFit="1"/>
    </xf>
    <xf numFmtId="0" fontId="49" fillId="6" borderId="17" xfId="18" applyFont="1" applyFill="1" applyBorder="1" applyAlignment="1">
      <alignment horizontal="center" vertical="center" wrapText="1" shrinkToFit="1"/>
    </xf>
    <xf numFmtId="0" fontId="14" fillId="6" borderId="17" xfId="0" applyFont="1" applyFill="1" applyBorder="1" applyAlignment="1">
      <alignment horizontal="center" vertical="center" shrinkToFit="1"/>
    </xf>
    <xf numFmtId="179" fontId="25" fillId="0" borderId="150" xfId="0" applyNumberFormat="1" applyFont="1" applyBorder="1" applyAlignment="1">
      <alignment vertical="center"/>
    </xf>
    <xf numFmtId="179" fontId="25" fillId="0" borderId="19" xfId="0" applyNumberFormat="1" applyFont="1" applyBorder="1" applyAlignment="1">
      <alignment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distributed" vertical="distributed" wrapText="1"/>
    </xf>
    <xf numFmtId="0" fontId="12" fillId="0" borderId="19" xfId="0" applyFont="1" applyBorder="1" applyAlignment="1">
      <alignment horizontal="distributed" vertical="distributed" wrapText="1"/>
    </xf>
  </cellXfs>
  <cellStyles count="20">
    <cellStyle name="パーセント" xfId="2" builtinId="5"/>
    <cellStyle name="パーセント 2" xfId="17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3" xfId="6" xr:uid="{00000000-0005-0000-0000-000005000000}"/>
    <cellStyle name="標準" xfId="0" builtinId="0"/>
    <cellStyle name="標準 2" xfId="5" xr:uid="{00000000-0005-0000-0000-000007000000}"/>
    <cellStyle name="標準 2 2" xfId="11" xr:uid="{00000000-0005-0000-0000-000008000000}"/>
    <cellStyle name="標準 3" xfId="3" xr:uid="{00000000-0005-0000-0000-000009000000}"/>
    <cellStyle name="標準 3 2" xfId="13" xr:uid="{00000000-0005-0000-0000-00000A000000}"/>
    <cellStyle name="標準 3_【図表３－５　国籍等別刑法犯検挙状況】" xfId="19" xr:uid="{00000000-0005-0000-0000-00000B000000}"/>
    <cellStyle name="標準_H16年報（確定数値 ﾃﾞｰﾀ集完成版）" xfId="16" xr:uid="{00000000-0005-0000-0000-00000C000000}"/>
    <cellStyle name="標準_刑件　国籍・罪名・手口詳細(04)" xfId="18" xr:uid="{00000000-0005-0000-0000-00000D000000}"/>
    <cellStyle name="標準_刑件　罪種・共犯形態040106" xfId="15" xr:uid="{00000000-0005-0000-0000-00000E000000}"/>
    <cellStyle name="標準_刑人　94-04　（在留資格・年）" xfId="10" xr:uid="{00000000-0005-0000-0000-00000F000000}"/>
    <cellStyle name="標準_刑人　9504(国籍・在留資格)検討用" xfId="14" xr:uid="{00000000-0005-0000-0000-000010000000}"/>
    <cellStyle name="標準_刑人　在留資格・罪種040106　" xfId="12" xr:uid="{00000000-0005-0000-0000-000011000000}"/>
    <cellStyle name="標準_検挙状況　罪種等別国籍地域別　ｈ１６巻末" xfId="8" xr:uid="{00000000-0005-0000-0000-000012000000}"/>
    <cellStyle name="標準_新規・刑法犯包括罪種・経年表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4448175" y="5038725"/>
          <a:ext cx="3686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中国に台湾、香港等は含まない。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C1:T37"/>
  <sheetViews>
    <sheetView showGridLines="0" tabSelected="1" topLeftCell="A10" zoomScaleNormal="100" workbookViewId="0">
      <selection activeCell="F8" sqref="F8"/>
    </sheetView>
  </sheetViews>
  <sheetFormatPr defaultRowHeight="13.2"/>
  <cols>
    <col min="1" max="2" width="2.109375" customWidth="1"/>
    <col min="3" max="3" width="22.6640625" customWidth="1"/>
    <col min="4" max="7" width="9.109375" bestFit="1" customWidth="1"/>
    <col min="8" max="18" width="9.21875" bestFit="1" customWidth="1"/>
    <col min="35" max="35" width="2.44140625" customWidth="1"/>
    <col min="37" max="37" width="8.44140625" customWidth="1"/>
    <col min="38" max="38" width="3" customWidth="1"/>
    <col min="62" max="62" width="1.109375" customWidth="1"/>
    <col min="63" max="63" width="8" customWidth="1"/>
    <col min="72" max="72" width="6" customWidth="1"/>
  </cols>
  <sheetData>
    <row r="1" spans="3:20">
      <c r="C1" s="3"/>
    </row>
    <row r="2" spans="3:20" s="6" customFormat="1" ht="14.4">
      <c r="C2" s="6" t="s">
        <v>40</v>
      </c>
    </row>
    <row r="3" spans="3:20" s="6" customFormat="1" ht="14.4"/>
    <row r="4" spans="3:20" s="6" customFormat="1" ht="14.4">
      <c r="C4" s="6" t="s">
        <v>41</v>
      </c>
    </row>
    <row r="6" spans="3:20" ht="21" customHeight="1">
      <c r="C6" s="4"/>
      <c r="D6" s="502" t="s">
        <v>39</v>
      </c>
      <c r="E6" s="502" t="s">
        <v>0</v>
      </c>
      <c r="F6" s="502" t="s">
        <v>1</v>
      </c>
      <c r="G6" s="502" t="s">
        <v>2</v>
      </c>
      <c r="H6" s="502" t="s">
        <v>3</v>
      </c>
      <c r="I6" s="502" t="s">
        <v>4</v>
      </c>
      <c r="J6" s="502" t="s">
        <v>5</v>
      </c>
      <c r="K6" s="502" t="s">
        <v>6</v>
      </c>
      <c r="L6" s="502" t="s">
        <v>7</v>
      </c>
      <c r="M6" s="502" t="s">
        <v>8</v>
      </c>
      <c r="N6" s="502" t="s">
        <v>9</v>
      </c>
      <c r="O6" s="502" t="s">
        <v>10</v>
      </c>
      <c r="P6" s="502" t="s">
        <v>11</v>
      </c>
      <c r="Q6" s="502" t="s">
        <v>12</v>
      </c>
      <c r="R6" s="502" t="s">
        <v>13</v>
      </c>
    </row>
    <row r="7" spans="3:20" ht="21" customHeight="1">
      <c r="C7" s="2" t="s">
        <v>29</v>
      </c>
      <c r="D7" s="503">
        <v>5765</v>
      </c>
      <c r="E7" s="503">
        <v>6345</v>
      </c>
      <c r="F7" s="503">
        <v>10244</v>
      </c>
      <c r="G7" s="503">
        <v>12153</v>
      </c>
      <c r="H7" s="503">
        <v>19671</v>
      </c>
      <c r="I7" s="503">
        <v>21574</v>
      </c>
      <c r="J7" s="503">
        <v>24374</v>
      </c>
      <c r="K7" s="503">
        <v>27414</v>
      </c>
      <c r="L7" s="503">
        <v>32033</v>
      </c>
      <c r="M7" s="503">
        <v>31779</v>
      </c>
      <c r="N7" s="503">
        <v>34398</v>
      </c>
      <c r="O7" s="503">
        <v>30971</v>
      </c>
      <c r="P7" s="503">
        <v>27763</v>
      </c>
      <c r="Q7" s="503">
        <v>34746</v>
      </c>
      <c r="R7" s="503">
        <v>40615</v>
      </c>
    </row>
    <row r="8" spans="3:20" ht="21" customHeight="1">
      <c r="C8" s="2" t="s">
        <v>30</v>
      </c>
      <c r="D8" s="503">
        <v>3572</v>
      </c>
      <c r="E8" s="503">
        <v>4064</v>
      </c>
      <c r="F8" s="503">
        <v>6990</v>
      </c>
      <c r="G8" s="503">
        <v>7457</v>
      </c>
      <c r="H8" s="503">
        <v>12771</v>
      </c>
      <c r="I8" s="503">
        <v>13321</v>
      </c>
      <c r="J8" s="503">
        <v>17213</v>
      </c>
      <c r="K8" s="503">
        <v>19513</v>
      </c>
      <c r="L8" s="503">
        <v>21670</v>
      </c>
      <c r="M8" s="503">
        <v>21689</v>
      </c>
      <c r="N8" s="503">
        <v>25135</v>
      </c>
      <c r="O8" s="503">
        <v>22947</v>
      </c>
      <c r="P8" s="503">
        <v>18199</v>
      </c>
      <c r="Q8" s="503">
        <v>24258</v>
      </c>
      <c r="R8" s="503">
        <v>27258</v>
      </c>
    </row>
    <row r="9" spans="3:20" ht="21" customHeight="1">
      <c r="C9" s="2" t="s">
        <v>31</v>
      </c>
      <c r="D9" s="503">
        <v>2193</v>
      </c>
      <c r="E9" s="503">
        <v>2281</v>
      </c>
      <c r="F9" s="503">
        <v>3254</v>
      </c>
      <c r="G9" s="503">
        <v>4696</v>
      </c>
      <c r="H9" s="503">
        <v>6900</v>
      </c>
      <c r="I9" s="503">
        <v>8253</v>
      </c>
      <c r="J9" s="503">
        <v>7161</v>
      </c>
      <c r="K9" s="503">
        <v>7901</v>
      </c>
      <c r="L9" s="503">
        <v>10363</v>
      </c>
      <c r="M9" s="503">
        <v>10090</v>
      </c>
      <c r="N9" s="503">
        <v>9263</v>
      </c>
      <c r="O9" s="503">
        <v>8024</v>
      </c>
      <c r="P9" s="503">
        <v>9564</v>
      </c>
      <c r="Q9" s="503">
        <v>10488</v>
      </c>
      <c r="R9" s="503">
        <v>13357</v>
      </c>
    </row>
    <row r="10" spans="3:20" ht="21" customHeight="1"/>
    <row r="11" spans="3:20" ht="21" customHeight="1">
      <c r="C11" s="4"/>
      <c r="D11" s="502" t="s">
        <v>14</v>
      </c>
      <c r="E11" s="502" t="s">
        <v>15</v>
      </c>
      <c r="F11" s="502" t="s">
        <v>16</v>
      </c>
      <c r="G11" s="502" t="s">
        <v>17</v>
      </c>
      <c r="H11" s="502" t="s">
        <v>18</v>
      </c>
      <c r="I11" s="502" t="s">
        <v>19</v>
      </c>
      <c r="J11" s="502" t="s">
        <v>20</v>
      </c>
      <c r="K11" s="502" t="s">
        <v>21</v>
      </c>
      <c r="L11" s="502" t="s">
        <v>22</v>
      </c>
      <c r="M11" s="502" t="s">
        <v>23</v>
      </c>
      <c r="N11" s="502" t="s">
        <v>24</v>
      </c>
      <c r="O11" s="502" t="s">
        <v>25</v>
      </c>
      <c r="P11" s="502" t="s">
        <v>26</v>
      </c>
      <c r="Q11" s="502" t="s">
        <v>27</v>
      </c>
      <c r="R11" s="502" t="s">
        <v>28</v>
      </c>
      <c r="S11" s="511"/>
      <c r="T11" s="511"/>
    </row>
    <row r="12" spans="3:20" ht="21" customHeight="1">
      <c r="C12" s="2" t="s">
        <v>29</v>
      </c>
      <c r="D12" s="503">
        <v>47128</v>
      </c>
      <c r="E12" s="503">
        <v>47865</v>
      </c>
      <c r="F12" s="503">
        <v>40128</v>
      </c>
      <c r="G12" s="503">
        <v>35782</v>
      </c>
      <c r="H12" s="503">
        <v>31252</v>
      </c>
      <c r="I12" s="503">
        <v>27836</v>
      </c>
      <c r="J12" s="503">
        <v>19809</v>
      </c>
      <c r="K12" s="503">
        <v>17272</v>
      </c>
      <c r="L12" s="503">
        <v>15368</v>
      </c>
      <c r="M12" s="503">
        <v>15419</v>
      </c>
      <c r="N12" s="503">
        <v>15215</v>
      </c>
      <c r="O12" s="503">
        <v>14267</v>
      </c>
      <c r="P12" s="503">
        <v>14133</v>
      </c>
      <c r="Q12" s="503">
        <v>17006</v>
      </c>
      <c r="R12" s="503">
        <v>16235</v>
      </c>
      <c r="S12" s="512"/>
      <c r="T12" s="513"/>
    </row>
    <row r="13" spans="3:20" ht="21" customHeight="1">
      <c r="C13" s="2" t="s">
        <v>30</v>
      </c>
      <c r="D13" s="503">
        <v>32087</v>
      </c>
      <c r="E13" s="503">
        <v>33037</v>
      </c>
      <c r="F13" s="503">
        <v>27453</v>
      </c>
      <c r="G13" s="503">
        <v>25730</v>
      </c>
      <c r="H13" s="503">
        <v>23202</v>
      </c>
      <c r="I13" s="503">
        <v>20561</v>
      </c>
      <c r="J13" s="503">
        <v>14025</v>
      </c>
      <c r="K13" s="503">
        <v>12582</v>
      </c>
      <c r="L13" s="503">
        <v>11142</v>
      </c>
      <c r="M13" s="503">
        <v>10674</v>
      </c>
      <c r="N13" s="503">
        <v>9664</v>
      </c>
      <c r="O13" s="503">
        <v>9417</v>
      </c>
      <c r="P13" s="503">
        <v>9043</v>
      </c>
      <c r="Q13" s="503">
        <v>11012</v>
      </c>
      <c r="R13" s="503">
        <v>9573</v>
      </c>
      <c r="S13" s="512"/>
      <c r="T13" s="513"/>
    </row>
    <row r="14" spans="3:20" ht="21" customHeight="1">
      <c r="C14" s="2" t="s">
        <v>31</v>
      </c>
      <c r="D14" s="503">
        <v>15041</v>
      </c>
      <c r="E14" s="503">
        <v>14828</v>
      </c>
      <c r="F14" s="503">
        <v>12675</v>
      </c>
      <c r="G14" s="503">
        <v>10052</v>
      </c>
      <c r="H14" s="503">
        <v>8050</v>
      </c>
      <c r="I14" s="503">
        <v>7275</v>
      </c>
      <c r="J14" s="503">
        <v>5784</v>
      </c>
      <c r="K14" s="503">
        <v>4690</v>
      </c>
      <c r="L14" s="503">
        <v>4226</v>
      </c>
      <c r="M14" s="503">
        <v>4745</v>
      </c>
      <c r="N14" s="503">
        <v>5551</v>
      </c>
      <c r="O14" s="503">
        <v>4850</v>
      </c>
      <c r="P14" s="503">
        <v>5090</v>
      </c>
      <c r="Q14" s="503">
        <v>5994</v>
      </c>
      <c r="R14" s="503">
        <v>6662</v>
      </c>
      <c r="S14" s="514"/>
      <c r="T14" s="515"/>
    </row>
    <row r="15" spans="3:20" ht="21" customHeight="1"/>
    <row r="16" spans="3:20" ht="21" customHeight="1">
      <c r="C16" s="4"/>
      <c r="D16" s="502" t="s">
        <v>150</v>
      </c>
      <c r="E16" s="504" t="s">
        <v>36</v>
      </c>
      <c r="F16" s="504" t="s">
        <v>37</v>
      </c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5"/>
    </row>
    <row r="17" spans="3:20" ht="21" customHeight="1">
      <c r="C17" s="2" t="s">
        <v>29</v>
      </c>
      <c r="D17" s="503">
        <v>17260</v>
      </c>
      <c r="E17" s="506">
        <v>1025</v>
      </c>
      <c r="F17" s="507">
        <v>6.3135201724668924E-2</v>
      </c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</row>
    <row r="18" spans="3:20" ht="21" customHeight="1">
      <c r="C18" s="2" t="s">
        <v>30</v>
      </c>
      <c r="D18" s="503">
        <v>9148</v>
      </c>
      <c r="E18" s="509">
        <v>-425</v>
      </c>
      <c r="F18" s="510">
        <v>-4.4395696228977335E-2</v>
      </c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</row>
    <row r="19" spans="3:20" ht="21" customHeight="1">
      <c r="C19" s="2" t="s">
        <v>31</v>
      </c>
      <c r="D19" s="503">
        <v>8112</v>
      </c>
      <c r="E19" s="506">
        <v>1450</v>
      </c>
      <c r="F19" s="507">
        <v>0.21765235664965477</v>
      </c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</row>
    <row r="20" spans="3:20" ht="21" customHeight="1"/>
    <row r="21" spans="3:20" s="6" customFormat="1" ht="14.4">
      <c r="C21" s="6" t="s">
        <v>42</v>
      </c>
    </row>
    <row r="23" spans="3:20" ht="21" customHeight="1">
      <c r="C23" s="4"/>
      <c r="D23" s="502" t="s">
        <v>39</v>
      </c>
      <c r="E23" s="502" t="s">
        <v>0</v>
      </c>
      <c r="F23" s="502" t="s">
        <v>1</v>
      </c>
      <c r="G23" s="502" t="s">
        <v>2</v>
      </c>
      <c r="H23" s="502" t="s">
        <v>3</v>
      </c>
      <c r="I23" s="502" t="s">
        <v>4</v>
      </c>
      <c r="J23" s="502" t="s">
        <v>5</v>
      </c>
      <c r="K23" s="502" t="s">
        <v>6</v>
      </c>
      <c r="L23" s="502" t="s">
        <v>7</v>
      </c>
      <c r="M23" s="502" t="s">
        <v>8</v>
      </c>
      <c r="N23" s="502" t="s">
        <v>9</v>
      </c>
      <c r="O23" s="502" t="s">
        <v>10</v>
      </c>
      <c r="P23" s="502" t="s">
        <v>11</v>
      </c>
      <c r="Q23" s="502" t="s">
        <v>12</v>
      </c>
      <c r="R23" s="502" t="s">
        <v>13</v>
      </c>
    </row>
    <row r="24" spans="3:20" ht="21" customHeight="1">
      <c r="C24" s="2" t="s">
        <v>32</v>
      </c>
      <c r="D24" s="503">
        <v>4618</v>
      </c>
      <c r="E24" s="503">
        <v>4770</v>
      </c>
      <c r="F24" s="503">
        <v>7270</v>
      </c>
      <c r="G24" s="503">
        <v>9456</v>
      </c>
      <c r="H24" s="503">
        <v>12467</v>
      </c>
      <c r="I24" s="503">
        <v>13576</v>
      </c>
      <c r="J24" s="503">
        <v>11976</v>
      </c>
      <c r="K24" s="503">
        <v>11949</v>
      </c>
      <c r="L24" s="503">
        <v>13883</v>
      </c>
      <c r="M24" s="503">
        <v>13418</v>
      </c>
      <c r="N24" s="503">
        <v>13436</v>
      </c>
      <c r="O24" s="503">
        <v>12711</v>
      </c>
      <c r="P24" s="503">
        <v>14660</v>
      </c>
      <c r="Q24" s="503">
        <v>16212</v>
      </c>
      <c r="R24" s="503">
        <v>20007</v>
      </c>
    </row>
    <row r="25" spans="3:20" ht="21" customHeight="1">
      <c r="C25" s="2" t="s">
        <v>33</v>
      </c>
      <c r="D25" s="503">
        <v>2989</v>
      </c>
      <c r="E25" s="503">
        <v>2978</v>
      </c>
      <c r="F25" s="503">
        <v>4813</v>
      </c>
      <c r="G25" s="503">
        <v>5961</v>
      </c>
      <c r="H25" s="503">
        <v>7276</v>
      </c>
      <c r="I25" s="503">
        <v>6989</v>
      </c>
      <c r="J25" s="503">
        <v>6527</v>
      </c>
      <c r="K25" s="503">
        <v>6026</v>
      </c>
      <c r="L25" s="503">
        <v>5435</v>
      </c>
      <c r="M25" s="503">
        <v>5382</v>
      </c>
      <c r="N25" s="503">
        <v>5963</v>
      </c>
      <c r="O25" s="503">
        <v>6329</v>
      </c>
      <c r="P25" s="503">
        <v>7168</v>
      </c>
      <c r="Q25" s="503">
        <v>7690</v>
      </c>
      <c r="R25" s="503">
        <v>8725</v>
      </c>
    </row>
    <row r="26" spans="3:20" ht="21" customHeight="1">
      <c r="C26" s="2" t="s">
        <v>34</v>
      </c>
      <c r="D26" s="503">
        <v>1629</v>
      </c>
      <c r="E26" s="503">
        <v>1792</v>
      </c>
      <c r="F26" s="503">
        <v>2457</v>
      </c>
      <c r="G26" s="503">
        <v>3495</v>
      </c>
      <c r="H26" s="503">
        <v>5191</v>
      </c>
      <c r="I26" s="503">
        <v>6587</v>
      </c>
      <c r="J26" s="503">
        <v>5449</v>
      </c>
      <c r="K26" s="503">
        <v>5923</v>
      </c>
      <c r="L26" s="503">
        <v>8448</v>
      </c>
      <c r="M26" s="503">
        <v>8036</v>
      </c>
      <c r="N26" s="503">
        <v>7473</v>
      </c>
      <c r="O26" s="503">
        <v>6382</v>
      </c>
      <c r="P26" s="503">
        <v>7492</v>
      </c>
      <c r="Q26" s="503">
        <v>8522</v>
      </c>
      <c r="R26" s="503">
        <v>11282</v>
      </c>
    </row>
    <row r="27" spans="3:20" ht="21" customHeight="1"/>
    <row r="28" spans="3:20" ht="21" customHeight="1">
      <c r="C28" s="4"/>
      <c r="D28" s="502" t="s">
        <v>14</v>
      </c>
      <c r="E28" s="502" t="s">
        <v>15</v>
      </c>
      <c r="F28" s="502" t="s">
        <v>16</v>
      </c>
      <c r="G28" s="502" t="s">
        <v>17</v>
      </c>
      <c r="H28" s="502" t="s">
        <v>18</v>
      </c>
      <c r="I28" s="502" t="s">
        <v>19</v>
      </c>
      <c r="J28" s="502" t="s">
        <v>20</v>
      </c>
      <c r="K28" s="502" t="s">
        <v>21</v>
      </c>
      <c r="L28" s="502" t="s">
        <v>22</v>
      </c>
      <c r="M28" s="502" t="s">
        <v>23</v>
      </c>
      <c r="N28" s="502" t="s">
        <v>24</v>
      </c>
      <c r="O28" s="502" t="s">
        <v>25</v>
      </c>
      <c r="P28" s="502" t="s">
        <v>26</v>
      </c>
      <c r="Q28" s="502" t="s">
        <v>27</v>
      </c>
      <c r="R28" s="502" t="s">
        <v>28</v>
      </c>
      <c r="S28" s="511"/>
      <c r="T28" s="511"/>
    </row>
    <row r="29" spans="3:20" ht="21" customHeight="1">
      <c r="C29" s="2" t="s">
        <v>32</v>
      </c>
      <c r="D29" s="503">
        <v>21842</v>
      </c>
      <c r="E29" s="503">
        <v>21178</v>
      </c>
      <c r="F29" s="503">
        <v>18872</v>
      </c>
      <c r="G29" s="503">
        <v>15914</v>
      </c>
      <c r="H29" s="503">
        <v>13885</v>
      </c>
      <c r="I29" s="503">
        <v>13257</v>
      </c>
      <c r="J29" s="503">
        <v>11858</v>
      </c>
      <c r="K29" s="503">
        <v>10048</v>
      </c>
      <c r="L29" s="503">
        <v>9149</v>
      </c>
      <c r="M29" s="503">
        <v>9884</v>
      </c>
      <c r="N29" s="503">
        <v>10689</v>
      </c>
      <c r="O29" s="503">
        <v>10042</v>
      </c>
      <c r="P29" s="503">
        <v>10109</v>
      </c>
      <c r="Q29" s="503">
        <v>10828</v>
      </c>
      <c r="R29" s="503">
        <v>11082</v>
      </c>
      <c r="S29" s="514"/>
      <c r="T29" s="515"/>
    </row>
    <row r="30" spans="3:20" ht="21" customHeight="1">
      <c r="C30" s="2" t="s">
        <v>33</v>
      </c>
      <c r="D30" s="503">
        <v>8898</v>
      </c>
      <c r="E30" s="503">
        <v>8505</v>
      </c>
      <c r="F30" s="503">
        <v>8148</v>
      </c>
      <c r="G30" s="503">
        <v>7528</v>
      </c>
      <c r="H30" s="503">
        <v>7148</v>
      </c>
      <c r="I30" s="503">
        <v>7190</v>
      </c>
      <c r="J30" s="503">
        <v>6710</v>
      </c>
      <c r="K30" s="503">
        <v>5889</v>
      </c>
      <c r="L30" s="503">
        <v>5423</v>
      </c>
      <c r="M30" s="503">
        <v>5620</v>
      </c>
      <c r="N30" s="503">
        <v>5787</v>
      </c>
      <c r="O30" s="503">
        <v>6187</v>
      </c>
      <c r="P30" s="503">
        <v>6097</v>
      </c>
      <c r="Q30" s="503">
        <v>6113</v>
      </c>
      <c r="R30" s="503">
        <v>5844</v>
      </c>
      <c r="S30" s="512"/>
      <c r="T30" s="513"/>
    </row>
    <row r="31" spans="3:20" ht="21" customHeight="1">
      <c r="C31" s="2" t="s">
        <v>34</v>
      </c>
      <c r="D31" s="503">
        <v>12944</v>
      </c>
      <c r="E31" s="503">
        <v>12673</v>
      </c>
      <c r="F31" s="503">
        <v>10724</v>
      </c>
      <c r="G31" s="503">
        <v>8386</v>
      </c>
      <c r="H31" s="503">
        <v>6737</v>
      </c>
      <c r="I31" s="503">
        <v>6067</v>
      </c>
      <c r="J31" s="503">
        <v>5148</v>
      </c>
      <c r="K31" s="503">
        <v>4159</v>
      </c>
      <c r="L31" s="503">
        <v>3726</v>
      </c>
      <c r="M31" s="503">
        <v>4264</v>
      </c>
      <c r="N31" s="503">
        <v>4902</v>
      </c>
      <c r="O31" s="503">
        <v>3855</v>
      </c>
      <c r="P31" s="503">
        <v>4012</v>
      </c>
      <c r="Q31" s="503">
        <v>4715</v>
      </c>
      <c r="R31" s="503">
        <v>5238</v>
      </c>
      <c r="S31" s="514"/>
      <c r="T31" s="515"/>
    </row>
    <row r="32" spans="3:20" ht="21" customHeight="1"/>
    <row r="33" spans="3:18" ht="21" customHeight="1">
      <c r="C33" s="4"/>
      <c r="D33" s="502" t="s">
        <v>150</v>
      </c>
      <c r="E33" s="504" t="s">
        <v>36</v>
      </c>
      <c r="F33" s="504" t="s">
        <v>37</v>
      </c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505"/>
    </row>
    <row r="34" spans="3:18" ht="21" customHeight="1">
      <c r="C34" s="2" t="s">
        <v>32</v>
      </c>
      <c r="D34" s="503">
        <v>11655</v>
      </c>
      <c r="E34" s="506">
        <v>573</v>
      </c>
      <c r="F34" s="507">
        <v>5.1705468327016786E-2</v>
      </c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</row>
    <row r="35" spans="3:18" ht="21" customHeight="1">
      <c r="C35" s="2" t="s">
        <v>33</v>
      </c>
      <c r="D35" s="503">
        <v>5563</v>
      </c>
      <c r="E35" s="509">
        <v>-281</v>
      </c>
      <c r="F35" s="510">
        <v>-4.8083504449007532E-2</v>
      </c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</row>
    <row r="36" spans="3:18" ht="21" customHeight="1">
      <c r="C36" s="2" t="s">
        <v>34</v>
      </c>
      <c r="D36" s="503">
        <v>6092</v>
      </c>
      <c r="E36" s="506">
        <v>854</v>
      </c>
      <c r="F36" s="507">
        <v>0.16303932798778159</v>
      </c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</row>
    <row r="37" spans="3:18" ht="21" customHeight="1"/>
  </sheetData>
  <phoneticPr fontId="2"/>
  <pageMargins left="0.7" right="0.7" top="0.75" bottom="0.75" header="0.3" footer="0.3"/>
  <pageSetup paperSize="9" scale="69" orientation="landscape" r:id="rId1"/>
  <colBreaks count="1" manualBreakCount="1">
    <brk id="3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B2:Z41"/>
  <sheetViews>
    <sheetView showGridLines="0" zoomScaleNormal="100" zoomScaleSheetLayoutView="130" workbookViewId="0">
      <selection activeCell="L53" sqref="L53"/>
    </sheetView>
  </sheetViews>
  <sheetFormatPr defaultRowHeight="13.2"/>
  <cols>
    <col min="2" max="2" width="0.77734375" customWidth="1"/>
    <col min="3" max="4" width="1" customWidth="1"/>
    <col min="5" max="5" width="1.109375" customWidth="1"/>
    <col min="6" max="6" width="8.6640625" customWidth="1"/>
    <col min="7" max="7" width="5.6640625" customWidth="1"/>
    <col min="8" max="25" width="8.6640625" customWidth="1"/>
    <col min="26" max="26" width="0.88671875" customWidth="1"/>
  </cols>
  <sheetData>
    <row r="2" spans="2:26" ht="14.4">
      <c r="C2" s="6" t="s">
        <v>91</v>
      </c>
      <c r="D2" s="6"/>
    </row>
    <row r="3" spans="2:26">
      <c r="B3" s="190"/>
      <c r="C3" s="191"/>
      <c r="D3" s="191"/>
      <c r="E3" s="191"/>
      <c r="F3" s="191"/>
      <c r="G3" s="191"/>
      <c r="H3" s="192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4"/>
      <c r="Z3" s="190"/>
    </row>
    <row r="4" spans="2:26" ht="7.5" customHeight="1">
      <c r="B4" s="190"/>
      <c r="C4" s="858"/>
      <c r="D4" s="859"/>
      <c r="E4" s="859"/>
      <c r="F4" s="859"/>
      <c r="G4" s="859"/>
      <c r="H4" s="860" t="s">
        <v>212</v>
      </c>
      <c r="I4" s="860"/>
      <c r="J4" s="860"/>
      <c r="K4" s="557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490"/>
      <c r="Z4" s="190"/>
    </row>
    <row r="5" spans="2:26">
      <c r="B5" s="190"/>
      <c r="C5" s="858"/>
      <c r="D5" s="859"/>
      <c r="E5" s="859"/>
      <c r="F5" s="859"/>
      <c r="G5" s="859"/>
      <c r="H5" s="861"/>
      <c r="I5" s="861"/>
      <c r="J5" s="862"/>
      <c r="K5" s="863" t="s">
        <v>213</v>
      </c>
      <c r="L5" s="864"/>
      <c r="M5" s="865"/>
      <c r="N5" s="863" t="s">
        <v>214</v>
      </c>
      <c r="O5" s="864"/>
      <c r="P5" s="865"/>
      <c r="Q5" s="863" t="s">
        <v>215</v>
      </c>
      <c r="R5" s="864"/>
      <c r="S5" s="865"/>
      <c r="T5" s="863" t="s">
        <v>216</v>
      </c>
      <c r="U5" s="876"/>
      <c r="V5" s="877"/>
      <c r="W5" s="863" t="s">
        <v>217</v>
      </c>
      <c r="X5" s="864"/>
      <c r="Y5" s="866"/>
      <c r="Z5" s="190"/>
    </row>
    <row r="6" spans="2:26">
      <c r="B6" s="190"/>
      <c r="C6" s="858"/>
      <c r="D6" s="859"/>
      <c r="E6" s="859"/>
      <c r="F6" s="859"/>
      <c r="G6" s="859"/>
      <c r="H6" s="195" t="s">
        <v>28</v>
      </c>
      <c r="I6" s="195" t="s">
        <v>150</v>
      </c>
      <c r="J6" s="196" t="s">
        <v>81</v>
      </c>
      <c r="K6" s="195" t="s">
        <v>28</v>
      </c>
      <c r="L6" s="195" t="s">
        <v>150</v>
      </c>
      <c r="M6" s="196" t="s">
        <v>81</v>
      </c>
      <c r="N6" s="195" t="s">
        <v>28</v>
      </c>
      <c r="O6" s="195" t="s">
        <v>150</v>
      </c>
      <c r="P6" s="196" t="s">
        <v>81</v>
      </c>
      <c r="Q6" s="195" t="s">
        <v>28</v>
      </c>
      <c r="R6" s="195" t="s">
        <v>150</v>
      </c>
      <c r="S6" s="196" t="s">
        <v>81</v>
      </c>
      <c r="T6" s="195" t="s">
        <v>28</v>
      </c>
      <c r="U6" s="195" t="s">
        <v>150</v>
      </c>
      <c r="V6" s="196" t="s">
        <v>81</v>
      </c>
      <c r="W6" s="195" t="s">
        <v>28</v>
      </c>
      <c r="X6" s="195" t="s">
        <v>150</v>
      </c>
      <c r="Y6" s="196" t="s">
        <v>81</v>
      </c>
      <c r="Z6" s="190"/>
    </row>
    <row r="7" spans="2:26">
      <c r="B7" s="190"/>
      <c r="C7" s="867" t="s">
        <v>162</v>
      </c>
      <c r="D7" s="868"/>
      <c r="E7" s="868"/>
      <c r="F7" s="869"/>
      <c r="G7" s="550" t="s">
        <v>218</v>
      </c>
      <c r="H7" s="197">
        <v>9573</v>
      </c>
      <c r="I7" s="197">
        <v>9148</v>
      </c>
      <c r="J7" s="583">
        <v>-425</v>
      </c>
      <c r="K7" s="575">
        <v>2993</v>
      </c>
      <c r="L7" s="575">
        <v>3021</v>
      </c>
      <c r="M7" s="610">
        <v>28</v>
      </c>
      <c r="N7" s="575">
        <v>1795</v>
      </c>
      <c r="O7" s="575">
        <v>2321</v>
      </c>
      <c r="P7" s="610">
        <v>526</v>
      </c>
      <c r="Q7" s="575">
        <v>795</v>
      </c>
      <c r="R7" s="575">
        <v>650</v>
      </c>
      <c r="S7" s="610">
        <v>-145</v>
      </c>
      <c r="T7" s="575">
        <v>566</v>
      </c>
      <c r="U7" s="575">
        <v>427</v>
      </c>
      <c r="V7" s="610">
        <v>-139</v>
      </c>
      <c r="W7" s="575">
        <v>375</v>
      </c>
      <c r="X7" s="575">
        <v>415</v>
      </c>
      <c r="Y7" s="610">
        <v>40</v>
      </c>
      <c r="Z7" s="190"/>
    </row>
    <row r="8" spans="2:26">
      <c r="B8" s="190"/>
      <c r="C8" s="870"/>
      <c r="D8" s="871"/>
      <c r="E8" s="871"/>
      <c r="F8" s="872"/>
      <c r="G8" s="551" t="s">
        <v>219</v>
      </c>
      <c r="H8" s="198">
        <v>5844</v>
      </c>
      <c r="I8" s="198">
        <v>5563</v>
      </c>
      <c r="J8" s="584">
        <v>-281</v>
      </c>
      <c r="K8" s="576">
        <v>1373</v>
      </c>
      <c r="L8" s="576">
        <v>1244</v>
      </c>
      <c r="M8" s="586">
        <v>-129</v>
      </c>
      <c r="N8" s="576">
        <v>1435</v>
      </c>
      <c r="O8" s="576">
        <v>1451</v>
      </c>
      <c r="P8" s="586">
        <v>16</v>
      </c>
      <c r="Q8" s="576">
        <v>333</v>
      </c>
      <c r="R8" s="576">
        <v>318</v>
      </c>
      <c r="S8" s="586">
        <v>-15</v>
      </c>
      <c r="T8" s="576">
        <v>360</v>
      </c>
      <c r="U8" s="576">
        <v>328</v>
      </c>
      <c r="V8" s="586">
        <v>-32</v>
      </c>
      <c r="W8" s="576">
        <v>368</v>
      </c>
      <c r="X8" s="576">
        <v>391</v>
      </c>
      <c r="Y8" s="586">
        <v>23</v>
      </c>
      <c r="Z8" s="190"/>
    </row>
    <row r="9" spans="2:26">
      <c r="B9" s="190"/>
      <c r="C9" s="552"/>
      <c r="D9" s="873" t="s">
        <v>220</v>
      </c>
      <c r="E9" s="874"/>
      <c r="F9" s="875"/>
      <c r="G9" s="550" t="s">
        <v>218</v>
      </c>
      <c r="H9" s="197">
        <v>156</v>
      </c>
      <c r="I9" s="197">
        <v>147</v>
      </c>
      <c r="J9" s="583">
        <v>-9</v>
      </c>
      <c r="K9" s="575">
        <v>30</v>
      </c>
      <c r="L9" s="575">
        <v>31</v>
      </c>
      <c r="M9" s="583">
        <v>1</v>
      </c>
      <c r="N9" s="575">
        <v>41</v>
      </c>
      <c r="O9" s="575">
        <v>31</v>
      </c>
      <c r="P9" s="583">
        <v>-10</v>
      </c>
      <c r="Q9" s="575">
        <v>15</v>
      </c>
      <c r="R9" s="575">
        <v>11</v>
      </c>
      <c r="S9" s="583">
        <v>-4</v>
      </c>
      <c r="T9" s="575">
        <v>7</v>
      </c>
      <c r="U9" s="575">
        <v>7</v>
      </c>
      <c r="V9" s="583">
        <v>0</v>
      </c>
      <c r="W9" s="575">
        <v>6</v>
      </c>
      <c r="X9" s="575">
        <v>13</v>
      </c>
      <c r="Y9" s="583">
        <v>7</v>
      </c>
      <c r="Z9" s="190"/>
    </row>
    <row r="10" spans="2:26">
      <c r="B10" s="190"/>
      <c r="C10" s="552"/>
      <c r="D10" s="870"/>
      <c r="E10" s="871"/>
      <c r="F10" s="872"/>
      <c r="G10" s="551" t="s">
        <v>219</v>
      </c>
      <c r="H10" s="198">
        <v>171</v>
      </c>
      <c r="I10" s="198">
        <v>157</v>
      </c>
      <c r="J10" s="584">
        <v>-14</v>
      </c>
      <c r="K10" s="576">
        <v>27</v>
      </c>
      <c r="L10" s="576">
        <v>31</v>
      </c>
      <c r="M10" s="590">
        <v>4</v>
      </c>
      <c r="N10" s="576">
        <v>47</v>
      </c>
      <c r="O10" s="576">
        <v>37</v>
      </c>
      <c r="P10" s="590">
        <v>-10</v>
      </c>
      <c r="Q10" s="576">
        <v>16</v>
      </c>
      <c r="R10" s="576">
        <v>14</v>
      </c>
      <c r="S10" s="590">
        <v>-2</v>
      </c>
      <c r="T10" s="576">
        <v>8</v>
      </c>
      <c r="U10" s="576">
        <v>10</v>
      </c>
      <c r="V10" s="590">
        <v>2</v>
      </c>
      <c r="W10" s="576">
        <v>5</v>
      </c>
      <c r="X10" s="576">
        <v>13</v>
      </c>
      <c r="Y10" s="590">
        <v>8</v>
      </c>
      <c r="Z10" s="190"/>
    </row>
    <row r="11" spans="2:26">
      <c r="B11" s="190"/>
      <c r="C11" s="553"/>
      <c r="D11" s="552"/>
      <c r="E11" s="856" t="s">
        <v>99</v>
      </c>
      <c r="F11" s="856"/>
      <c r="G11" s="550" t="s">
        <v>218</v>
      </c>
      <c r="H11" s="197">
        <v>41</v>
      </c>
      <c r="I11" s="197">
        <v>45</v>
      </c>
      <c r="J11" s="585">
        <v>4</v>
      </c>
      <c r="K11" s="575">
        <v>10</v>
      </c>
      <c r="L11" s="575">
        <v>17</v>
      </c>
      <c r="M11" s="610">
        <v>7</v>
      </c>
      <c r="N11" s="575">
        <v>15</v>
      </c>
      <c r="O11" s="575">
        <v>15</v>
      </c>
      <c r="P11" s="610">
        <v>0</v>
      </c>
      <c r="Q11" s="575">
        <v>1</v>
      </c>
      <c r="R11" s="575">
        <v>1</v>
      </c>
      <c r="S11" s="610">
        <v>0</v>
      </c>
      <c r="T11" s="575">
        <v>2</v>
      </c>
      <c r="U11" s="575">
        <v>0</v>
      </c>
      <c r="V11" s="610">
        <v>-2</v>
      </c>
      <c r="W11" s="575">
        <v>2</v>
      </c>
      <c r="X11" s="575">
        <v>1</v>
      </c>
      <c r="Y11" s="610">
        <v>-1</v>
      </c>
      <c r="Z11" s="190"/>
    </row>
    <row r="12" spans="2:26">
      <c r="B12" s="190"/>
      <c r="C12" s="553"/>
      <c r="D12" s="552"/>
      <c r="E12" s="857"/>
      <c r="F12" s="857"/>
      <c r="G12" s="551" t="s">
        <v>219</v>
      </c>
      <c r="H12" s="198">
        <v>38</v>
      </c>
      <c r="I12" s="198">
        <v>48</v>
      </c>
      <c r="J12" s="584">
        <v>10</v>
      </c>
      <c r="K12" s="576">
        <v>10</v>
      </c>
      <c r="L12" s="576">
        <v>19</v>
      </c>
      <c r="M12" s="586">
        <v>9</v>
      </c>
      <c r="N12" s="576">
        <v>13</v>
      </c>
      <c r="O12" s="576">
        <v>16</v>
      </c>
      <c r="P12" s="586">
        <v>3</v>
      </c>
      <c r="Q12" s="576">
        <v>1</v>
      </c>
      <c r="R12" s="576">
        <v>1</v>
      </c>
      <c r="S12" s="586">
        <v>0</v>
      </c>
      <c r="T12" s="576">
        <v>2</v>
      </c>
      <c r="U12" s="576">
        <v>0</v>
      </c>
      <c r="V12" s="586">
        <v>-2</v>
      </c>
      <c r="W12" s="576">
        <v>3</v>
      </c>
      <c r="X12" s="576">
        <v>2</v>
      </c>
      <c r="Y12" s="586">
        <v>-1</v>
      </c>
      <c r="Z12" s="190"/>
    </row>
    <row r="13" spans="2:26">
      <c r="B13" s="190"/>
      <c r="C13" s="553"/>
      <c r="D13" s="552"/>
      <c r="E13" s="856" t="s">
        <v>100</v>
      </c>
      <c r="F13" s="856"/>
      <c r="G13" s="550" t="s">
        <v>218</v>
      </c>
      <c r="H13" s="197">
        <v>71</v>
      </c>
      <c r="I13" s="197">
        <v>60</v>
      </c>
      <c r="J13" s="585">
        <v>-11</v>
      </c>
      <c r="K13" s="575">
        <v>20</v>
      </c>
      <c r="L13" s="575">
        <v>10</v>
      </c>
      <c r="M13" s="610">
        <v>-10</v>
      </c>
      <c r="N13" s="575">
        <v>16</v>
      </c>
      <c r="O13" s="575">
        <v>12</v>
      </c>
      <c r="P13" s="610">
        <v>-4</v>
      </c>
      <c r="Q13" s="575">
        <v>11</v>
      </c>
      <c r="R13" s="575">
        <v>6</v>
      </c>
      <c r="S13" s="610">
        <v>-5</v>
      </c>
      <c r="T13" s="575">
        <v>2</v>
      </c>
      <c r="U13" s="575">
        <v>5</v>
      </c>
      <c r="V13" s="610">
        <v>3</v>
      </c>
      <c r="W13" s="575">
        <v>1</v>
      </c>
      <c r="X13" s="575">
        <v>5</v>
      </c>
      <c r="Y13" s="610">
        <v>4</v>
      </c>
      <c r="Z13" s="190"/>
    </row>
    <row r="14" spans="2:26">
      <c r="B14" s="190"/>
      <c r="C14" s="553"/>
      <c r="D14" s="552"/>
      <c r="E14" s="857"/>
      <c r="F14" s="857"/>
      <c r="G14" s="551" t="s">
        <v>219</v>
      </c>
      <c r="H14" s="198">
        <v>95</v>
      </c>
      <c r="I14" s="198">
        <v>70</v>
      </c>
      <c r="J14" s="584">
        <v>-25</v>
      </c>
      <c r="K14" s="576">
        <v>16</v>
      </c>
      <c r="L14" s="576">
        <v>9</v>
      </c>
      <c r="M14" s="586">
        <v>-7</v>
      </c>
      <c r="N14" s="576">
        <v>26</v>
      </c>
      <c r="O14" s="576">
        <v>17</v>
      </c>
      <c r="P14" s="586">
        <v>-9</v>
      </c>
      <c r="Q14" s="576">
        <v>12</v>
      </c>
      <c r="R14" s="576">
        <v>10</v>
      </c>
      <c r="S14" s="586">
        <v>-2</v>
      </c>
      <c r="T14" s="576">
        <v>3</v>
      </c>
      <c r="U14" s="576">
        <v>7</v>
      </c>
      <c r="V14" s="586">
        <v>4</v>
      </c>
      <c r="W14" s="576">
        <v>1</v>
      </c>
      <c r="X14" s="576">
        <v>4</v>
      </c>
      <c r="Y14" s="586">
        <v>3</v>
      </c>
      <c r="Z14" s="190"/>
    </row>
    <row r="15" spans="2:26">
      <c r="B15" s="190"/>
      <c r="C15" s="553"/>
      <c r="D15" s="552"/>
      <c r="E15" s="856" t="s">
        <v>101</v>
      </c>
      <c r="F15" s="856"/>
      <c r="G15" s="550" t="s">
        <v>218</v>
      </c>
      <c r="H15" s="197">
        <v>5</v>
      </c>
      <c r="I15" s="197">
        <v>6</v>
      </c>
      <c r="J15" s="585">
        <v>1</v>
      </c>
      <c r="K15" s="575">
        <v>0</v>
      </c>
      <c r="L15" s="575">
        <v>0</v>
      </c>
      <c r="M15" s="610">
        <v>0</v>
      </c>
      <c r="N15" s="575">
        <v>3</v>
      </c>
      <c r="O15" s="575">
        <v>1</v>
      </c>
      <c r="P15" s="610">
        <v>-2</v>
      </c>
      <c r="Q15" s="575">
        <v>0</v>
      </c>
      <c r="R15" s="575">
        <v>0</v>
      </c>
      <c r="S15" s="610">
        <v>0</v>
      </c>
      <c r="T15" s="575">
        <v>1</v>
      </c>
      <c r="U15" s="575">
        <v>1</v>
      </c>
      <c r="V15" s="610">
        <v>0</v>
      </c>
      <c r="W15" s="575">
        <v>0</v>
      </c>
      <c r="X15" s="575">
        <v>1</v>
      </c>
      <c r="Y15" s="610">
        <v>1</v>
      </c>
      <c r="Z15" s="190"/>
    </row>
    <row r="16" spans="2:26">
      <c r="B16" s="190"/>
      <c r="C16" s="553"/>
      <c r="D16" s="552"/>
      <c r="E16" s="857"/>
      <c r="F16" s="857"/>
      <c r="G16" s="551" t="s">
        <v>219</v>
      </c>
      <c r="H16" s="198">
        <v>4</v>
      </c>
      <c r="I16" s="198">
        <v>5</v>
      </c>
      <c r="J16" s="584">
        <v>1</v>
      </c>
      <c r="K16" s="576">
        <v>0</v>
      </c>
      <c r="L16" s="576">
        <v>0</v>
      </c>
      <c r="M16" s="586">
        <v>0</v>
      </c>
      <c r="N16" s="576">
        <v>2</v>
      </c>
      <c r="O16" s="576">
        <v>0</v>
      </c>
      <c r="P16" s="586">
        <v>-2</v>
      </c>
      <c r="Q16" s="576">
        <v>0</v>
      </c>
      <c r="R16" s="576">
        <v>0</v>
      </c>
      <c r="S16" s="586">
        <v>0</v>
      </c>
      <c r="T16" s="576">
        <v>1</v>
      </c>
      <c r="U16" s="576">
        <v>2</v>
      </c>
      <c r="V16" s="586">
        <v>1</v>
      </c>
      <c r="W16" s="576">
        <v>0</v>
      </c>
      <c r="X16" s="576">
        <v>1</v>
      </c>
      <c r="Y16" s="586">
        <v>1</v>
      </c>
      <c r="Z16" s="190"/>
    </row>
    <row r="17" spans="2:26">
      <c r="B17" s="190"/>
      <c r="C17" s="553"/>
      <c r="D17" s="552"/>
      <c r="E17" s="856" t="s">
        <v>221</v>
      </c>
      <c r="F17" s="856"/>
      <c r="G17" s="550" t="s">
        <v>218</v>
      </c>
      <c r="H17" s="197">
        <v>39</v>
      </c>
      <c r="I17" s="197">
        <v>36</v>
      </c>
      <c r="J17" s="586">
        <v>-3</v>
      </c>
      <c r="K17" s="575">
        <v>0</v>
      </c>
      <c r="L17" s="575">
        <v>4</v>
      </c>
      <c r="M17" s="583">
        <v>4</v>
      </c>
      <c r="N17" s="575">
        <v>7</v>
      </c>
      <c r="O17" s="575">
        <v>3</v>
      </c>
      <c r="P17" s="583">
        <v>-4</v>
      </c>
      <c r="Q17" s="575">
        <v>3</v>
      </c>
      <c r="R17" s="575">
        <v>4</v>
      </c>
      <c r="S17" s="583">
        <v>1</v>
      </c>
      <c r="T17" s="575">
        <v>2</v>
      </c>
      <c r="U17" s="575">
        <v>1</v>
      </c>
      <c r="V17" s="583">
        <v>-1</v>
      </c>
      <c r="W17" s="575">
        <v>3</v>
      </c>
      <c r="X17" s="575">
        <v>6</v>
      </c>
      <c r="Y17" s="583">
        <v>3</v>
      </c>
      <c r="Z17" s="190"/>
    </row>
    <row r="18" spans="2:26">
      <c r="B18" s="190"/>
      <c r="C18" s="553"/>
      <c r="D18" s="552"/>
      <c r="E18" s="857"/>
      <c r="F18" s="857"/>
      <c r="G18" s="551" t="s">
        <v>219</v>
      </c>
      <c r="H18" s="198">
        <v>34</v>
      </c>
      <c r="I18" s="198">
        <v>34</v>
      </c>
      <c r="J18" s="587">
        <v>0</v>
      </c>
      <c r="K18" s="576">
        <v>1</v>
      </c>
      <c r="L18" s="576">
        <v>3</v>
      </c>
      <c r="M18" s="590">
        <v>2</v>
      </c>
      <c r="N18" s="576">
        <v>6</v>
      </c>
      <c r="O18" s="576">
        <v>4</v>
      </c>
      <c r="P18" s="590">
        <v>-2</v>
      </c>
      <c r="Q18" s="576">
        <v>3</v>
      </c>
      <c r="R18" s="576">
        <v>3</v>
      </c>
      <c r="S18" s="590">
        <v>0</v>
      </c>
      <c r="T18" s="576">
        <v>2</v>
      </c>
      <c r="U18" s="576">
        <v>1</v>
      </c>
      <c r="V18" s="590">
        <v>-1</v>
      </c>
      <c r="W18" s="576">
        <v>1</v>
      </c>
      <c r="X18" s="576">
        <v>6</v>
      </c>
      <c r="Y18" s="590">
        <v>5</v>
      </c>
      <c r="Z18" s="190"/>
    </row>
    <row r="19" spans="2:26">
      <c r="B19" s="190"/>
      <c r="C19" s="552"/>
      <c r="D19" s="873" t="s">
        <v>222</v>
      </c>
      <c r="E19" s="874"/>
      <c r="F19" s="875"/>
      <c r="G19" s="550" t="s">
        <v>218</v>
      </c>
      <c r="H19" s="197">
        <v>1176</v>
      </c>
      <c r="I19" s="197">
        <v>1235</v>
      </c>
      <c r="J19" s="585">
        <v>59</v>
      </c>
      <c r="K19" s="575">
        <v>85</v>
      </c>
      <c r="L19" s="575">
        <v>108</v>
      </c>
      <c r="M19" s="610">
        <v>23</v>
      </c>
      <c r="N19" s="575">
        <v>278</v>
      </c>
      <c r="O19" s="575">
        <v>299</v>
      </c>
      <c r="P19" s="610">
        <v>21</v>
      </c>
      <c r="Q19" s="575">
        <v>106</v>
      </c>
      <c r="R19" s="575">
        <v>123</v>
      </c>
      <c r="S19" s="610">
        <v>17</v>
      </c>
      <c r="T19" s="575">
        <v>114</v>
      </c>
      <c r="U19" s="575">
        <v>92</v>
      </c>
      <c r="V19" s="610">
        <v>-22</v>
      </c>
      <c r="W19" s="575">
        <v>98</v>
      </c>
      <c r="X19" s="575">
        <v>113</v>
      </c>
      <c r="Y19" s="610">
        <v>15</v>
      </c>
      <c r="Z19" s="190"/>
    </row>
    <row r="20" spans="2:26">
      <c r="B20" s="190"/>
      <c r="C20" s="552"/>
      <c r="D20" s="884"/>
      <c r="E20" s="885"/>
      <c r="F20" s="886"/>
      <c r="G20" s="551" t="s">
        <v>219</v>
      </c>
      <c r="H20" s="198">
        <v>1290</v>
      </c>
      <c r="I20" s="198">
        <v>1342</v>
      </c>
      <c r="J20" s="584">
        <v>52</v>
      </c>
      <c r="K20" s="576">
        <v>99</v>
      </c>
      <c r="L20" s="576">
        <v>110</v>
      </c>
      <c r="M20" s="586">
        <v>11</v>
      </c>
      <c r="N20" s="576">
        <v>335</v>
      </c>
      <c r="O20" s="576">
        <v>324</v>
      </c>
      <c r="P20" s="586">
        <v>-11</v>
      </c>
      <c r="Q20" s="576">
        <v>111</v>
      </c>
      <c r="R20" s="576">
        <v>133</v>
      </c>
      <c r="S20" s="586">
        <v>22</v>
      </c>
      <c r="T20" s="576">
        <v>112</v>
      </c>
      <c r="U20" s="576">
        <v>100</v>
      </c>
      <c r="V20" s="586">
        <v>-12</v>
      </c>
      <c r="W20" s="576">
        <v>116</v>
      </c>
      <c r="X20" s="576">
        <v>136</v>
      </c>
      <c r="Y20" s="586">
        <v>20</v>
      </c>
      <c r="Z20" s="190"/>
    </row>
    <row r="21" spans="2:26">
      <c r="B21" s="190"/>
      <c r="C21" s="552"/>
      <c r="D21" s="873" t="s">
        <v>223</v>
      </c>
      <c r="E21" s="874"/>
      <c r="F21" s="875"/>
      <c r="G21" s="550" t="s">
        <v>218</v>
      </c>
      <c r="H21" s="197">
        <v>5763</v>
      </c>
      <c r="I21" s="197">
        <v>5218</v>
      </c>
      <c r="J21" s="586">
        <v>-545</v>
      </c>
      <c r="K21" s="575">
        <v>2428</v>
      </c>
      <c r="L21" s="575">
        <v>2499</v>
      </c>
      <c r="M21" s="583">
        <v>71</v>
      </c>
      <c r="N21" s="575">
        <v>853</v>
      </c>
      <c r="O21" s="575">
        <v>978</v>
      </c>
      <c r="P21" s="583">
        <v>125</v>
      </c>
      <c r="Q21" s="575">
        <v>573</v>
      </c>
      <c r="R21" s="575">
        <v>320</v>
      </c>
      <c r="S21" s="583">
        <v>-253</v>
      </c>
      <c r="T21" s="575">
        <v>348</v>
      </c>
      <c r="U21" s="575">
        <v>247</v>
      </c>
      <c r="V21" s="583">
        <v>-101</v>
      </c>
      <c r="W21" s="575">
        <v>163</v>
      </c>
      <c r="X21" s="575">
        <v>204</v>
      </c>
      <c r="Y21" s="583">
        <v>41</v>
      </c>
      <c r="Z21" s="190"/>
    </row>
    <row r="22" spans="2:26">
      <c r="B22" s="190"/>
      <c r="C22" s="552"/>
      <c r="D22" s="870"/>
      <c r="E22" s="887"/>
      <c r="F22" s="872"/>
      <c r="G22" s="551" t="s">
        <v>219</v>
      </c>
      <c r="H22" s="198">
        <v>2694</v>
      </c>
      <c r="I22" s="198">
        <v>2528</v>
      </c>
      <c r="J22" s="587">
        <v>-166</v>
      </c>
      <c r="K22" s="576">
        <v>888</v>
      </c>
      <c r="L22" s="576">
        <v>787</v>
      </c>
      <c r="M22" s="590">
        <v>-101</v>
      </c>
      <c r="N22" s="576">
        <v>685</v>
      </c>
      <c r="O22" s="576">
        <v>656</v>
      </c>
      <c r="P22" s="590">
        <v>-29</v>
      </c>
      <c r="Q22" s="576">
        <v>138</v>
      </c>
      <c r="R22" s="576">
        <v>122</v>
      </c>
      <c r="S22" s="590">
        <v>-16</v>
      </c>
      <c r="T22" s="576">
        <v>168</v>
      </c>
      <c r="U22" s="576">
        <v>156</v>
      </c>
      <c r="V22" s="590">
        <v>-12</v>
      </c>
      <c r="W22" s="576">
        <v>133</v>
      </c>
      <c r="X22" s="576">
        <v>155</v>
      </c>
      <c r="Y22" s="590">
        <v>22</v>
      </c>
      <c r="Z22" s="190"/>
    </row>
    <row r="23" spans="2:26">
      <c r="B23" s="190"/>
      <c r="C23" s="552"/>
      <c r="D23" s="554"/>
      <c r="E23" s="857" t="s">
        <v>224</v>
      </c>
      <c r="F23" s="857"/>
      <c r="G23" s="550" t="s">
        <v>218</v>
      </c>
      <c r="H23" s="197">
        <v>1060</v>
      </c>
      <c r="I23" s="197">
        <v>669</v>
      </c>
      <c r="J23" s="610">
        <v>-391</v>
      </c>
      <c r="K23" s="575">
        <v>404</v>
      </c>
      <c r="L23" s="575">
        <v>173</v>
      </c>
      <c r="M23" s="610">
        <v>-231</v>
      </c>
      <c r="N23" s="575">
        <v>73</v>
      </c>
      <c r="O23" s="575">
        <v>139</v>
      </c>
      <c r="P23" s="610">
        <v>66</v>
      </c>
      <c r="Q23" s="575">
        <v>99</v>
      </c>
      <c r="R23" s="575">
        <v>92</v>
      </c>
      <c r="S23" s="610">
        <v>-7</v>
      </c>
      <c r="T23" s="575">
        <v>163</v>
      </c>
      <c r="U23" s="575">
        <v>78</v>
      </c>
      <c r="V23" s="610">
        <v>-85</v>
      </c>
      <c r="W23" s="575">
        <v>17</v>
      </c>
      <c r="X23" s="575">
        <v>10</v>
      </c>
      <c r="Y23" s="610">
        <v>-7</v>
      </c>
      <c r="Z23" s="190"/>
    </row>
    <row r="24" spans="2:26">
      <c r="B24" s="190"/>
      <c r="C24" s="552"/>
      <c r="D24" s="554"/>
      <c r="E24" s="888"/>
      <c r="F24" s="888"/>
      <c r="G24" s="555" t="s">
        <v>219</v>
      </c>
      <c r="H24" s="199">
        <v>147</v>
      </c>
      <c r="I24" s="199">
        <v>136</v>
      </c>
      <c r="J24" s="585">
        <v>-11</v>
      </c>
      <c r="K24" s="577">
        <v>30</v>
      </c>
      <c r="L24" s="577">
        <v>26</v>
      </c>
      <c r="M24" s="585">
        <v>-4</v>
      </c>
      <c r="N24" s="577">
        <v>23</v>
      </c>
      <c r="O24" s="577">
        <v>22</v>
      </c>
      <c r="P24" s="585">
        <v>-1</v>
      </c>
      <c r="Q24" s="577">
        <v>22</v>
      </c>
      <c r="R24" s="577">
        <v>21</v>
      </c>
      <c r="S24" s="585">
        <v>-1</v>
      </c>
      <c r="T24" s="577">
        <v>9</v>
      </c>
      <c r="U24" s="577">
        <v>16</v>
      </c>
      <c r="V24" s="585">
        <v>7</v>
      </c>
      <c r="W24" s="577">
        <v>8</v>
      </c>
      <c r="X24" s="577">
        <v>9</v>
      </c>
      <c r="Y24" s="585">
        <v>1</v>
      </c>
      <c r="Z24" s="190"/>
    </row>
    <row r="25" spans="2:26">
      <c r="B25" s="190"/>
      <c r="C25" s="552"/>
      <c r="D25" s="554"/>
      <c r="E25" s="554"/>
      <c r="F25" s="889" t="s">
        <v>225</v>
      </c>
      <c r="G25" s="572" t="s">
        <v>218</v>
      </c>
      <c r="H25" s="200">
        <v>763</v>
      </c>
      <c r="I25" s="200">
        <v>428</v>
      </c>
      <c r="J25" s="588">
        <v>-335</v>
      </c>
      <c r="K25" s="578">
        <v>281</v>
      </c>
      <c r="L25" s="578">
        <v>136</v>
      </c>
      <c r="M25" s="588">
        <v>-145</v>
      </c>
      <c r="N25" s="578">
        <v>61</v>
      </c>
      <c r="O25" s="578">
        <v>68</v>
      </c>
      <c r="P25" s="588">
        <v>7</v>
      </c>
      <c r="Q25" s="578">
        <v>46</v>
      </c>
      <c r="R25" s="578">
        <v>9</v>
      </c>
      <c r="S25" s="588">
        <v>-37</v>
      </c>
      <c r="T25" s="578">
        <v>138</v>
      </c>
      <c r="U25" s="578">
        <v>63</v>
      </c>
      <c r="V25" s="588">
        <v>-75</v>
      </c>
      <c r="W25" s="578">
        <v>13</v>
      </c>
      <c r="X25" s="578">
        <v>9</v>
      </c>
      <c r="Y25" s="588">
        <v>-4</v>
      </c>
      <c r="Z25" s="190"/>
    </row>
    <row r="26" spans="2:26">
      <c r="B26" s="190"/>
      <c r="C26" s="552"/>
      <c r="D26" s="554"/>
      <c r="E26" s="571"/>
      <c r="F26" s="890"/>
      <c r="G26" s="555" t="s">
        <v>219</v>
      </c>
      <c r="H26" s="199">
        <v>78</v>
      </c>
      <c r="I26" s="199">
        <v>62</v>
      </c>
      <c r="J26" s="584">
        <v>-16</v>
      </c>
      <c r="K26" s="577">
        <v>21</v>
      </c>
      <c r="L26" s="577">
        <v>11</v>
      </c>
      <c r="M26" s="585">
        <v>-10</v>
      </c>
      <c r="N26" s="577">
        <v>13</v>
      </c>
      <c r="O26" s="577">
        <v>12</v>
      </c>
      <c r="P26" s="585">
        <v>-1</v>
      </c>
      <c r="Q26" s="577">
        <v>14</v>
      </c>
      <c r="R26" s="577">
        <v>6</v>
      </c>
      <c r="S26" s="585">
        <v>-8</v>
      </c>
      <c r="T26" s="577">
        <v>5</v>
      </c>
      <c r="U26" s="577">
        <v>12</v>
      </c>
      <c r="V26" s="585">
        <v>7</v>
      </c>
      <c r="W26" s="577">
        <v>5</v>
      </c>
      <c r="X26" s="577">
        <v>5</v>
      </c>
      <c r="Y26" s="585">
        <v>0</v>
      </c>
      <c r="Z26" s="190"/>
    </row>
    <row r="27" spans="2:26">
      <c r="B27" s="190"/>
      <c r="C27" s="552"/>
      <c r="D27" s="554"/>
      <c r="E27" s="891" t="s">
        <v>226</v>
      </c>
      <c r="F27" s="857"/>
      <c r="G27" s="550" t="s">
        <v>218</v>
      </c>
      <c r="H27" s="197">
        <v>4025</v>
      </c>
      <c r="I27" s="197">
        <v>4154</v>
      </c>
      <c r="J27" s="589">
        <v>129</v>
      </c>
      <c r="K27" s="575">
        <v>1962</v>
      </c>
      <c r="L27" s="575">
        <v>2265</v>
      </c>
      <c r="M27" s="610">
        <v>303</v>
      </c>
      <c r="N27" s="575">
        <v>753</v>
      </c>
      <c r="O27" s="575">
        <v>805</v>
      </c>
      <c r="P27" s="610">
        <v>52</v>
      </c>
      <c r="Q27" s="575">
        <v>282</v>
      </c>
      <c r="R27" s="575">
        <v>146</v>
      </c>
      <c r="S27" s="610">
        <v>-136</v>
      </c>
      <c r="T27" s="575">
        <v>165</v>
      </c>
      <c r="U27" s="575">
        <v>153</v>
      </c>
      <c r="V27" s="610">
        <v>-12</v>
      </c>
      <c r="W27" s="575">
        <v>122</v>
      </c>
      <c r="X27" s="575">
        <v>179</v>
      </c>
      <c r="Y27" s="610">
        <v>57</v>
      </c>
      <c r="Z27" s="190"/>
    </row>
    <row r="28" spans="2:26">
      <c r="B28" s="190"/>
      <c r="C28" s="552"/>
      <c r="D28" s="554"/>
      <c r="E28" s="888"/>
      <c r="F28" s="888"/>
      <c r="G28" s="555" t="s">
        <v>219</v>
      </c>
      <c r="H28" s="199">
        <v>2299</v>
      </c>
      <c r="I28" s="199">
        <v>2157</v>
      </c>
      <c r="J28" s="585">
        <v>-142</v>
      </c>
      <c r="K28" s="577">
        <v>803</v>
      </c>
      <c r="L28" s="577">
        <v>701</v>
      </c>
      <c r="M28" s="591">
        <v>-102</v>
      </c>
      <c r="N28" s="577">
        <v>638</v>
      </c>
      <c r="O28" s="577">
        <v>599</v>
      </c>
      <c r="P28" s="591">
        <v>-39</v>
      </c>
      <c r="Q28" s="577">
        <v>86</v>
      </c>
      <c r="R28" s="577">
        <v>86</v>
      </c>
      <c r="S28" s="591">
        <v>0</v>
      </c>
      <c r="T28" s="577">
        <v>142</v>
      </c>
      <c r="U28" s="577">
        <v>129</v>
      </c>
      <c r="V28" s="591">
        <v>-13</v>
      </c>
      <c r="W28" s="577">
        <v>105</v>
      </c>
      <c r="X28" s="577">
        <v>127</v>
      </c>
      <c r="Y28" s="591">
        <v>22</v>
      </c>
      <c r="Z28" s="190"/>
    </row>
    <row r="29" spans="2:26">
      <c r="B29" s="190"/>
      <c r="C29" s="552"/>
      <c r="D29" s="554"/>
      <c r="E29" s="573"/>
      <c r="F29" s="889" t="s">
        <v>227</v>
      </c>
      <c r="G29" s="572" t="s">
        <v>218</v>
      </c>
      <c r="H29" s="200">
        <v>2994</v>
      </c>
      <c r="I29" s="200">
        <v>3182</v>
      </c>
      <c r="J29" s="588">
        <v>188</v>
      </c>
      <c r="K29" s="578">
        <v>1793</v>
      </c>
      <c r="L29" s="578">
        <v>2104</v>
      </c>
      <c r="M29" s="588">
        <v>311</v>
      </c>
      <c r="N29" s="578">
        <v>486</v>
      </c>
      <c r="O29" s="578">
        <v>446</v>
      </c>
      <c r="P29" s="588">
        <v>-40</v>
      </c>
      <c r="Q29" s="578">
        <v>79</v>
      </c>
      <c r="R29" s="578">
        <v>65</v>
      </c>
      <c r="S29" s="588">
        <v>-14</v>
      </c>
      <c r="T29" s="578">
        <v>120</v>
      </c>
      <c r="U29" s="578">
        <v>110</v>
      </c>
      <c r="V29" s="588">
        <v>-10</v>
      </c>
      <c r="W29" s="578">
        <v>79</v>
      </c>
      <c r="X29" s="578">
        <v>81</v>
      </c>
      <c r="Y29" s="588">
        <v>2</v>
      </c>
      <c r="Z29" s="190"/>
    </row>
    <row r="30" spans="2:26">
      <c r="B30" s="190"/>
      <c r="C30" s="552"/>
      <c r="D30" s="554"/>
      <c r="E30" s="574"/>
      <c r="F30" s="890"/>
      <c r="G30" s="555" t="s">
        <v>219</v>
      </c>
      <c r="H30" s="199">
        <v>1804</v>
      </c>
      <c r="I30" s="199">
        <v>1609</v>
      </c>
      <c r="J30" s="584">
        <v>-195</v>
      </c>
      <c r="K30" s="577">
        <v>696</v>
      </c>
      <c r="L30" s="577">
        <v>570</v>
      </c>
      <c r="M30" s="585">
        <v>-126</v>
      </c>
      <c r="N30" s="577">
        <v>468</v>
      </c>
      <c r="O30" s="577">
        <v>413</v>
      </c>
      <c r="P30" s="585">
        <v>-55</v>
      </c>
      <c r="Q30" s="577">
        <v>59</v>
      </c>
      <c r="R30" s="577">
        <v>63</v>
      </c>
      <c r="S30" s="585">
        <v>4</v>
      </c>
      <c r="T30" s="577">
        <v>113</v>
      </c>
      <c r="U30" s="577">
        <v>102</v>
      </c>
      <c r="V30" s="585">
        <v>-11</v>
      </c>
      <c r="W30" s="577">
        <v>81</v>
      </c>
      <c r="X30" s="577">
        <v>84</v>
      </c>
      <c r="Y30" s="585">
        <v>3</v>
      </c>
      <c r="Z30" s="190"/>
    </row>
    <row r="31" spans="2:26">
      <c r="B31" s="190"/>
      <c r="C31" s="552"/>
      <c r="D31" s="554"/>
      <c r="E31" s="892" t="s">
        <v>228</v>
      </c>
      <c r="F31" s="893"/>
      <c r="G31" s="550" t="s">
        <v>218</v>
      </c>
      <c r="H31" s="197">
        <v>678</v>
      </c>
      <c r="I31" s="197">
        <v>395</v>
      </c>
      <c r="J31" s="583">
        <v>-283</v>
      </c>
      <c r="K31" s="575">
        <v>62</v>
      </c>
      <c r="L31" s="575">
        <v>61</v>
      </c>
      <c r="M31" s="610">
        <v>-1</v>
      </c>
      <c r="N31" s="575">
        <v>27</v>
      </c>
      <c r="O31" s="575">
        <v>34</v>
      </c>
      <c r="P31" s="610">
        <v>7</v>
      </c>
      <c r="Q31" s="575">
        <v>192</v>
      </c>
      <c r="R31" s="575">
        <v>82</v>
      </c>
      <c r="S31" s="610">
        <v>-110</v>
      </c>
      <c r="T31" s="575">
        <v>20</v>
      </c>
      <c r="U31" s="575">
        <v>16</v>
      </c>
      <c r="V31" s="610">
        <v>-4</v>
      </c>
      <c r="W31" s="575">
        <v>24</v>
      </c>
      <c r="X31" s="575">
        <v>15</v>
      </c>
      <c r="Y31" s="610">
        <v>-9</v>
      </c>
      <c r="Z31" s="190"/>
    </row>
    <row r="32" spans="2:26">
      <c r="B32" s="190"/>
      <c r="C32" s="552"/>
      <c r="D32" s="554"/>
      <c r="E32" s="870"/>
      <c r="F32" s="872"/>
      <c r="G32" s="555" t="s">
        <v>219</v>
      </c>
      <c r="H32" s="199">
        <v>248</v>
      </c>
      <c r="I32" s="199">
        <v>235</v>
      </c>
      <c r="J32" s="589">
        <v>-13</v>
      </c>
      <c r="K32" s="577">
        <v>55</v>
      </c>
      <c r="L32" s="577">
        <v>60</v>
      </c>
      <c r="M32" s="591">
        <v>5</v>
      </c>
      <c r="N32" s="577">
        <v>24</v>
      </c>
      <c r="O32" s="577">
        <v>35</v>
      </c>
      <c r="P32" s="591">
        <v>11</v>
      </c>
      <c r="Q32" s="577">
        <v>30</v>
      </c>
      <c r="R32" s="577">
        <v>15</v>
      </c>
      <c r="S32" s="591">
        <v>-15</v>
      </c>
      <c r="T32" s="577">
        <v>17</v>
      </c>
      <c r="U32" s="577">
        <v>11</v>
      </c>
      <c r="V32" s="591">
        <v>-6</v>
      </c>
      <c r="W32" s="577">
        <v>20</v>
      </c>
      <c r="X32" s="577">
        <v>19</v>
      </c>
      <c r="Y32" s="591">
        <v>-1</v>
      </c>
      <c r="Z32" s="190"/>
    </row>
    <row r="33" spans="2:26">
      <c r="B33" s="190"/>
      <c r="C33" s="552"/>
      <c r="D33" s="554"/>
      <c r="E33" s="573"/>
      <c r="F33" s="889" t="s">
        <v>229</v>
      </c>
      <c r="G33" s="572" t="s">
        <v>218</v>
      </c>
      <c r="H33" s="200">
        <v>441</v>
      </c>
      <c r="I33" s="200">
        <v>188</v>
      </c>
      <c r="J33" s="588">
        <v>-253</v>
      </c>
      <c r="K33" s="578">
        <v>1</v>
      </c>
      <c r="L33" s="578">
        <v>0</v>
      </c>
      <c r="M33" s="588">
        <v>-1</v>
      </c>
      <c r="N33" s="578">
        <v>1</v>
      </c>
      <c r="O33" s="578">
        <v>4</v>
      </c>
      <c r="P33" s="588">
        <v>3</v>
      </c>
      <c r="Q33" s="578">
        <v>167</v>
      </c>
      <c r="R33" s="578">
        <v>70</v>
      </c>
      <c r="S33" s="588">
        <v>-97</v>
      </c>
      <c r="T33" s="578">
        <v>1</v>
      </c>
      <c r="U33" s="578">
        <v>6</v>
      </c>
      <c r="V33" s="588">
        <v>5</v>
      </c>
      <c r="W33" s="578">
        <v>2</v>
      </c>
      <c r="X33" s="578">
        <v>1</v>
      </c>
      <c r="Y33" s="588">
        <v>-1</v>
      </c>
      <c r="Z33" s="190"/>
    </row>
    <row r="34" spans="2:26">
      <c r="B34" s="190"/>
      <c r="C34" s="552"/>
      <c r="D34" s="554"/>
      <c r="E34" s="574"/>
      <c r="F34" s="890"/>
      <c r="G34" s="555" t="s">
        <v>219</v>
      </c>
      <c r="H34" s="199">
        <v>34</v>
      </c>
      <c r="I34" s="199">
        <v>29</v>
      </c>
      <c r="J34" s="584">
        <v>-5</v>
      </c>
      <c r="K34" s="577">
        <v>1</v>
      </c>
      <c r="L34" s="577">
        <v>0</v>
      </c>
      <c r="M34" s="585">
        <v>-1</v>
      </c>
      <c r="N34" s="577">
        <v>0</v>
      </c>
      <c r="O34" s="577">
        <v>4</v>
      </c>
      <c r="P34" s="585">
        <v>4</v>
      </c>
      <c r="Q34" s="577">
        <v>6</v>
      </c>
      <c r="R34" s="577">
        <v>4</v>
      </c>
      <c r="S34" s="585">
        <v>-2</v>
      </c>
      <c r="T34" s="577">
        <v>0</v>
      </c>
      <c r="U34" s="577">
        <v>0</v>
      </c>
      <c r="V34" s="585">
        <v>0</v>
      </c>
      <c r="W34" s="577">
        <v>2</v>
      </c>
      <c r="X34" s="577">
        <v>1</v>
      </c>
      <c r="Y34" s="585">
        <v>-1</v>
      </c>
      <c r="Z34" s="190"/>
    </row>
    <row r="35" spans="2:26">
      <c r="B35" s="190"/>
      <c r="C35" s="552"/>
      <c r="D35" s="873" t="s">
        <v>230</v>
      </c>
      <c r="E35" s="894"/>
      <c r="F35" s="895"/>
      <c r="G35" s="550" t="s">
        <v>218</v>
      </c>
      <c r="H35" s="197">
        <v>1010</v>
      </c>
      <c r="I35" s="197">
        <v>1285</v>
      </c>
      <c r="J35" s="590">
        <v>275</v>
      </c>
      <c r="K35" s="575">
        <v>88</v>
      </c>
      <c r="L35" s="575">
        <v>84</v>
      </c>
      <c r="M35" s="610">
        <v>-4</v>
      </c>
      <c r="N35" s="575">
        <v>339</v>
      </c>
      <c r="O35" s="575">
        <v>719</v>
      </c>
      <c r="P35" s="610">
        <v>380</v>
      </c>
      <c r="Q35" s="575">
        <v>17</v>
      </c>
      <c r="R35" s="575">
        <v>140</v>
      </c>
      <c r="S35" s="610">
        <v>123</v>
      </c>
      <c r="T35" s="575">
        <v>34</v>
      </c>
      <c r="U35" s="575">
        <v>17</v>
      </c>
      <c r="V35" s="610">
        <v>-17</v>
      </c>
      <c r="W35" s="575">
        <v>37</v>
      </c>
      <c r="X35" s="575">
        <v>23</v>
      </c>
      <c r="Y35" s="610">
        <v>-14</v>
      </c>
      <c r="Z35" s="190"/>
    </row>
    <row r="36" spans="2:26">
      <c r="B36" s="190"/>
      <c r="C36" s="552"/>
      <c r="D36" s="896"/>
      <c r="E36" s="897"/>
      <c r="F36" s="898"/>
      <c r="G36" s="551" t="s">
        <v>219</v>
      </c>
      <c r="H36" s="198">
        <v>463</v>
      </c>
      <c r="I36" s="198">
        <v>457</v>
      </c>
      <c r="J36" s="587">
        <v>-6</v>
      </c>
      <c r="K36" s="576">
        <v>68</v>
      </c>
      <c r="L36" s="576">
        <v>59</v>
      </c>
      <c r="M36" s="586">
        <v>-9</v>
      </c>
      <c r="N36" s="576">
        <v>148</v>
      </c>
      <c r="O36" s="576">
        <v>208</v>
      </c>
      <c r="P36" s="586">
        <v>60</v>
      </c>
      <c r="Q36" s="576">
        <v>13</v>
      </c>
      <c r="R36" s="576">
        <v>5</v>
      </c>
      <c r="S36" s="586">
        <v>-8</v>
      </c>
      <c r="T36" s="576">
        <v>21</v>
      </c>
      <c r="U36" s="576">
        <v>14</v>
      </c>
      <c r="V36" s="586">
        <v>-7</v>
      </c>
      <c r="W36" s="576">
        <v>50</v>
      </c>
      <c r="X36" s="576">
        <v>26</v>
      </c>
      <c r="Y36" s="586">
        <v>-24</v>
      </c>
      <c r="Z36" s="190"/>
    </row>
    <row r="37" spans="2:26">
      <c r="B37" s="190"/>
      <c r="C37" s="552"/>
      <c r="D37" s="873" t="s">
        <v>231</v>
      </c>
      <c r="E37" s="894"/>
      <c r="F37" s="895"/>
      <c r="G37" s="550" t="s">
        <v>218</v>
      </c>
      <c r="H37" s="197">
        <v>183</v>
      </c>
      <c r="I37" s="197">
        <v>176</v>
      </c>
      <c r="J37" s="585">
        <v>-7</v>
      </c>
      <c r="K37" s="575">
        <v>19</v>
      </c>
      <c r="L37" s="575">
        <v>29</v>
      </c>
      <c r="M37" s="583">
        <v>10</v>
      </c>
      <c r="N37" s="575">
        <v>48</v>
      </c>
      <c r="O37" s="575">
        <v>27</v>
      </c>
      <c r="P37" s="583">
        <v>-21</v>
      </c>
      <c r="Q37" s="575">
        <v>8</v>
      </c>
      <c r="R37" s="575">
        <v>13</v>
      </c>
      <c r="S37" s="583">
        <v>5</v>
      </c>
      <c r="T37" s="575">
        <v>8</v>
      </c>
      <c r="U37" s="575">
        <v>5</v>
      </c>
      <c r="V37" s="583">
        <v>-3</v>
      </c>
      <c r="W37" s="575">
        <v>8</v>
      </c>
      <c r="X37" s="575">
        <v>11</v>
      </c>
      <c r="Y37" s="583">
        <v>3</v>
      </c>
      <c r="Z37" s="190"/>
    </row>
    <row r="38" spans="2:26">
      <c r="B38" s="190"/>
      <c r="C38" s="552"/>
      <c r="D38" s="896"/>
      <c r="E38" s="897"/>
      <c r="F38" s="898"/>
      <c r="G38" s="551" t="s">
        <v>219</v>
      </c>
      <c r="H38" s="198">
        <v>153</v>
      </c>
      <c r="I38" s="198">
        <v>148</v>
      </c>
      <c r="J38" s="584">
        <v>-5</v>
      </c>
      <c r="K38" s="576">
        <v>12</v>
      </c>
      <c r="L38" s="576">
        <v>21</v>
      </c>
      <c r="M38" s="590">
        <v>9</v>
      </c>
      <c r="N38" s="576">
        <v>33</v>
      </c>
      <c r="O38" s="576">
        <v>27</v>
      </c>
      <c r="P38" s="590">
        <v>-6</v>
      </c>
      <c r="Q38" s="576">
        <v>7</v>
      </c>
      <c r="R38" s="576">
        <v>11</v>
      </c>
      <c r="S38" s="590">
        <v>4</v>
      </c>
      <c r="T38" s="576">
        <v>7</v>
      </c>
      <c r="U38" s="576">
        <v>3</v>
      </c>
      <c r="V38" s="590">
        <v>-4</v>
      </c>
      <c r="W38" s="576">
        <v>7</v>
      </c>
      <c r="X38" s="576">
        <v>9</v>
      </c>
      <c r="Y38" s="590">
        <v>2</v>
      </c>
      <c r="Z38" s="190"/>
    </row>
    <row r="39" spans="2:26">
      <c r="B39" s="190"/>
      <c r="C39" s="552"/>
      <c r="D39" s="878" t="s">
        <v>208</v>
      </c>
      <c r="E39" s="879"/>
      <c r="F39" s="880"/>
      <c r="G39" s="550" t="s">
        <v>218</v>
      </c>
      <c r="H39" s="197">
        <v>1285</v>
      </c>
      <c r="I39" s="197">
        <v>1087</v>
      </c>
      <c r="J39" s="586">
        <v>-198</v>
      </c>
      <c r="K39" s="575">
        <v>343</v>
      </c>
      <c r="L39" s="575">
        <v>270</v>
      </c>
      <c r="M39" s="610">
        <v>-73</v>
      </c>
      <c r="N39" s="575">
        <v>236</v>
      </c>
      <c r="O39" s="575">
        <v>267</v>
      </c>
      <c r="P39" s="610">
        <v>31</v>
      </c>
      <c r="Q39" s="575">
        <v>76</v>
      </c>
      <c r="R39" s="575">
        <v>43</v>
      </c>
      <c r="S39" s="610">
        <v>-33</v>
      </c>
      <c r="T39" s="575">
        <v>55</v>
      </c>
      <c r="U39" s="575">
        <v>59</v>
      </c>
      <c r="V39" s="610">
        <v>4</v>
      </c>
      <c r="W39" s="575">
        <v>63</v>
      </c>
      <c r="X39" s="575">
        <v>51</v>
      </c>
      <c r="Y39" s="610">
        <v>-12</v>
      </c>
      <c r="Z39" s="190"/>
    </row>
    <row r="40" spans="2:26">
      <c r="B40" s="190"/>
      <c r="C40" s="556"/>
      <c r="D40" s="881"/>
      <c r="E40" s="882"/>
      <c r="F40" s="883"/>
      <c r="G40" s="551" t="s">
        <v>219</v>
      </c>
      <c r="H40" s="198">
        <v>1073</v>
      </c>
      <c r="I40" s="198">
        <v>931</v>
      </c>
      <c r="J40" s="587">
        <v>-142</v>
      </c>
      <c r="K40" s="576">
        <v>279</v>
      </c>
      <c r="L40" s="576">
        <v>236</v>
      </c>
      <c r="M40" s="584">
        <v>-43</v>
      </c>
      <c r="N40" s="576">
        <v>187</v>
      </c>
      <c r="O40" s="576">
        <v>199</v>
      </c>
      <c r="P40" s="584">
        <v>12</v>
      </c>
      <c r="Q40" s="576">
        <v>48</v>
      </c>
      <c r="R40" s="576">
        <v>33</v>
      </c>
      <c r="S40" s="584">
        <v>-15</v>
      </c>
      <c r="T40" s="576">
        <v>44</v>
      </c>
      <c r="U40" s="576">
        <v>45</v>
      </c>
      <c r="V40" s="584">
        <v>1</v>
      </c>
      <c r="W40" s="576">
        <v>57</v>
      </c>
      <c r="X40" s="576">
        <v>52</v>
      </c>
      <c r="Y40" s="584">
        <v>-5</v>
      </c>
      <c r="Z40" s="190"/>
    </row>
    <row r="41" spans="2:26" ht="4.5" customHeight="1">
      <c r="B41" s="190"/>
      <c r="C41" s="201"/>
      <c r="D41" s="202"/>
      <c r="E41" s="202"/>
      <c r="F41" s="202"/>
      <c r="G41" s="202"/>
      <c r="H41" s="203"/>
      <c r="I41" s="203"/>
      <c r="J41" s="204"/>
      <c r="K41" s="203"/>
      <c r="L41" s="203"/>
      <c r="M41" s="204"/>
      <c r="N41" s="203"/>
      <c r="O41" s="203"/>
      <c r="P41" s="204"/>
      <c r="Q41" s="203"/>
      <c r="R41" s="203"/>
      <c r="S41" s="204"/>
      <c r="T41" s="203"/>
      <c r="U41" s="203"/>
      <c r="V41" s="204"/>
      <c r="W41" s="203"/>
      <c r="X41" s="203"/>
      <c r="Y41" s="204"/>
      <c r="Z41" s="190"/>
    </row>
  </sheetData>
  <mergeCells count="24">
    <mergeCell ref="D39:F40"/>
    <mergeCell ref="E17:F18"/>
    <mergeCell ref="D19:F20"/>
    <mergeCell ref="D21:F22"/>
    <mergeCell ref="E23:F24"/>
    <mergeCell ref="F25:F26"/>
    <mergeCell ref="E27:F28"/>
    <mergeCell ref="F29:F30"/>
    <mergeCell ref="E31:F32"/>
    <mergeCell ref="F33:F34"/>
    <mergeCell ref="D35:F36"/>
    <mergeCell ref="D37:F38"/>
    <mergeCell ref="W5:Y5"/>
    <mergeCell ref="C7:F8"/>
    <mergeCell ref="D9:F10"/>
    <mergeCell ref="E11:F12"/>
    <mergeCell ref="E13:F14"/>
    <mergeCell ref="Q5:S5"/>
    <mergeCell ref="T5:V5"/>
    <mergeCell ref="E15:F16"/>
    <mergeCell ref="C4:G6"/>
    <mergeCell ref="H4:J5"/>
    <mergeCell ref="K5:M5"/>
    <mergeCell ref="N5:P5"/>
  </mergeCells>
  <phoneticPr fontId="2"/>
  <pageMargins left="0.7" right="0.7" top="0.75" bottom="0.75" header="0.3" footer="0.3"/>
  <pageSetup paperSize="9" scale="4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C4:Q11"/>
  <sheetViews>
    <sheetView showGridLines="0" zoomScaleNormal="100" zoomScaleSheetLayoutView="115" workbookViewId="0">
      <selection activeCell="I17" sqref="I17"/>
    </sheetView>
  </sheetViews>
  <sheetFormatPr defaultRowHeight="13.2"/>
  <cols>
    <col min="1" max="1" width="4.77734375" customWidth="1"/>
    <col min="2" max="3" width="1" customWidth="1"/>
    <col min="4" max="4" width="1.109375" customWidth="1"/>
    <col min="5" max="5" width="12.6640625" customWidth="1"/>
    <col min="6" max="17" width="9.109375" customWidth="1"/>
    <col min="18" max="18" width="1" customWidth="1"/>
  </cols>
  <sheetData>
    <row r="4" spans="3:17" ht="14.4">
      <c r="C4" s="6" t="s">
        <v>92</v>
      </c>
    </row>
    <row r="6" spans="3:17" ht="13.8">
      <c r="C6" s="899"/>
      <c r="D6" s="900"/>
      <c r="E6" s="901"/>
      <c r="F6" s="205" t="s">
        <v>20</v>
      </c>
      <c r="G6" s="205" t="s">
        <v>21</v>
      </c>
      <c r="H6" s="205" t="s">
        <v>22</v>
      </c>
      <c r="I6" s="205" t="s">
        <v>23</v>
      </c>
      <c r="J6" s="205" t="s">
        <v>24</v>
      </c>
      <c r="K6" s="206" t="s">
        <v>25</v>
      </c>
      <c r="L6" s="205" t="s">
        <v>26</v>
      </c>
      <c r="M6" s="205" t="s">
        <v>27</v>
      </c>
      <c r="N6" s="205" t="s">
        <v>28</v>
      </c>
      <c r="O6" s="205" t="s">
        <v>150</v>
      </c>
      <c r="P6" s="207" t="s">
        <v>81</v>
      </c>
      <c r="Q6" s="208" t="s">
        <v>82</v>
      </c>
    </row>
    <row r="7" spans="3:17" ht="13.8">
      <c r="C7" s="902" t="s">
        <v>69</v>
      </c>
      <c r="D7" s="903"/>
      <c r="E7" s="904"/>
      <c r="F7" s="209">
        <v>6710</v>
      </c>
      <c r="G7" s="209">
        <v>5889</v>
      </c>
      <c r="H7" s="209">
        <v>5423</v>
      </c>
      <c r="I7" s="209">
        <v>5620</v>
      </c>
      <c r="J7" s="209">
        <v>5787</v>
      </c>
      <c r="K7" s="210">
        <v>6187</v>
      </c>
      <c r="L7" s="211">
        <v>6097</v>
      </c>
      <c r="M7" s="211">
        <v>6113</v>
      </c>
      <c r="N7" s="212">
        <v>5844</v>
      </c>
      <c r="O7" s="212">
        <v>5563</v>
      </c>
      <c r="P7" s="611">
        <v>-281</v>
      </c>
      <c r="Q7" s="612">
        <v>-4.8083504449007532E-2</v>
      </c>
    </row>
    <row r="8" spans="3:17" ht="13.8">
      <c r="C8" s="213"/>
      <c r="D8" s="905" t="s">
        <v>203</v>
      </c>
      <c r="E8" s="906"/>
      <c r="F8" s="214">
        <v>6243</v>
      </c>
      <c r="G8" s="214">
        <v>5501</v>
      </c>
      <c r="H8" s="214">
        <v>5102</v>
      </c>
      <c r="I8" s="214">
        <v>5313</v>
      </c>
      <c r="J8" s="214">
        <v>5504</v>
      </c>
      <c r="K8" s="215">
        <v>5829</v>
      </c>
      <c r="L8" s="216">
        <v>5699</v>
      </c>
      <c r="M8" s="216">
        <v>5714</v>
      </c>
      <c r="N8" s="217">
        <v>5478</v>
      </c>
      <c r="O8" s="217">
        <v>5228</v>
      </c>
      <c r="P8" s="613">
        <v>-250</v>
      </c>
      <c r="Q8" s="614">
        <v>-4.5637093829864916E-2</v>
      </c>
    </row>
    <row r="9" spans="3:17" ht="13.8">
      <c r="C9" s="218"/>
      <c r="D9" s="219"/>
      <c r="E9" s="220" t="s">
        <v>166</v>
      </c>
      <c r="F9" s="221">
        <v>0.93040238450074519</v>
      </c>
      <c r="G9" s="221">
        <v>0.93411445067074206</v>
      </c>
      <c r="H9" s="221">
        <v>0.94080767103079477</v>
      </c>
      <c r="I9" s="221">
        <v>0.94537366548042701</v>
      </c>
      <c r="J9" s="221">
        <v>0.95109728702263696</v>
      </c>
      <c r="K9" s="221">
        <v>0.94213673832228872</v>
      </c>
      <c r="L9" s="221">
        <v>0.93472199442348691</v>
      </c>
      <c r="M9" s="221">
        <v>0.93472926549975466</v>
      </c>
      <c r="N9" s="221">
        <v>0.93737166324435317</v>
      </c>
      <c r="O9" s="221">
        <v>0.9397806938702139</v>
      </c>
      <c r="P9" s="696">
        <v>0.29999999999998916</v>
      </c>
      <c r="Q9" s="645" t="s">
        <v>294</v>
      </c>
    </row>
    <row r="10" spans="3:17" ht="13.8">
      <c r="C10" s="222"/>
      <c r="D10" s="905" t="s">
        <v>232</v>
      </c>
      <c r="E10" s="906"/>
      <c r="F10" s="223">
        <v>467</v>
      </c>
      <c r="G10" s="223">
        <v>388</v>
      </c>
      <c r="H10" s="223">
        <v>321</v>
      </c>
      <c r="I10" s="223">
        <v>307</v>
      </c>
      <c r="J10" s="223">
        <v>283</v>
      </c>
      <c r="K10" s="224">
        <v>358</v>
      </c>
      <c r="L10" s="225">
        <v>398</v>
      </c>
      <c r="M10" s="225">
        <v>399</v>
      </c>
      <c r="N10" s="226">
        <v>366</v>
      </c>
      <c r="O10" s="226">
        <v>335</v>
      </c>
      <c r="P10" s="613">
        <v>-31</v>
      </c>
      <c r="Q10" s="614">
        <v>-8.4699453551912565E-2</v>
      </c>
    </row>
    <row r="11" spans="3:17" ht="13.8">
      <c r="C11" s="227"/>
      <c r="D11" s="219"/>
      <c r="E11" s="220" t="s">
        <v>166</v>
      </c>
      <c r="F11" s="228">
        <v>6.9597615499254847E-2</v>
      </c>
      <c r="G11" s="228">
        <v>6.5885549329257942E-2</v>
      </c>
      <c r="H11" s="228">
        <v>5.9192328969205239E-2</v>
      </c>
      <c r="I11" s="228">
        <v>5.4626334519572953E-2</v>
      </c>
      <c r="J11" s="228">
        <v>4.8902712977363053E-2</v>
      </c>
      <c r="K11" s="228">
        <v>5.7863261677711331E-2</v>
      </c>
      <c r="L11" s="228">
        <v>6.5278005576513046E-2</v>
      </c>
      <c r="M11" s="228">
        <v>6.5270734500245384E-2</v>
      </c>
      <c r="N11" s="228">
        <v>6.2628336755646816E-2</v>
      </c>
      <c r="O11" s="228">
        <v>6.0219306129786085E-2</v>
      </c>
      <c r="P11" s="696">
        <v>-0.30000000000000027</v>
      </c>
      <c r="Q11" s="645" t="s">
        <v>294</v>
      </c>
    </row>
  </sheetData>
  <mergeCells count="4">
    <mergeCell ref="C6:E6"/>
    <mergeCell ref="C7:E7"/>
    <mergeCell ref="D8:E8"/>
    <mergeCell ref="D10:E10"/>
  </mergeCells>
  <phoneticPr fontId="2"/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B2:S31"/>
  <sheetViews>
    <sheetView showGridLines="0" topLeftCell="A22" zoomScaleNormal="100" zoomScaleSheetLayoutView="80" workbookViewId="0">
      <selection activeCell="G22" sqref="G22"/>
    </sheetView>
  </sheetViews>
  <sheetFormatPr defaultColWidth="7" defaultRowHeight="11.4"/>
  <cols>
    <col min="1" max="1" width="7" style="230"/>
    <col min="2" max="2" width="0.6640625" style="230" customWidth="1"/>
    <col min="3" max="4" width="1.109375" style="254" customWidth="1"/>
    <col min="5" max="5" width="12.6640625" style="254" customWidth="1"/>
    <col min="6" max="18" width="10.6640625" style="230" customWidth="1"/>
    <col min="19" max="19" width="0.88671875" style="230" customWidth="1"/>
    <col min="20" max="20" width="1" style="230" customWidth="1"/>
    <col min="21" max="21" width="0.88671875" style="230" customWidth="1"/>
    <col min="22" max="22" width="5.44140625" style="230" bestFit="1" customWidth="1"/>
    <col min="23" max="32" width="6.109375" style="230" customWidth="1"/>
    <col min="33" max="16384" width="7" style="230"/>
  </cols>
  <sheetData>
    <row r="2" spans="2:19" ht="15">
      <c r="C2" s="912" t="s">
        <v>107</v>
      </c>
      <c r="D2" s="913"/>
      <c r="E2" s="913"/>
      <c r="F2" s="913"/>
      <c r="G2" s="913"/>
      <c r="H2" s="913"/>
      <c r="I2" s="913"/>
      <c r="J2" s="913"/>
      <c r="K2" s="913"/>
      <c r="L2" s="913"/>
      <c r="M2" s="913"/>
      <c r="N2" s="913"/>
      <c r="O2" s="913"/>
      <c r="P2" s="913"/>
      <c r="Q2" s="913"/>
      <c r="R2" s="913"/>
    </row>
    <row r="3" spans="2:19" ht="12.75" customHeight="1">
      <c r="B3" s="231"/>
      <c r="C3" s="232"/>
      <c r="D3" s="232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2:19" s="234" customFormat="1" ht="15" customHeight="1">
      <c r="B4" s="233"/>
      <c r="C4" s="914"/>
      <c r="D4" s="915"/>
      <c r="E4" s="916"/>
      <c r="F4" s="923" t="s">
        <v>93</v>
      </c>
      <c r="G4" s="926" t="s">
        <v>94</v>
      </c>
      <c r="H4" s="493"/>
      <c r="I4" s="493" t="s">
        <v>95</v>
      </c>
      <c r="J4" s="493"/>
      <c r="K4" s="493" t="s">
        <v>95</v>
      </c>
      <c r="L4" s="494" t="s">
        <v>95</v>
      </c>
      <c r="M4" s="929" t="s">
        <v>77</v>
      </c>
      <c r="N4" s="926" t="s">
        <v>96</v>
      </c>
      <c r="O4" s="494"/>
      <c r="P4" s="923" t="s">
        <v>97</v>
      </c>
      <c r="Q4" s="923" t="s">
        <v>98</v>
      </c>
      <c r="R4" s="923" t="s">
        <v>90</v>
      </c>
      <c r="S4" s="233"/>
    </row>
    <row r="5" spans="2:19" s="234" customFormat="1" ht="15" customHeight="1">
      <c r="B5" s="233"/>
      <c r="C5" s="917"/>
      <c r="D5" s="918"/>
      <c r="E5" s="919"/>
      <c r="F5" s="924"/>
      <c r="G5" s="927"/>
      <c r="H5" s="923" t="s">
        <v>99</v>
      </c>
      <c r="I5" s="926" t="s">
        <v>100</v>
      </c>
      <c r="J5" s="494"/>
      <c r="K5" s="934" t="s">
        <v>101</v>
      </c>
      <c r="L5" s="937" t="s">
        <v>102</v>
      </c>
      <c r="M5" s="930"/>
      <c r="N5" s="927"/>
      <c r="O5" s="907" t="s">
        <v>103</v>
      </c>
      <c r="P5" s="924"/>
      <c r="Q5" s="924"/>
      <c r="R5" s="924"/>
      <c r="S5" s="233"/>
    </row>
    <row r="6" spans="2:19" s="234" customFormat="1" ht="15" customHeight="1">
      <c r="B6" s="233"/>
      <c r="C6" s="917"/>
      <c r="D6" s="918"/>
      <c r="E6" s="919"/>
      <c r="F6" s="924"/>
      <c r="G6" s="927"/>
      <c r="H6" s="924"/>
      <c r="I6" s="927"/>
      <c r="J6" s="495" t="s">
        <v>104</v>
      </c>
      <c r="K6" s="935"/>
      <c r="L6" s="938"/>
      <c r="M6" s="930"/>
      <c r="N6" s="927"/>
      <c r="O6" s="908"/>
      <c r="P6" s="924"/>
      <c r="Q6" s="924"/>
      <c r="R6" s="924"/>
      <c r="S6" s="233"/>
    </row>
    <row r="7" spans="2:19" s="234" customFormat="1" ht="15" customHeight="1">
      <c r="B7" s="233"/>
      <c r="C7" s="920"/>
      <c r="D7" s="921"/>
      <c r="E7" s="922"/>
      <c r="F7" s="925"/>
      <c r="G7" s="928"/>
      <c r="H7" s="925"/>
      <c r="I7" s="928"/>
      <c r="J7" s="496" t="s">
        <v>105</v>
      </c>
      <c r="K7" s="936"/>
      <c r="L7" s="939"/>
      <c r="M7" s="931"/>
      <c r="N7" s="928"/>
      <c r="O7" s="909"/>
      <c r="P7" s="925"/>
      <c r="Q7" s="925"/>
      <c r="R7" s="925"/>
      <c r="S7" s="233"/>
    </row>
    <row r="8" spans="2:19" ht="15" customHeight="1" thickBot="1">
      <c r="B8" s="231"/>
      <c r="C8" s="910" t="s">
        <v>210</v>
      </c>
      <c r="D8" s="911"/>
      <c r="E8" s="911"/>
      <c r="F8" s="235">
        <v>5563</v>
      </c>
      <c r="G8" s="235">
        <v>157</v>
      </c>
      <c r="H8" s="235">
        <v>48</v>
      </c>
      <c r="I8" s="235">
        <v>70</v>
      </c>
      <c r="J8" s="235">
        <v>14</v>
      </c>
      <c r="K8" s="235">
        <v>5</v>
      </c>
      <c r="L8" s="235">
        <v>34</v>
      </c>
      <c r="M8" s="235">
        <v>1342</v>
      </c>
      <c r="N8" s="235">
        <v>2528</v>
      </c>
      <c r="O8" s="235">
        <v>136</v>
      </c>
      <c r="P8" s="235">
        <v>457</v>
      </c>
      <c r="Q8" s="235">
        <v>148</v>
      </c>
      <c r="R8" s="235">
        <v>931</v>
      </c>
      <c r="S8" s="231"/>
    </row>
    <row r="9" spans="2:19" ht="15" customHeight="1" thickTop="1">
      <c r="B9" s="231"/>
      <c r="C9" s="940" t="s">
        <v>203</v>
      </c>
      <c r="D9" s="941"/>
      <c r="E9" s="941"/>
      <c r="F9" s="236">
        <v>5228</v>
      </c>
      <c r="G9" s="236">
        <v>145</v>
      </c>
      <c r="H9" s="236">
        <v>39</v>
      </c>
      <c r="I9" s="236">
        <v>67</v>
      </c>
      <c r="J9" s="236">
        <v>12</v>
      </c>
      <c r="K9" s="236">
        <v>5</v>
      </c>
      <c r="L9" s="236">
        <v>34</v>
      </c>
      <c r="M9" s="236">
        <v>1313</v>
      </c>
      <c r="N9" s="236">
        <v>2309</v>
      </c>
      <c r="O9" s="236">
        <v>118</v>
      </c>
      <c r="P9" s="236">
        <v>416</v>
      </c>
      <c r="Q9" s="236">
        <v>140</v>
      </c>
      <c r="R9" s="236">
        <v>905</v>
      </c>
      <c r="S9" s="231"/>
    </row>
    <row r="10" spans="2:19" ht="15" customHeight="1">
      <c r="B10" s="231"/>
      <c r="C10" s="492"/>
      <c r="D10" s="237"/>
      <c r="E10" s="238" t="s">
        <v>166</v>
      </c>
      <c r="F10" s="239">
        <v>0.9397806938702139</v>
      </c>
      <c r="G10" s="240">
        <v>0.92356687898089174</v>
      </c>
      <c r="H10" s="239">
        <v>0.8125</v>
      </c>
      <c r="I10" s="240">
        <v>0.95714285714285718</v>
      </c>
      <c r="J10" s="239">
        <v>0.8571428571428571</v>
      </c>
      <c r="K10" s="241">
        <v>1</v>
      </c>
      <c r="L10" s="239">
        <v>1</v>
      </c>
      <c r="M10" s="239">
        <v>0.9783904619970194</v>
      </c>
      <c r="N10" s="240">
        <v>0.913370253164557</v>
      </c>
      <c r="O10" s="239">
        <v>0.86764705882352944</v>
      </c>
      <c r="P10" s="239">
        <v>0.9102844638949672</v>
      </c>
      <c r="Q10" s="239">
        <v>0.94594594594594594</v>
      </c>
      <c r="R10" s="239">
        <v>0.97207303974221271</v>
      </c>
      <c r="S10" s="231"/>
    </row>
    <row r="11" spans="2:19" ht="15" customHeight="1">
      <c r="B11" s="231"/>
      <c r="C11" s="492"/>
      <c r="D11" s="932" t="s">
        <v>120</v>
      </c>
      <c r="E11" s="942"/>
      <c r="F11" s="242">
        <v>654</v>
      </c>
      <c r="G11" s="243">
        <v>15</v>
      </c>
      <c r="H11" s="242">
        <v>4</v>
      </c>
      <c r="I11" s="243">
        <v>7</v>
      </c>
      <c r="J11" s="242">
        <v>0</v>
      </c>
      <c r="K11" s="244">
        <v>2</v>
      </c>
      <c r="L11" s="242">
        <v>2</v>
      </c>
      <c r="M11" s="242">
        <v>79</v>
      </c>
      <c r="N11" s="243">
        <v>330</v>
      </c>
      <c r="O11" s="242">
        <v>30</v>
      </c>
      <c r="P11" s="242">
        <v>96</v>
      </c>
      <c r="Q11" s="242">
        <v>9</v>
      </c>
      <c r="R11" s="242">
        <v>125</v>
      </c>
      <c r="S11" s="231"/>
    </row>
    <row r="12" spans="2:19" ht="15" customHeight="1">
      <c r="B12" s="231"/>
      <c r="C12" s="245"/>
      <c r="D12" s="932" t="s">
        <v>201</v>
      </c>
      <c r="E12" s="942"/>
      <c r="F12" s="242">
        <v>592</v>
      </c>
      <c r="G12" s="243">
        <v>22</v>
      </c>
      <c r="H12" s="242">
        <v>11</v>
      </c>
      <c r="I12" s="243">
        <v>7</v>
      </c>
      <c r="J12" s="242">
        <v>0</v>
      </c>
      <c r="K12" s="244">
        <v>0</v>
      </c>
      <c r="L12" s="242">
        <v>4</v>
      </c>
      <c r="M12" s="242">
        <v>58</v>
      </c>
      <c r="N12" s="243">
        <v>409</v>
      </c>
      <c r="O12" s="242">
        <v>12</v>
      </c>
      <c r="P12" s="242">
        <v>26</v>
      </c>
      <c r="Q12" s="242">
        <v>6</v>
      </c>
      <c r="R12" s="242">
        <v>71</v>
      </c>
      <c r="S12" s="231"/>
    </row>
    <row r="13" spans="2:19" ht="15" customHeight="1">
      <c r="B13" s="231"/>
      <c r="C13" s="245"/>
      <c r="D13" s="932" t="s">
        <v>119</v>
      </c>
      <c r="E13" s="933"/>
      <c r="F13" s="242">
        <v>11</v>
      </c>
      <c r="G13" s="242">
        <v>0</v>
      </c>
      <c r="H13" s="242">
        <v>0</v>
      </c>
      <c r="I13" s="242">
        <v>0</v>
      </c>
      <c r="J13" s="242">
        <v>0</v>
      </c>
      <c r="K13" s="242">
        <v>0</v>
      </c>
      <c r="L13" s="242">
        <v>0</v>
      </c>
      <c r="M13" s="242">
        <v>3</v>
      </c>
      <c r="N13" s="242">
        <v>3</v>
      </c>
      <c r="O13" s="242">
        <v>0</v>
      </c>
      <c r="P13" s="242">
        <v>0</v>
      </c>
      <c r="Q13" s="242">
        <v>0</v>
      </c>
      <c r="R13" s="242">
        <v>5</v>
      </c>
      <c r="S13" s="231"/>
    </row>
    <row r="14" spans="2:19" ht="15" customHeight="1">
      <c r="B14" s="231"/>
      <c r="C14" s="245"/>
      <c r="D14" s="932" t="s">
        <v>121</v>
      </c>
      <c r="E14" s="933"/>
      <c r="F14" s="242">
        <v>1012</v>
      </c>
      <c r="G14" s="243">
        <v>25</v>
      </c>
      <c r="H14" s="242">
        <v>8</v>
      </c>
      <c r="I14" s="243">
        <v>9</v>
      </c>
      <c r="J14" s="242">
        <v>1</v>
      </c>
      <c r="K14" s="244">
        <v>1</v>
      </c>
      <c r="L14" s="242">
        <v>7</v>
      </c>
      <c r="M14" s="242">
        <v>166</v>
      </c>
      <c r="N14" s="243">
        <v>408</v>
      </c>
      <c r="O14" s="242">
        <v>9</v>
      </c>
      <c r="P14" s="242">
        <v>99</v>
      </c>
      <c r="Q14" s="242">
        <v>27</v>
      </c>
      <c r="R14" s="242">
        <v>287</v>
      </c>
      <c r="S14" s="231"/>
    </row>
    <row r="15" spans="2:19" ht="15" customHeight="1">
      <c r="B15" s="231"/>
      <c r="C15" s="245"/>
      <c r="D15" s="932" t="s">
        <v>106</v>
      </c>
      <c r="E15" s="933"/>
      <c r="F15" s="242">
        <v>19</v>
      </c>
      <c r="G15" s="242">
        <v>1</v>
      </c>
      <c r="H15" s="242">
        <v>0</v>
      </c>
      <c r="I15" s="242">
        <v>0</v>
      </c>
      <c r="J15" s="242">
        <v>0</v>
      </c>
      <c r="K15" s="242">
        <v>0</v>
      </c>
      <c r="L15" s="242">
        <v>1</v>
      </c>
      <c r="M15" s="242">
        <v>3</v>
      </c>
      <c r="N15" s="242">
        <v>13</v>
      </c>
      <c r="O15" s="242">
        <v>0</v>
      </c>
      <c r="P15" s="242">
        <v>0</v>
      </c>
      <c r="Q15" s="242">
        <v>0</v>
      </c>
      <c r="R15" s="242">
        <v>2</v>
      </c>
      <c r="S15" s="231"/>
    </row>
    <row r="16" spans="2:19" ht="15" customHeight="1">
      <c r="B16" s="231"/>
      <c r="C16" s="245"/>
      <c r="D16" s="945" t="s">
        <v>206</v>
      </c>
      <c r="E16" s="946"/>
      <c r="F16" s="242">
        <v>678</v>
      </c>
      <c r="G16" s="243">
        <v>16</v>
      </c>
      <c r="H16" s="242">
        <v>1</v>
      </c>
      <c r="I16" s="243">
        <v>9</v>
      </c>
      <c r="J16" s="242">
        <v>1</v>
      </c>
      <c r="K16" s="244">
        <v>2</v>
      </c>
      <c r="L16" s="242">
        <v>4</v>
      </c>
      <c r="M16" s="242">
        <v>275</v>
      </c>
      <c r="N16" s="243">
        <v>229</v>
      </c>
      <c r="O16" s="242">
        <v>11</v>
      </c>
      <c r="P16" s="242">
        <v>67</v>
      </c>
      <c r="Q16" s="242">
        <v>21</v>
      </c>
      <c r="R16" s="242">
        <v>70</v>
      </c>
      <c r="S16" s="231"/>
    </row>
    <row r="17" spans="2:19" ht="15" customHeight="1">
      <c r="B17" s="231"/>
      <c r="C17" s="245"/>
      <c r="D17" s="945" t="s">
        <v>122</v>
      </c>
      <c r="E17" s="947"/>
      <c r="F17" s="242">
        <v>932</v>
      </c>
      <c r="G17" s="243">
        <v>28</v>
      </c>
      <c r="H17" s="242">
        <v>5</v>
      </c>
      <c r="I17" s="243">
        <v>18</v>
      </c>
      <c r="J17" s="242">
        <v>10</v>
      </c>
      <c r="K17" s="244">
        <v>0</v>
      </c>
      <c r="L17" s="242">
        <v>5</v>
      </c>
      <c r="M17" s="242">
        <v>350</v>
      </c>
      <c r="N17" s="243">
        <v>375</v>
      </c>
      <c r="O17" s="242">
        <v>39</v>
      </c>
      <c r="P17" s="242">
        <v>48</v>
      </c>
      <c r="Q17" s="242">
        <v>22</v>
      </c>
      <c r="R17" s="242">
        <v>109</v>
      </c>
      <c r="S17" s="231"/>
    </row>
    <row r="18" spans="2:19" ht="15" customHeight="1" thickBot="1">
      <c r="B18" s="231"/>
      <c r="C18" s="246"/>
      <c r="D18" s="910" t="s">
        <v>178</v>
      </c>
      <c r="E18" s="911"/>
      <c r="F18" s="235">
        <v>1330</v>
      </c>
      <c r="G18" s="247">
        <v>38</v>
      </c>
      <c r="H18" s="235">
        <v>10</v>
      </c>
      <c r="I18" s="247">
        <v>17</v>
      </c>
      <c r="J18" s="235">
        <v>0</v>
      </c>
      <c r="K18" s="248">
        <v>0</v>
      </c>
      <c r="L18" s="235">
        <v>11</v>
      </c>
      <c r="M18" s="235">
        <v>379</v>
      </c>
      <c r="N18" s="247">
        <v>542</v>
      </c>
      <c r="O18" s="235">
        <v>17</v>
      </c>
      <c r="P18" s="235">
        <v>80</v>
      </c>
      <c r="Q18" s="235">
        <v>55</v>
      </c>
      <c r="R18" s="235">
        <v>236</v>
      </c>
      <c r="S18" s="231"/>
    </row>
    <row r="19" spans="2:19" ht="15" customHeight="1" thickTop="1">
      <c r="B19" s="231"/>
      <c r="C19" s="948" t="s">
        <v>232</v>
      </c>
      <c r="D19" s="949"/>
      <c r="E19" s="950"/>
      <c r="F19" s="249">
        <v>335</v>
      </c>
      <c r="G19" s="250">
        <v>12</v>
      </c>
      <c r="H19" s="250">
        <v>9</v>
      </c>
      <c r="I19" s="250">
        <v>3</v>
      </c>
      <c r="J19" s="250">
        <v>2</v>
      </c>
      <c r="K19" s="250">
        <v>0</v>
      </c>
      <c r="L19" s="250">
        <v>0</v>
      </c>
      <c r="M19" s="250">
        <v>29</v>
      </c>
      <c r="N19" s="250">
        <v>219</v>
      </c>
      <c r="O19" s="249">
        <v>18</v>
      </c>
      <c r="P19" s="249">
        <v>41</v>
      </c>
      <c r="Q19" s="249">
        <v>8</v>
      </c>
      <c r="R19" s="249">
        <v>26</v>
      </c>
      <c r="S19" s="231"/>
    </row>
    <row r="20" spans="2:19" ht="15" customHeight="1">
      <c r="B20" s="231"/>
      <c r="C20" s="492"/>
      <c r="D20" s="237"/>
      <c r="E20" s="238" t="s">
        <v>166</v>
      </c>
      <c r="F20" s="239">
        <v>6.0219306129786085E-2</v>
      </c>
      <c r="G20" s="240">
        <v>7.6433121019108277E-2</v>
      </c>
      <c r="H20" s="239">
        <v>0.1875</v>
      </c>
      <c r="I20" s="240">
        <v>4.2857142857142858E-2</v>
      </c>
      <c r="J20" s="239">
        <v>0.14285714285714285</v>
      </c>
      <c r="K20" s="241">
        <v>0</v>
      </c>
      <c r="L20" s="239">
        <v>0</v>
      </c>
      <c r="M20" s="239">
        <v>2.1609538002980627E-2</v>
      </c>
      <c r="N20" s="240">
        <v>8.6629746835443042E-2</v>
      </c>
      <c r="O20" s="239">
        <v>0.13235294117647059</v>
      </c>
      <c r="P20" s="239">
        <v>8.9715536105032828E-2</v>
      </c>
      <c r="Q20" s="239">
        <v>5.4054054054054057E-2</v>
      </c>
      <c r="R20" s="239">
        <v>2.7926960257787327E-2</v>
      </c>
      <c r="S20" s="231"/>
    </row>
    <row r="21" spans="2:19" ht="15" customHeight="1">
      <c r="B21" s="231"/>
      <c r="C21" s="245"/>
      <c r="D21" s="945" t="s">
        <v>233</v>
      </c>
      <c r="E21" s="947"/>
      <c r="F21" s="242">
        <v>7</v>
      </c>
      <c r="G21" s="243">
        <v>1</v>
      </c>
      <c r="H21" s="242">
        <v>1</v>
      </c>
      <c r="I21" s="243">
        <v>0</v>
      </c>
      <c r="J21" s="242">
        <v>0</v>
      </c>
      <c r="K21" s="244">
        <v>0</v>
      </c>
      <c r="L21" s="242">
        <v>0</v>
      </c>
      <c r="M21" s="242">
        <v>2</v>
      </c>
      <c r="N21" s="243">
        <v>2</v>
      </c>
      <c r="O21" s="242">
        <v>0</v>
      </c>
      <c r="P21" s="242">
        <v>1</v>
      </c>
      <c r="Q21" s="242">
        <v>0</v>
      </c>
      <c r="R21" s="242">
        <v>1</v>
      </c>
      <c r="S21" s="231"/>
    </row>
    <row r="22" spans="2:19" ht="15" customHeight="1">
      <c r="B22" s="231"/>
      <c r="C22" s="245"/>
      <c r="D22" s="932" t="s">
        <v>234</v>
      </c>
      <c r="E22" s="942"/>
      <c r="F22" s="242">
        <v>31</v>
      </c>
      <c r="G22" s="243">
        <v>1</v>
      </c>
      <c r="H22" s="242">
        <v>0</v>
      </c>
      <c r="I22" s="243">
        <v>1</v>
      </c>
      <c r="J22" s="242">
        <v>1</v>
      </c>
      <c r="K22" s="244">
        <v>0</v>
      </c>
      <c r="L22" s="242">
        <v>0</v>
      </c>
      <c r="M22" s="242">
        <v>4</v>
      </c>
      <c r="N22" s="243">
        <v>19</v>
      </c>
      <c r="O22" s="242">
        <v>1</v>
      </c>
      <c r="P22" s="242">
        <v>4</v>
      </c>
      <c r="Q22" s="242">
        <v>0</v>
      </c>
      <c r="R22" s="242">
        <v>3</v>
      </c>
      <c r="S22" s="231"/>
    </row>
    <row r="23" spans="2:19" ht="15" customHeight="1">
      <c r="B23" s="231"/>
      <c r="C23" s="245"/>
      <c r="D23" s="943" t="s">
        <v>235</v>
      </c>
      <c r="E23" s="944"/>
      <c r="F23" s="242">
        <v>297</v>
      </c>
      <c r="G23" s="243">
        <v>10</v>
      </c>
      <c r="H23" s="242">
        <v>8</v>
      </c>
      <c r="I23" s="243">
        <v>2</v>
      </c>
      <c r="J23" s="242">
        <v>1</v>
      </c>
      <c r="K23" s="244">
        <v>0</v>
      </c>
      <c r="L23" s="242">
        <v>0</v>
      </c>
      <c r="M23" s="242">
        <v>23</v>
      </c>
      <c r="N23" s="243">
        <v>198</v>
      </c>
      <c r="O23" s="242">
        <v>17</v>
      </c>
      <c r="P23" s="242">
        <v>36</v>
      </c>
      <c r="Q23" s="242">
        <v>8</v>
      </c>
      <c r="R23" s="242">
        <v>22</v>
      </c>
      <c r="S23" s="231"/>
    </row>
    <row r="24" spans="2:19" ht="15" customHeight="1">
      <c r="B24" s="231"/>
      <c r="C24" s="245"/>
      <c r="D24" s="245"/>
      <c r="E24" s="491" t="s">
        <v>120</v>
      </c>
      <c r="F24" s="242">
        <v>34</v>
      </c>
      <c r="G24" s="243">
        <v>3</v>
      </c>
      <c r="H24" s="242">
        <v>3</v>
      </c>
      <c r="I24" s="243">
        <v>0</v>
      </c>
      <c r="J24" s="242">
        <v>0</v>
      </c>
      <c r="K24" s="244">
        <v>0</v>
      </c>
      <c r="L24" s="242">
        <v>0</v>
      </c>
      <c r="M24" s="242">
        <v>7</v>
      </c>
      <c r="N24" s="243">
        <v>18</v>
      </c>
      <c r="O24" s="242">
        <v>3</v>
      </c>
      <c r="P24" s="242">
        <v>4</v>
      </c>
      <c r="Q24" s="242">
        <v>1</v>
      </c>
      <c r="R24" s="242">
        <v>1</v>
      </c>
      <c r="S24" s="231"/>
    </row>
    <row r="25" spans="2:19" ht="15" customHeight="1">
      <c r="B25" s="231"/>
      <c r="C25" s="245"/>
      <c r="D25" s="245"/>
      <c r="E25" s="491" t="s">
        <v>201</v>
      </c>
      <c r="F25" s="242">
        <v>122</v>
      </c>
      <c r="G25" s="243">
        <v>4</v>
      </c>
      <c r="H25" s="242">
        <v>3</v>
      </c>
      <c r="I25" s="243">
        <v>1</v>
      </c>
      <c r="J25" s="242">
        <v>0</v>
      </c>
      <c r="K25" s="244">
        <v>0</v>
      </c>
      <c r="L25" s="242">
        <v>0</v>
      </c>
      <c r="M25" s="242">
        <v>3</v>
      </c>
      <c r="N25" s="243">
        <v>93</v>
      </c>
      <c r="O25" s="242">
        <v>3</v>
      </c>
      <c r="P25" s="242">
        <v>12</v>
      </c>
      <c r="Q25" s="242">
        <v>1</v>
      </c>
      <c r="R25" s="242">
        <v>9</v>
      </c>
      <c r="S25" s="231"/>
    </row>
    <row r="26" spans="2:19" ht="15" customHeight="1">
      <c r="B26" s="231"/>
      <c r="C26" s="245"/>
      <c r="D26" s="245"/>
      <c r="E26" s="491" t="s">
        <v>119</v>
      </c>
      <c r="F26" s="242">
        <v>0</v>
      </c>
      <c r="G26" s="242">
        <v>0</v>
      </c>
      <c r="H26" s="242">
        <v>0</v>
      </c>
      <c r="I26" s="242">
        <v>0</v>
      </c>
      <c r="J26" s="242">
        <v>0</v>
      </c>
      <c r="K26" s="242">
        <v>0</v>
      </c>
      <c r="L26" s="242">
        <v>0</v>
      </c>
      <c r="M26" s="242">
        <v>0</v>
      </c>
      <c r="N26" s="242">
        <v>0</v>
      </c>
      <c r="O26" s="242">
        <v>0</v>
      </c>
      <c r="P26" s="242">
        <v>0</v>
      </c>
      <c r="Q26" s="242">
        <v>0</v>
      </c>
      <c r="R26" s="242">
        <v>0</v>
      </c>
      <c r="S26" s="231"/>
    </row>
    <row r="27" spans="2:19" ht="15" customHeight="1">
      <c r="B27" s="231"/>
      <c r="C27" s="245"/>
      <c r="D27" s="245"/>
      <c r="E27" s="491" t="s">
        <v>121</v>
      </c>
      <c r="F27" s="242">
        <v>85</v>
      </c>
      <c r="G27" s="243">
        <v>3</v>
      </c>
      <c r="H27" s="242">
        <v>2</v>
      </c>
      <c r="I27" s="243">
        <v>1</v>
      </c>
      <c r="J27" s="242">
        <v>1</v>
      </c>
      <c r="K27" s="244">
        <v>0</v>
      </c>
      <c r="L27" s="242">
        <v>0</v>
      </c>
      <c r="M27" s="242">
        <v>3</v>
      </c>
      <c r="N27" s="243">
        <v>60</v>
      </c>
      <c r="O27" s="242">
        <v>5</v>
      </c>
      <c r="P27" s="242">
        <v>8</v>
      </c>
      <c r="Q27" s="242">
        <v>3</v>
      </c>
      <c r="R27" s="242">
        <v>8</v>
      </c>
      <c r="S27" s="231"/>
    </row>
    <row r="28" spans="2:19" ht="15" customHeight="1">
      <c r="B28" s="231"/>
      <c r="C28" s="245"/>
      <c r="D28" s="245"/>
      <c r="E28" s="491" t="s">
        <v>106</v>
      </c>
      <c r="F28" s="242">
        <v>8</v>
      </c>
      <c r="G28" s="242">
        <v>0</v>
      </c>
      <c r="H28" s="242">
        <v>0</v>
      </c>
      <c r="I28" s="242">
        <v>0</v>
      </c>
      <c r="J28" s="242">
        <v>0</v>
      </c>
      <c r="K28" s="242">
        <v>0</v>
      </c>
      <c r="L28" s="242">
        <v>0</v>
      </c>
      <c r="M28" s="242">
        <v>0</v>
      </c>
      <c r="N28" s="242">
        <v>6</v>
      </c>
      <c r="O28" s="242">
        <v>2</v>
      </c>
      <c r="P28" s="242">
        <v>1</v>
      </c>
      <c r="Q28" s="242">
        <v>0</v>
      </c>
      <c r="R28" s="242">
        <v>1</v>
      </c>
      <c r="S28" s="231"/>
    </row>
    <row r="29" spans="2:19" ht="15" customHeight="1">
      <c r="B29" s="231"/>
      <c r="C29" s="251"/>
      <c r="D29" s="251"/>
      <c r="E29" s="491" t="s">
        <v>178</v>
      </c>
      <c r="F29" s="242">
        <v>48</v>
      </c>
      <c r="G29" s="242">
        <v>0</v>
      </c>
      <c r="H29" s="242">
        <v>0</v>
      </c>
      <c r="I29" s="242">
        <v>0</v>
      </c>
      <c r="J29" s="242">
        <v>0</v>
      </c>
      <c r="K29" s="242">
        <v>0</v>
      </c>
      <c r="L29" s="242">
        <v>0</v>
      </c>
      <c r="M29" s="242">
        <v>10</v>
      </c>
      <c r="N29" s="242">
        <v>21</v>
      </c>
      <c r="O29" s="242">
        <v>4</v>
      </c>
      <c r="P29" s="242">
        <v>11</v>
      </c>
      <c r="Q29" s="242">
        <v>3</v>
      </c>
      <c r="R29" s="242">
        <v>3</v>
      </c>
      <c r="S29" s="231"/>
    </row>
    <row r="30" spans="2:19" ht="6" customHeight="1">
      <c r="B30" s="231"/>
      <c r="C30" s="252"/>
      <c r="D30" s="252"/>
      <c r="E30" s="252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31"/>
    </row>
    <row r="31" spans="2:19" ht="16.5" customHeight="1">
      <c r="B31" s="231"/>
      <c r="C31" s="232"/>
      <c r="D31" s="232"/>
      <c r="E31" s="232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</row>
  </sheetData>
  <mergeCells count="28">
    <mergeCell ref="D23:E23"/>
    <mergeCell ref="D16:E16"/>
    <mergeCell ref="D17:E17"/>
    <mergeCell ref="D18:E18"/>
    <mergeCell ref="C19:E19"/>
    <mergeCell ref="D21:E21"/>
    <mergeCell ref="D22:E22"/>
    <mergeCell ref="D15:E15"/>
    <mergeCell ref="H5:H7"/>
    <mergeCell ref="I5:I7"/>
    <mergeCell ref="K5:K7"/>
    <mergeCell ref="L5:L7"/>
    <mergeCell ref="C9:E9"/>
    <mergeCell ref="D11:E11"/>
    <mergeCell ref="D12:E12"/>
    <mergeCell ref="D13:E13"/>
    <mergeCell ref="D14:E14"/>
    <mergeCell ref="O5:O7"/>
    <mergeCell ref="C8:E8"/>
    <mergeCell ref="C2:R2"/>
    <mergeCell ref="C4:E7"/>
    <mergeCell ref="F4:F7"/>
    <mergeCell ref="G4:G7"/>
    <mergeCell ref="M4:M7"/>
    <mergeCell ref="N4:N7"/>
    <mergeCell ref="P4:P7"/>
    <mergeCell ref="Q4:Q7"/>
    <mergeCell ref="R4:R7"/>
  </mergeCells>
  <phoneticPr fontId="2"/>
  <printOptions horizontalCentered="1"/>
  <pageMargins left="0.19685039370078741" right="0.19685039370078741" top="1.1023622047244095" bottom="0.98425196850393704" header="0.51181102362204722" footer="0.51181102362204722"/>
  <pageSetup paperSize="9" scale="95" orientation="landscape" horizontalDpi="12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C2:P83"/>
  <sheetViews>
    <sheetView showGridLines="0" topLeftCell="A52" zoomScaleNormal="100" zoomScaleSheetLayoutView="115" workbookViewId="0">
      <selection activeCell="N30" sqref="N30"/>
    </sheetView>
  </sheetViews>
  <sheetFormatPr defaultRowHeight="13.2"/>
  <cols>
    <col min="2" max="2" width="0.88671875" customWidth="1"/>
    <col min="3" max="3" width="1.21875" customWidth="1"/>
    <col min="4" max="4" width="12.6640625" style="478" customWidth="1"/>
    <col min="5" max="14" width="8.6640625" customWidth="1"/>
    <col min="15" max="15" width="8.6640625" style="255" customWidth="1"/>
    <col min="16" max="16" width="8.6640625" style="29" customWidth="1"/>
    <col min="17" max="17" width="0.88671875" customWidth="1"/>
  </cols>
  <sheetData>
    <row r="2" spans="3:16" ht="14.4">
      <c r="C2" s="6" t="s">
        <v>125</v>
      </c>
    </row>
    <row r="4" spans="3:16" s="6" customFormat="1" ht="21.9" customHeight="1">
      <c r="C4" s="6" t="s">
        <v>110</v>
      </c>
      <c r="D4" s="479"/>
      <c r="O4" s="273"/>
      <c r="P4" s="274"/>
    </row>
    <row r="5" spans="3:16">
      <c r="C5" s="955"/>
      <c r="D5" s="956"/>
      <c r="E5" s="256" t="s">
        <v>20</v>
      </c>
      <c r="F5" s="256" t="s">
        <v>21</v>
      </c>
      <c r="G5" s="256" t="s">
        <v>22</v>
      </c>
      <c r="H5" s="256" t="s">
        <v>23</v>
      </c>
      <c r="I5" s="256" t="s">
        <v>24</v>
      </c>
      <c r="J5" s="256" t="s">
        <v>25</v>
      </c>
      <c r="K5" s="256" t="s">
        <v>26</v>
      </c>
      <c r="L5" s="256" t="s">
        <v>27</v>
      </c>
      <c r="M5" s="256" t="s">
        <v>28</v>
      </c>
      <c r="N5" s="256" t="s">
        <v>150</v>
      </c>
      <c r="O5" s="615" t="s">
        <v>81</v>
      </c>
      <c r="P5" s="616" t="s">
        <v>82</v>
      </c>
    </row>
    <row r="6" spans="3:16">
      <c r="C6" s="957" t="s">
        <v>51</v>
      </c>
      <c r="D6" s="961"/>
      <c r="E6" s="257">
        <v>464</v>
      </c>
      <c r="F6" s="257">
        <v>317</v>
      </c>
      <c r="G6" s="257">
        <v>367</v>
      </c>
      <c r="H6" s="257">
        <v>356</v>
      </c>
      <c r="I6" s="257">
        <v>420</v>
      </c>
      <c r="J6" s="257">
        <v>474</v>
      </c>
      <c r="K6" s="257">
        <v>526</v>
      </c>
      <c r="L6" s="257">
        <v>628</v>
      </c>
      <c r="M6" s="257">
        <v>721</v>
      </c>
      <c r="N6" s="257">
        <v>688</v>
      </c>
      <c r="O6" s="258">
        <v>-33</v>
      </c>
      <c r="P6" s="259">
        <v>-4.5769764216366159E-2</v>
      </c>
    </row>
    <row r="7" spans="3:16">
      <c r="C7" s="260"/>
      <c r="D7" s="261" t="s">
        <v>53</v>
      </c>
      <c r="E7" s="257">
        <v>71</v>
      </c>
      <c r="F7" s="257">
        <v>74</v>
      </c>
      <c r="G7" s="257">
        <v>82</v>
      </c>
      <c r="H7" s="257">
        <v>85</v>
      </c>
      <c r="I7" s="257">
        <v>91</v>
      </c>
      <c r="J7" s="257">
        <v>107</v>
      </c>
      <c r="K7" s="257">
        <v>104</v>
      </c>
      <c r="L7" s="257">
        <v>125</v>
      </c>
      <c r="M7" s="257">
        <v>193</v>
      </c>
      <c r="N7" s="257">
        <v>180</v>
      </c>
      <c r="O7" s="262">
        <v>-13</v>
      </c>
      <c r="P7" s="259">
        <v>-6.7357512953367879E-2</v>
      </c>
    </row>
    <row r="8" spans="3:16">
      <c r="C8" s="260"/>
      <c r="D8" s="261" t="s">
        <v>56</v>
      </c>
      <c r="E8" s="257">
        <v>107</v>
      </c>
      <c r="F8" s="257">
        <v>58</v>
      </c>
      <c r="G8" s="257">
        <v>73</v>
      </c>
      <c r="H8" s="257">
        <v>62</v>
      </c>
      <c r="I8" s="257">
        <v>51</v>
      </c>
      <c r="J8" s="257">
        <v>82</v>
      </c>
      <c r="K8" s="257">
        <v>70</v>
      </c>
      <c r="L8" s="257">
        <v>75</v>
      </c>
      <c r="M8" s="257">
        <v>72</v>
      </c>
      <c r="N8" s="257">
        <v>73</v>
      </c>
      <c r="O8" s="620">
        <v>1</v>
      </c>
      <c r="P8" s="388">
        <v>1.3888888888888888E-2</v>
      </c>
    </row>
    <row r="9" spans="3:16">
      <c r="C9" s="260"/>
      <c r="D9" s="261" t="s">
        <v>58</v>
      </c>
      <c r="E9" s="257">
        <v>2</v>
      </c>
      <c r="F9" s="257">
        <v>2</v>
      </c>
      <c r="G9" s="257">
        <v>0</v>
      </c>
      <c r="H9" s="257">
        <v>1</v>
      </c>
      <c r="I9" s="257">
        <v>4</v>
      </c>
      <c r="J9" s="257">
        <v>7</v>
      </c>
      <c r="K9" s="257">
        <v>4</v>
      </c>
      <c r="L9" s="257">
        <v>83</v>
      </c>
      <c r="M9" s="257">
        <v>88</v>
      </c>
      <c r="N9" s="257">
        <v>65</v>
      </c>
      <c r="O9" s="620">
        <v>-23</v>
      </c>
      <c r="P9" s="388">
        <v>-0.26136363636363635</v>
      </c>
    </row>
    <row r="10" spans="3:16">
      <c r="C10" s="260"/>
      <c r="D10" s="261" t="s">
        <v>63</v>
      </c>
      <c r="E10" s="257">
        <v>29</v>
      </c>
      <c r="F10" s="257">
        <v>19</v>
      </c>
      <c r="G10" s="257">
        <v>20</v>
      </c>
      <c r="H10" s="257">
        <v>23</v>
      </c>
      <c r="I10" s="257">
        <v>28</v>
      </c>
      <c r="J10" s="257">
        <v>23</v>
      </c>
      <c r="K10" s="257">
        <v>49</v>
      </c>
      <c r="L10" s="257">
        <v>31</v>
      </c>
      <c r="M10" s="257">
        <v>50</v>
      </c>
      <c r="N10" s="257">
        <v>46</v>
      </c>
      <c r="O10" s="620">
        <v>-4</v>
      </c>
      <c r="P10" s="388">
        <v>-0.08</v>
      </c>
    </row>
    <row r="11" spans="3:16">
      <c r="C11" s="260"/>
      <c r="D11" s="261" t="s">
        <v>236</v>
      </c>
      <c r="E11" s="257">
        <v>25</v>
      </c>
      <c r="F11" s="257">
        <v>11</v>
      </c>
      <c r="G11" s="257">
        <v>11</v>
      </c>
      <c r="H11" s="257">
        <v>16</v>
      </c>
      <c r="I11" s="257">
        <v>27</v>
      </c>
      <c r="J11" s="257">
        <v>31</v>
      </c>
      <c r="K11" s="257">
        <v>32</v>
      </c>
      <c r="L11" s="257">
        <v>47</v>
      </c>
      <c r="M11" s="257">
        <v>30</v>
      </c>
      <c r="N11" s="257">
        <v>30</v>
      </c>
      <c r="O11" s="620">
        <v>0</v>
      </c>
      <c r="P11" s="388">
        <v>0</v>
      </c>
    </row>
    <row r="12" spans="3:16">
      <c r="C12" s="263"/>
      <c r="D12" s="261" t="s">
        <v>178</v>
      </c>
      <c r="E12" s="257">
        <v>230</v>
      </c>
      <c r="F12" s="257">
        <v>153</v>
      </c>
      <c r="G12" s="257">
        <v>181</v>
      </c>
      <c r="H12" s="257">
        <v>169</v>
      </c>
      <c r="I12" s="257">
        <v>219</v>
      </c>
      <c r="J12" s="257">
        <v>224</v>
      </c>
      <c r="K12" s="257">
        <v>267</v>
      </c>
      <c r="L12" s="257">
        <v>267</v>
      </c>
      <c r="M12" s="257">
        <v>288</v>
      </c>
      <c r="N12" s="257">
        <v>294</v>
      </c>
      <c r="O12" s="620">
        <v>6</v>
      </c>
      <c r="P12" s="388">
        <v>2.0833333333333332E-2</v>
      </c>
    </row>
    <row r="14" spans="3:16" s="6" customFormat="1" ht="21.9" customHeight="1">
      <c r="C14" s="6" t="s">
        <v>111</v>
      </c>
      <c r="D14" s="479"/>
      <c r="O14" s="273"/>
      <c r="P14" s="274"/>
    </row>
    <row r="15" spans="3:16">
      <c r="C15" s="951"/>
      <c r="D15" s="952"/>
      <c r="E15" s="617" t="s">
        <v>20</v>
      </c>
      <c r="F15" s="617" t="s">
        <v>21</v>
      </c>
      <c r="G15" s="617" t="s">
        <v>22</v>
      </c>
      <c r="H15" s="617" t="s">
        <v>23</v>
      </c>
      <c r="I15" s="617" t="s">
        <v>24</v>
      </c>
      <c r="J15" s="617" t="s">
        <v>25</v>
      </c>
      <c r="K15" s="617" t="s">
        <v>26</v>
      </c>
      <c r="L15" s="617" t="s">
        <v>27</v>
      </c>
      <c r="M15" s="617" t="s">
        <v>28</v>
      </c>
      <c r="N15" s="617" t="s">
        <v>150</v>
      </c>
      <c r="O15" s="387" t="s">
        <v>81</v>
      </c>
      <c r="P15" s="618" t="s">
        <v>82</v>
      </c>
    </row>
    <row r="16" spans="3:16" ht="13.5" customHeight="1">
      <c r="C16" s="953" t="s">
        <v>51</v>
      </c>
      <c r="D16" s="954"/>
      <c r="E16" s="619">
        <v>1268</v>
      </c>
      <c r="F16" s="619">
        <v>1142</v>
      </c>
      <c r="G16" s="619">
        <v>914</v>
      </c>
      <c r="H16" s="619">
        <v>1130</v>
      </c>
      <c r="I16" s="619">
        <v>1274</v>
      </c>
      <c r="J16" s="619">
        <v>1548</v>
      </c>
      <c r="K16" s="619">
        <v>1506</v>
      </c>
      <c r="L16" s="619">
        <v>1403</v>
      </c>
      <c r="M16" s="619">
        <v>1248</v>
      </c>
      <c r="N16" s="619">
        <v>1097</v>
      </c>
      <c r="O16" s="620">
        <v>-151</v>
      </c>
      <c r="P16" s="388">
        <v>-0.12099358974358974</v>
      </c>
    </row>
    <row r="17" spans="3:16">
      <c r="C17" s="621"/>
      <c r="D17" s="622" t="s">
        <v>52</v>
      </c>
      <c r="E17" s="623">
        <v>71</v>
      </c>
      <c r="F17" s="619">
        <v>90</v>
      </c>
      <c r="G17" s="619">
        <v>104</v>
      </c>
      <c r="H17" s="619">
        <v>365</v>
      </c>
      <c r="I17" s="619">
        <v>641</v>
      </c>
      <c r="J17" s="619">
        <v>888</v>
      </c>
      <c r="K17" s="619">
        <v>794</v>
      </c>
      <c r="L17" s="619">
        <v>690</v>
      </c>
      <c r="M17" s="619">
        <v>564</v>
      </c>
      <c r="N17" s="619">
        <v>421</v>
      </c>
      <c r="O17" s="620">
        <v>-143</v>
      </c>
      <c r="P17" s="388">
        <v>-0.25354609929078015</v>
      </c>
    </row>
    <row r="18" spans="3:16">
      <c r="C18" s="621"/>
      <c r="D18" s="624" t="s">
        <v>53</v>
      </c>
      <c r="E18" s="619">
        <v>841</v>
      </c>
      <c r="F18" s="619">
        <v>778</v>
      </c>
      <c r="G18" s="619">
        <v>610</v>
      </c>
      <c r="H18" s="619">
        <v>530</v>
      </c>
      <c r="I18" s="619">
        <v>407</v>
      </c>
      <c r="J18" s="619">
        <v>379</v>
      </c>
      <c r="K18" s="619">
        <v>356</v>
      </c>
      <c r="L18" s="619">
        <v>334</v>
      </c>
      <c r="M18" s="619">
        <v>255</v>
      </c>
      <c r="N18" s="619">
        <v>309</v>
      </c>
      <c r="O18" s="620">
        <v>54</v>
      </c>
      <c r="P18" s="388">
        <v>0.21176470588235294</v>
      </c>
    </row>
    <row r="19" spans="3:16">
      <c r="C19" s="621"/>
      <c r="D19" s="624" t="s">
        <v>59</v>
      </c>
      <c r="E19" s="619">
        <v>14</v>
      </c>
      <c r="F19" s="619">
        <v>21</v>
      </c>
      <c r="G19" s="619">
        <v>12</v>
      </c>
      <c r="H19" s="619">
        <v>24</v>
      </c>
      <c r="I19" s="619">
        <v>20</v>
      </c>
      <c r="J19" s="619">
        <v>35</v>
      </c>
      <c r="K19" s="619">
        <v>91</v>
      </c>
      <c r="L19" s="619">
        <v>75</v>
      </c>
      <c r="M19" s="619">
        <v>90</v>
      </c>
      <c r="N19" s="619">
        <v>80</v>
      </c>
      <c r="O19" s="620">
        <v>-10</v>
      </c>
      <c r="P19" s="388">
        <v>-0.1111111111111111</v>
      </c>
    </row>
    <row r="20" spans="3:16">
      <c r="C20" s="621"/>
      <c r="D20" s="624" t="s">
        <v>62</v>
      </c>
      <c r="E20" s="619">
        <v>12</v>
      </c>
      <c r="F20" s="619">
        <v>19</v>
      </c>
      <c r="G20" s="619">
        <v>16</v>
      </c>
      <c r="H20" s="619">
        <v>6</v>
      </c>
      <c r="I20" s="619">
        <v>11</v>
      </c>
      <c r="J20" s="619">
        <v>27</v>
      </c>
      <c r="K20" s="619">
        <v>32</v>
      </c>
      <c r="L20" s="619">
        <v>74</v>
      </c>
      <c r="M20" s="619">
        <v>103</v>
      </c>
      <c r="N20" s="619">
        <v>75</v>
      </c>
      <c r="O20" s="620">
        <v>-28</v>
      </c>
      <c r="P20" s="388">
        <v>-0.27184466019417475</v>
      </c>
    </row>
    <row r="21" spans="3:16">
      <c r="C21" s="621"/>
      <c r="D21" s="624" t="s">
        <v>56</v>
      </c>
      <c r="E21" s="619">
        <v>147</v>
      </c>
      <c r="F21" s="619">
        <v>114</v>
      </c>
      <c r="G21" s="619">
        <v>81</v>
      </c>
      <c r="H21" s="619">
        <v>74</v>
      </c>
      <c r="I21" s="619">
        <v>44</v>
      </c>
      <c r="J21" s="619">
        <v>52</v>
      </c>
      <c r="K21" s="619">
        <v>44</v>
      </c>
      <c r="L21" s="619">
        <v>37</v>
      </c>
      <c r="M21" s="619">
        <v>51</v>
      </c>
      <c r="N21" s="619">
        <v>36</v>
      </c>
      <c r="O21" s="620">
        <v>-15</v>
      </c>
      <c r="P21" s="388">
        <v>-0.29411764705882354</v>
      </c>
    </row>
    <row r="22" spans="3:16">
      <c r="C22" s="625"/>
      <c r="D22" s="624" t="s">
        <v>178</v>
      </c>
      <c r="E22" s="619">
        <v>183</v>
      </c>
      <c r="F22" s="619">
        <v>120</v>
      </c>
      <c r="G22" s="619">
        <v>91</v>
      </c>
      <c r="H22" s="619">
        <v>131</v>
      </c>
      <c r="I22" s="619">
        <v>151</v>
      </c>
      <c r="J22" s="619">
        <v>167</v>
      </c>
      <c r="K22" s="619">
        <v>189</v>
      </c>
      <c r="L22" s="619">
        <v>193</v>
      </c>
      <c r="M22" s="619">
        <v>185</v>
      </c>
      <c r="N22" s="619">
        <v>176</v>
      </c>
      <c r="O22" s="620">
        <v>-9</v>
      </c>
      <c r="P22" s="388">
        <v>-4.8648648648648651E-2</v>
      </c>
    </row>
    <row r="23" spans="3:16">
      <c r="O23" s="266"/>
      <c r="P23" s="267"/>
    </row>
    <row r="24" spans="3:16" s="6" customFormat="1" ht="21.9" customHeight="1">
      <c r="C24" s="6" t="s">
        <v>112</v>
      </c>
      <c r="D24" s="479"/>
      <c r="O24" s="273"/>
      <c r="P24" s="274"/>
    </row>
    <row r="25" spans="3:16">
      <c r="C25" s="955"/>
      <c r="D25" s="956"/>
      <c r="E25" s="256" t="s">
        <v>20</v>
      </c>
      <c r="F25" s="256" t="s">
        <v>21</v>
      </c>
      <c r="G25" s="256" t="s">
        <v>22</v>
      </c>
      <c r="H25" s="256" t="s">
        <v>23</v>
      </c>
      <c r="I25" s="256" t="s">
        <v>24</v>
      </c>
      <c r="J25" s="256" t="s">
        <v>25</v>
      </c>
      <c r="K25" s="256" t="s">
        <v>26</v>
      </c>
      <c r="L25" s="256" t="s">
        <v>27</v>
      </c>
      <c r="M25" s="256" t="s">
        <v>28</v>
      </c>
      <c r="N25" s="256" t="s">
        <v>150</v>
      </c>
      <c r="O25" s="387" t="s">
        <v>81</v>
      </c>
      <c r="P25" s="618" t="s">
        <v>82</v>
      </c>
    </row>
    <row r="26" spans="3:16" ht="13.5" customHeight="1">
      <c r="C26" s="959" t="s">
        <v>51</v>
      </c>
      <c r="D26" s="960"/>
      <c r="E26" s="268" t="s">
        <v>108</v>
      </c>
      <c r="F26" s="268" t="s">
        <v>108</v>
      </c>
      <c r="G26" s="707">
        <v>237</v>
      </c>
      <c r="H26" s="257">
        <v>411</v>
      </c>
      <c r="I26" s="257">
        <v>507</v>
      </c>
      <c r="J26" s="257">
        <v>604</v>
      </c>
      <c r="K26" s="257">
        <v>678</v>
      </c>
      <c r="L26" s="257">
        <v>736</v>
      </c>
      <c r="M26" s="257">
        <v>687</v>
      </c>
      <c r="N26" s="257">
        <v>714</v>
      </c>
      <c r="O26" s="620">
        <v>27</v>
      </c>
      <c r="P26" s="388">
        <v>3.9301310043668124E-2</v>
      </c>
    </row>
    <row r="27" spans="3:16">
      <c r="C27" s="260"/>
      <c r="D27" s="708" t="s">
        <v>52</v>
      </c>
      <c r="E27" s="268" t="s">
        <v>108</v>
      </c>
      <c r="F27" s="268" t="s">
        <v>108</v>
      </c>
      <c r="G27" s="707">
        <v>85</v>
      </c>
      <c r="H27" s="257">
        <v>158</v>
      </c>
      <c r="I27" s="257">
        <v>181</v>
      </c>
      <c r="J27" s="257">
        <v>253</v>
      </c>
      <c r="K27" s="257">
        <v>328</v>
      </c>
      <c r="L27" s="257">
        <v>398</v>
      </c>
      <c r="M27" s="257">
        <v>380</v>
      </c>
      <c r="N27" s="257">
        <v>450</v>
      </c>
      <c r="O27" s="620">
        <v>70</v>
      </c>
      <c r="P27" s="388">
        <v>0.18421052631578946</v>
      </c>
    </row>
    <row r="28" spans="3:16">
      <c r="C28" s="260"/>
      <c r="D28" s="261" t="s">
        <v>53</v>
      </c>
      <c r="E28" s="268" t="s">
        <v>108</v>
      </c>
      <c r="F28" s="268" t="s">
        <v>108</v>
      </c>
      <c r="G28" s="707">
        <v>130</v>
      </c>
      <c r="H28" s="257">
        <v>219</v>
      </c>
      <c r="I28" s="257">
        <v>278</v>
      </c>
      <c r="J28" s="257">
        <v>300</v>
      </c>
      <c r="K28" s="257">
        <v>295</v>
      </c>
      <c r="L28" s="257">
        <v>263</v>
      </c>
      <c r="M28" s="257">
        <v>245</v>
      </c>
      <c r="N28" s="257">
        <v>203</v>
      </c>
      <c r="O28" s="620">
        <v>-42</v>
      </c>
      <c r="P28" s="388">
        <v>-0.17142857142857143</v>
      </c>
    </row>
    <row r="29" spans="3:16">
      <c r="C29" s="260"/>
      <c r="D29" s="269" t="s">
        <v>68</v>
      </c>
      <c r="E29" s="268" t="s">
        <v>108</v>
      </c>
      <c r="F29" s="268" t="s">
        <v>108</v>
      </c>
      <c r="G29" s="707">
        <v>4</v>
      </c>
      <c r="H29" s="257">
        <v>3</v>
      </c>
      <c r="I29" s="257">
        <v>2</v>
      </c>
      <c r="J29" s="257">
        <v>2</v>
      </c>
      <c r="K29" s="257">
        <v>10</v>
      </c>
      <c r="L29" s="257">
        <v>17</v>
      </c>
      <c r="M29" s="257">
        <v>11</v>
      </c>
      <c r="N29" s="257">
        <v>15</v>
      </c>
      <c r="O29" s="620">
        <v>4</v>
      </c>
      <c r="P29" s="388">
        <v>0.36363636363636365</v>
      </c>
    </row>
    <row r="30" spans="3:16">
      <c r="C30" s="260"/>
      <c r="D30" s="269" t="s">
        <v>61</v>
      </c>
      <c r="E30" s="268" t="s">
        <v>108</v>
      </c>
      <c r="F30" s="268" t="s">
        <v>108</v>
      </c>
      <c r="G30" s="707">
        <v>2</v>
      </c>
      <c r="H30" s="257">
        <v>1</v>
      </c>
      <c r="I30" s="257">
        <v>1</v>
      </c>
      <c r="J30" s="257">
        <v>8</v>
      </c>
      <c r="K30" s="257">
        <v>15</v>
      </c>
      <c r="L30" s="257">
        <v>17</v>
      </c>
      <c r="M30" s="257">
        <v>20</v>
      </c>
      <c r="N30" s="257">
        <v>15</v>
      </c>
      <c r="O30" s="620">
        <v>-5</v>
      </c>
      <c r="P30" s="388">
        <v>-0.25</v>
      </c>
    </row>
    <row r="31" spans="3:16">
      <c r="C31" s="260"/>
      <c r="D31" s="261" t="s">
        <v>237</v>
      </c>
      <c r="E31" s="268" t="s">
        <v>108</v>
      </c>
      <c r="F31" s="268" t="s">
        <v>108</v>
      </c>
      <c r="G31" s="707">
        <v>6</v>
      </c>
      <c r="H31" s="257">
        <v>16</v>
      </c>
      <c r="I31" s="257">
        <v>19</v>
      </c>
      <c r="J31" s="257">
        <v>14</v>
      </c>
      <c r="K31" s="257">
        <v>9</v>
      </c>
      <c r="L31" s="257">
        <v>14</v>
      </c>
      <c r="M31" s="257">
        <v>4</v>
      </c>
      <c r="N31" s="257">
        <v>7</v>
      </c>
      <c r="O31" s="620">
        <v>3</v>
      </c>
      <c r="P31" s="388">
        <v>0.75</v>
      </c>
    </row>
    <row r="32" spans="3:16">
      <c r="C32" s="263"/>
      <c r="D32" s="261" t="s">
        <v>178</v>
      </c>
      <c r="E32" s="268" t="s">
        <v>108</v>
      </c>
      <c r="F32" s="268" t="s">
        <v>108</v>
      </c>
      <c r="G32" s="707">
        <v>10</v>
      </c>
      <c r="H32" s="257">
        <v>14</v>
      </c>
      <c r="I32" s="257">
        <v>26</v>
      </c>
      <c r="J32" s="257">
        <v>27</v>
      </c>
      <c r="K32" s="257">
        <v>21</v>
      </c>
      <c r="L32" s="257">
        <v>27</v>
      </c>
      <c r="M32" s="257">
        <v>27</v>
      </c>
      <c r="N32" s="257">
        <v>24</v>
      </c>
      <c r="O32" s="620">
        <v>-3</v>
      </c>
      <c r="P32" s="388">
        <v>-0.1111111111111111</v>
      </c>
    </row>
    <row r="34" spans="3:16" s="6" customFormat="1" ht="21.9" customHeight="1">
      <c r="C34" s="6" t="s">
        <v>114</v>
      </c>
      <c r="D34" s="479"/>
      <c r="O34" s="273"/>
      <c r="P34" s="274"/>
    </row>
    <row r="35" spans="3:16" s="543" customFormat="1">
      <c r="C35" s="951"/>
      <c r="D35" s="952"/>
      <c r="E35" s="617" t="s">
        <v>20</v>
      </c>
      <c r="F35" s="617" t="s">
        <v>21</v>
      </c>
      <c r="G35" s="617" t="s">
        <v>22</v>
      </c>
      <c r="H35" s="617" t="s">
        <v>23</v>
      </c>
      <c r="I35" s="617" t="s">
        <v>24</v>
      </c>
      <c r="J35" s="617" t="s">
        <v>25</v>
      </c>
      <c r="K35" s="617" t="s">
        <v>26</v>
      </c>
      <c r="L35" s="617" t="s">
        <v>27</v>
      </c>
      <c r="M35" s="617" t="s">
        <v>28</v>
      </c>
      <c r="N35" s="617" t="s">
        <v>150</v>
      </c>
      <c r="O35" s="387" t="s">
        <v>81</v>
      </c>
      <c r="P35" s="618" t="s">
        <v>82</v>
      </c>
    </row>
    <row r="36" spans="3:16" s="543" customFormat="1" ht="13.5" customHeight="1">
      <c r="C36" s="953" t="s">
        <v>51</v>
      </c>
      <c r="D36" s="954"/>
      <c r="E36" s="619">
        <v>1424</v>
      </c>
      <c r="F36" s="619">
        <v>1335</v>
      </c>
      <c r="G36" s="619">
        <v>1252</v>
      </c>
      <c r="H36" s="619">
        <v>1227</v>
      </c>
      <c r="I36" s="619">
        <v>1198</v>
      </c>
      <c r="J36" s="619">
        <v>1207</v>
      </c>
      <c r="K36" s="619">
        <v>1087</v>
      </c>
      <c r="L36" s="619">
        <v>1093</v>
      </c>
      <c r="M36" s="619">
        <v>977</v>
      </c>
      <c r="N36" s="619">
        <v>932</v>
      </c>
      <c r="O36" s="620">
        <v>-45</v>
      </c>
      <c r="P36" s="388">
        <v>-4.6059365404298877E-2</v>
      </c>
    </row>
    <row r="37" spans="3:16" s="543" customFormat="1">
      <c r="C37" s="621"/>
      <c r="D37" s="622" t="s">
        <v>54</v>
      </c>
      <c r="E37" s="623">
        <v>384</v>
      </c>
      <c r="F37" s="619">
        <v>333</v>
      </c>
      <c r="G37" s="619">
        <v>338</v>
      </c>
      <c r="H37" s="619">
        <v>311</v>
      </c>
      <c r="I37" s="619">
        <v>282</v>
      </c>
      <c r="J37" s="619">
        <v>282</v>
      </c>
      <c r="K37" s="619">
        <v>238</v>
      </c>
      <c r="L37" s="619">
        <v>294</v>
      </c>
      <c r="M37" s="619">
        <v>263</v>
      </c>
      <c r="N37" s="619">
        <v>238</v>
      </c>
      <c r="O37" s="620">
        <v>-25</v>
      </c>
      <c r="P37" s="388">
        <v>-9.5057034220532313E-2</v>
      </c>
    </row>
    <row r="38" spans="3:16" s="543" customFormat="1">
      <c r="C38" s="621"/>
      <c r="D38" s="624" t="s">
        <v>55</v>
      </c>
      <c r="E38" s="619">
        <v>192</v>
      </c>
      <c r="F38" s="619">
        <v>240</v>
      </c>
      <c r="G38" s="619">
        <v>203</v>
      </c>
      <c r="H38" s="619">
        <v>209</v>
      </c>
      <c r="I38" s="619">
        <v>228</v>
      </c>
      <c r="J38" s="619">
        <v>225</v>
      </c>
      <c r="K38" s="619">
        <v>226</v>
      </c>
      <c r="L38" s="619">
        <v>219</v>
      </c>
      <c r="M38" s="619">
        <v>193</v>
      </c>
      <c r="N38" s="619">
        <v>198</v>
      </c>
      <c r="O38" s="620">
        <v>5</v>
      </c>
      <c r="P38" s="388">
        <v>2.5906735751295335E-2</v>
      </c>
    </row>
    <row r="39" spans="3:16" s="543" customFormat="1">
      <c r="C39" s="621"/>
      <c r="D39" s="624" t="s">
        <v>53</v>
      </c>
      <c r="E39" s="619">
        <v>189</v>
      </c>
      <c r="F39" s="619">
        <v>175</v>
      </c>
      <c r="G39" s="619">
        <v>171</v>
      </c>
      <c r="H39" s="619">
        <v>174</v>
      </c>
      <c r="I39" s="619">
        <v>127</v>
      </c>
      <c r="J39" s="619">
        <v>142</v>
      </c>
      <c r="K39" s="619">
        <v>142</v>
      </c>
      <c r="L39" s="619">
        <v>125</v>
      </c>
      <c r="M39" s="619">
        <v>120</v>
      </c>
      <c r="N39" s="619">
        <v>113</v>
      </c>
      <c r="O39" s="620">
        <v>-7</v>
      </c>
      <c r="P39" s="388">
        <v>-5.8333333333333334E-2</v>
      </c>
    </row>
    <row r="40" spans="3:16" s="543" customFormat="1">
      <c r="C40" s="621"/>
      <c r="D40" s="624" t="s">
        <v>60</v>
      </c>
      <c r="E40" s="619">
        <v>214</v>
      </c>
      <c r="F40" s="619">
        <v>176</v>
      </c>
      <c r="G40" s="619">
        <v>139</v>
      </c>
      <c r="H40" s="619">
        <v>150</v>
      </c>
      <c r="I40" s="619">
        <v>145</v>
      </c>
      <c r="J40" s="619">
        <v>153</v>
      </c>
      <c r="K40" s="619">
        <v>119</v>
      </c>
      <c r="L40" s="619">
        <v>105</v>
      </c>
      <c r="M40" s="619">
        <v>99</v>
      </c>
      <c r="N40" s="619">
        <v>87</v>
      </c>
      <c r="O40" s="620">
        <v>-12</v>
      </c>
      <c r="P40" s="388">
        <v>-0.12121212121212122</v>
      </c>
    </row>
    <row r="41" spans="3:16" s="543" customFormat="1">
      <c r="C41" s="621"/>
      <c r="D41" s="624" t="s">
        <v>56</v>
      </c>
      <c r="E41" s="619">
        <v>134</v>
      </c>
      <c r="F41" s="619">
        <v>142</v>
      </c>
      <c r="G41" s="619">
        <v>122</v>
      </c>
      <c r="H41" s="619">
        <v>106</v>
      </c>
      <c r="I41" s="619">
        <v>112</v>
      </c>
      <c r="J41" s="619">
        <v>113</v>
      </c>
      <c r="K41" s="619">
        <v>98</v>
      </c>
      <c r="L41" s="619">
        <v>109</v>
      </c>
      <c r="M41" s="619">
        <v>66</v>
      </c>
      <c r="N41" s="619">
        <v>67</v>
      </c>
      <c r="O41" s="620">
        <v>1</v>
      </c>
      <c r="P41" s="388">
        <v>1.5151515151515152E-2</v>
      </c>
    </row>
    <row r="42" spans="3:16" s="543" customFormat="1">
      <c r="C42" s="625"/>
      <c r="D42" s="624" t="s">
        <v>178</v>
      </c>
      <c r="E42" s="619">
        <v>311</v>
      </c>
      <c r="F42" s="619">
        <v>269</v>
      </c>
      <c r="G42" s="619">
        <v>279</v>
      </c>
      <c r="H42" s="619">
        <v>277</v>
      </c>
      <c r="I42" s="619">
        <v>304</v>
      </c>
      <c r="J42" s="619">
        <v>292</v>
      </c>
      <c r="K42" s="619">
        <v>264</v>
      </c>
      <c r="L42" s="619">
        <v>241</v>
      </c>
      <c r="M42" s="619">
        <v>236</v>
      </c>
      <c r="N42" s="619">
        <v>229</v>
      </c>
      <c r="O42" s="620">
        <v>-7</v>
      </c>
      <c r="P42" s="388">
        <v>-2.9661016949152543E-2</v>
      </c>
    </row>
    <row r="43" spans="3:16" s="543" customFormat="1">
      <c r="D43" s="478"/>
      <c r="O43" s="582"/>
      <c r="P43" s="29"/>
    </row>
    <row r="44" spans="3:16" s="6" customFormat="1" ht="21.9" customHeight="1">
      <c r="C44" s="6" t="s">
        <v>113</v>
      </c>
      <c r="D44" s="479"/>
      <c r="O44" s="273"/>
      <c r="P44" s="274"/>
    </row>
    <row r="45" spans="3:16" s="543" customFormat="1">
      <c r="C45" s="951"/>
      <c r="D45" s="952"/>
      <c r="E45" s="617" t="s">
        <v>20</v>
      </c>
      <c r="F45" s="617" t="s">
        <v>21</v>
      </c>
      <c r="G45" s="617" t="s">
        <v>22</v>
      </c>
      <c r="H45" s="617" t="s">
        <v>23</v>
      </c>
      <c r="I45" s="617" t="s">
        <v>24</v>
      </c>
      <c r="J45" s="617" t="s">
        <v>25</v>
      </c>
      <c r="K45" s="617" t="s">
        <v>26</v>
      </c>
      <c r="L45" s="617" t="s">
        <v>27</v>
      </c>
      <c r="M45" s="617" t="s">
        <v>28</v>
      </c>
      <c r="N45" s="617" t="s">
        <v>150</v>
      </c>
      <c r="O45" s="387" t="s">
        <v>81</v>
      </c>
      <c r="P45" s="618" t="s">
        <v>82</v>
      </c>
    </row>
    <row r="46" spans="3:16" s="543" customFormat="1" ht="13.5" customHeight="1">
      <c r="C46" s="953" t="s">
        <v>51</v>
      </c>
      <c r="D46" s="954"/>
      <c r="E46" s="619">
        <v>1297</v>
      </c>
      <c r="F46" s="619">
        <v>1211</v>
      </c>
      <c r="G46" s="619">
        <v>1088</v>
      </c>
      <c r="H46" s="619">
        <v>1008</v>
      </c>
      <c r="I46" s="619">
        <v>977</v>
      </c>
      <c r="J46" s="619">
        <v>928</v>
      </c>
      <c r="K46" s="619">
        <v>889</v>
      </c>
      <c r="L46" s="619">
        <v>731</v>
      </c>
      <c r="M46" s="619">
        <v>681</v>
      </c>
      <c r="N46" s="619">
        <v>678</v>
      </c>
      <c r="O46" s="620">
        <v>-3</v>
      </c>
      <c r="P46" s="388">
        <v>-4.4052863436123352E-3</v>
      </c>
    </row>
    <row r="47" spans="3:16" s="543" customFormat="1">
      <c r="C47" s="621"/>
      <c r="D47" s="622" t="s">
        <v>53</v>
      </c>
      <c r="E47" s="623">
        <v>479</v>
      </c>
      <c r="F47" s="619">
        <v>443</v>
      </c>
      <c r="G47" s="619">
        <v>420</v>
      </c>
      <c r="H47" s="619">
        <v>353</v>
      </c>
      <c r="I47" s="619">
        <v>346</v>
      </c>
      <c r="J47" s="619">
        <v>306</v>
      </c>
      <c r="K47" s="619">
        <v>277</v>
      </c>
      <c r="L47" s="619">
        <v>202</v>
      </c>
      <c r="M47" s="619">
        <v>165</v>
      </c>
      <c r="N47" s="619">
        <v>172</v>
      </c>
      <c r="O47" s="620">
        <v>7</v>
      </c>
      <c r="P47" s="388">
        <v>4.2424242424242427E-2</v>
      </c>
    </row>
    <row r="48" spans="3:16" s="543" customFormat="1">
      <c r="C48" s="621"/>
      <c r="D48" s="624" t="s">
        <v>55</v>
      </c>
      <c r="E48" s="619">
        <v>177</v>
      </c>
      <c r="F48" s="619">
        <v>129</v>
      </c>
      <c r="G48" s="619">
        <v>144</v>
      </c>
      <c r="H48" s="619">
        <v>153</v>
      </c>
      <c r="I48" s="619">
        <v>132</v>
      </c>
      <c r="J48" s="619">
        <v>163</v>
      </c>
      <c r="K48" s="619">
        <v>139</v>
      </c>
      <c r="L48" s="619">
        <v>117</v>
      </c>
      <c r="M48" s="619">
        <v>104</v>
      </c>
      <c r="N48" s="619">
        <v>120</v>
      </c>
      <c r="O48" s="620">
        <v>16</v>
      </c>
      <c r="P48" s="388">
        <v>0.15384615384615385</v>
      </c>
    </row>
    <row r="49" spans="3:16" s="543" customFormat="1">
      <c r="C49" s="621"/>
      <c r="D49" s="624" t="s">
        <v>56</v>
      </c>
      <c r="E49" s="619">
        <v>118</v>
      </c>
      <c r="F49" s="619">
        <v>149</v>
      </c>
      <c r="G49" s="619">
        <v>127</v>
      </c>
      <c r="H49" s="619">
        <v>121</v>
      </c>
      <c r="I49" s="619">
        <v>102</v>
      </c>
      <c r="J49" s="619">
        <v>88</v>
      </c>
      <c r="K49" s="619">
        <v>97</v>
      </c>
      <c r="L49" s="619">
        <v>80</v>
      </c>
      <c r="M49" s="619">
        <v>79</v>
      </c>
      <c r="N49" s="619">
        <v>65</v>
      </c>
      <c r="O49" s="620">
        <v>-14</v>
      </c>
      <c r="P49" s="388">
        <v>-0.17721518987341772</v>
      </c>
    </row>
    <row r="50" spans="3:16" s="543" customFormat="1">
      <c r="C50" s="621"/>
      <c r="D50" s="624" t="s">
        <v>54</v>
      </c>
      <c r="E50" s="619">
        <v>90</v>
      </c>
      <c r="F50" s="619">
        <v>70</v>
      </c>
      <c r="G50" s="619">
        <v>69</v>
      </c>
      <c r="H50" s="619">
        <v>53</v>
      </c>
      <c r="I50" s="619">
        <v>53</v>
      </c>
      <c r="J50" s="619">
        <v>52</v>
      </c>
      <c r="K50" s="619">
        <v>57</v>
      </c>
      <c r="L50" s="619">
        <v>41</v>
      </c>
      <c r="M50" s="619">
        <v>50</v>
      </c>
      <c r="N50" s="619">
        <v>57</v>
      </c>
      <c r="O50" s="620">
        <v>7</v>
      </c>
      <c r="P50" s="388">
        <v>0.14000000000000001</v>
      </c>
    </row>
    <row r="51" spans="3:16" s="543" customFormat="1">
      <c r="C51" s="621"/>
      <c r="D51" s="624" t="s">
        <v>63</v>
      </c>
      <c r="E51" s="619">
        <v>36</v>
      </c>
      <c r="F51" s="619">
        <v>61</v>
      </c>
      <c r="G51" s="619">
        <v>39</v>
      </c>
      <c r="H51" s="619">
        <v>37</v>
      </c>
      <c r="I51" s="619">
        <v>52</v>
      </c>
      <c r="J51" s="619">
        <v>35</v>
      </c>
      <c r="K51" s="619">
        <v>48</v>
      </c>
      <c r="L51" s="619">
        <v>42</v>
      </c>
      <c r="M51" s="619">
        <v>29</v>
      </c>
      <c r="N51" s="619">
        <v>35</v>
      </c>
      <c r="O51" s="620">
        <v>6</v>
      </c>
      <c r="P51" s="388">
        <v>0.20689655172413793</v>
      </c>
    </row>
    <row r="52" spans="3:16" s="543" customFormat="1">
      <c r="C52" s="625"/>
      <c r="D52" s="624" t="s">
        <v>178</v>
      </c>
      <c r="E52" s="619">
        <v>397</v>
      </c>
      <c r="F52" s="619">
        <v>359</v>
      </c>
      <c r="G52" s="619">
        <v>289</v>
      </c>
      <c r="H52" s="619">
        <v>291</v>
      </c>
      <c r="I52" s="619">
        <v>292</v>
      </c>
      <c r="J52" s="619">
        <v>284</v>
      </c>
      <c r="K52" s="619">
        <v>271</v>
      </c>
      <c r="L52" s="619">
        <v>249</v>
      </c>
      <c r="M52" s="619">
        <v>254</v>
      </c>
      <c r="N52" s="619">
        <v>229</v>
      </c>
      <c r="O52" s="620">
        <v>-25</v>
      </c>
      <c r="P52" s="388">
        <v>-9.8425196850393706E-2</v>
      </c>
    </row>
    <row r="53" spans="3:16" s="543" customFormat="1">
      <c r="D53" s="478"/>
      <c r="O53" s="582"/>
      <c r="P53" s="29"/>
    </row>
    <row r="54" spans="3:16" s="6" customFormat="1" ht="21.9" customHeight="1">
      <c r="C54" s="6" t="s">
        <v>238</v>
      </c>
      <c r="D54" s="479"/>
      <c r="O54" s="273"/>
      <c r="P54" s="274"/>
    </row>
    <row r="55" spans="3:16" s="543" customFormat="1">
      <c r="C55" s="951"/>
      <c r="D55" s="952"/>
      <c r="E55" s="617" t="s">
        <v>20</v>
      </c>
      <c r="F55" s="617" t="s">
        <v>21</v>
      </c>
      <c r="G55" s="617" t="s">
        <v>22</v>
      </c>
      <c r="H55" s="617" t="s">
        <v>23</v>
      </c>
      <c r="I55" s="617" t="s">
        <v>24</v>
      </c>
      <c r="J55" s="617" t="s">
        <v>25</v>
      </c>
      <c r="K55" s="617" t="s">
        <v>26</v>
      </c>
      <c r="L55" s="617" t="s">
        <v>27</v>
      </c>
      <c r="M55" s="617" t="s">
        <v>28</v>
      </c>
      <c r="N55" s="617" t="s">
        <v>150</v>
      </c>
      <c r="O55" s="387" t="s">
        <v>81</v>
      </c>
      <c r="P55" s="618" t="s">
        <v>82</v>
      </c>
    </row>
    <row r="56" spans="3:16" s="543" customFormat="1" ht="13.5" customHeight="1">
      <c r="C56" s="953" t="s">
        <v>51</v>
      </c>
      <c r="D56" s="954"/>
      <c r="E56" s="619">
        <v>326</v>
      </c>
      <c r="F56" s="619">
        <v>294</v>
      </c>
      <c r="G56" s="619">
        <v>277</v>
      </c>
      <c r="H56" s="619">
        <v>274</v>
      </c>
      <c r="I56" s="619">
        <v>307</v>
      </c>
      <c r="J56" s="619">
        <v>328</v>
      </c>
      <c r="K56" s="619">
        <v>296</v>
      </c>
      <c r="L56" s="619">
        <v>345</v>
      </c>
      <c r="M56" s="619">
        <v>350</v>
      </c>
      <c r="N56" s="619">
        <v>384</v>
      </c>
      <c r="O56" s="620">
        <v>34</v>
      </c>
      <c r="P56" s="388">
        <v>9.7142857142857142E-2</v>
      </c>
    </row>
    <row r="57" spans="3:16" s="543" customFormat="1">
      <c r="C57" s="621"/>
      <c r="D57" s="622" t="s">
        <v>53</v>
      </c>
      <c r="E57" s="623">
        <v>154</v>
      </c>
      <c r="F57" s="619">
        <v>153</v>
      </c>
      <c r="G57" s="619">
        <v>135</v>
      </c>
      <c r="H57" s="619">
        <v>143</v>
      </c>
      <c r="I57" s="619">
        <v>148</v>
      </c>
      <c r="J57" s="619">
        <v>147</v>
      </c>
      <c r="K57" s="619">
        <v>124</v>
      </c>
      <c r="L57" s="619">
        <v>149</v>
      </c>
      <c r="M57" s="619">
        <v>130</v>
      </c>
      <c r="N57" s="619">
        <v>123</v>
      </c>
      <c r="O57" s="620">
        <v>-7</v>
      </c>
      <c r="P57" s="388">
        <v>-5.3846153846153849E-2</v>
      </c>
    </row>
    <row r="58" spans="3:16" s="543" customFormat="1">
      <c r="C58" s="621"/>
      <c r="D58" s="624" t="s">
        <v>52</v>
      </c>
      <c r="E58" s="619">
        <v>19</v>
      </c>
      <c r="F58" s="619">
        <v>12</v>
      </c>
      <c r="G58" s="619">
        <v>15</v>
      </c>
      <c r="H58" s="619">
        <v>14</v>
      </c>
      <c r="I58" s="619">
        <v>21</v>
      </c>
      <c r="J58" s="619">
        <v>26</v>
      </c>
      <c r="K58" s="619">
        <v>30</v>
      </c>
      <c r="L58" s="619">
        <v>45</v>
      </c>
      <c r="M58" s="619">
        <v>65</v>
      </c>
      <c r="N58" s="619">
        <v>84</v>
      </c>
      <c r="O58" s="620">
        <v>19</v>
      </c>
      <c r="P58" s="388">
        <v>0.29230769230769232</v>
      </c>
    </row>
    <row r="59" spans="3:16" s="543" customFormat="1">
      <c r="C59" s="621"/>
      <c r="D59" s="624" t="s">
        <v>56</v>
      </c>
      <c r="E59" s="619">
        <v>46</v>
      </c>
      <c r="F59" s="619">
        <v>35</v>
      </c>
      <c r="G59" s="619">
        <v>28</v>
      </c>
      <c r="H59" s="619">
        <v>25</v>
      </c>
      <c r="I59" s="619">
        <v>31</v>
      </c>
      <c r="J59" s="619">
        <v>40</v>
      </c>
      <c r="K59" s="619">
        <v>28</v>
      </c>
      <c r="L59" s="619">
        <v>30</v>
      </c>
      <c r="M59" s="619">
        <v>26</v>
      </c>
      <c r="N59" s="619">
        <v>41</v>
      </c>
      <c r="O59" s="620">
        <v>15</v>
      </c>
      <c r="P59" s="388">
        <v>0.57692307692307687</v>
      </c>
    </row>
    <row r="60" spans="3:16" s="543" customFormat="1">
      <c r="C60" s="621"/>
      <c r="D60" s="624" t="s">
        <v>63</v>
      </c>
      <c r="E60" s="619">
        <v>19</v>
      </c>
      <c r="F60" s="619">
        <v>26</v>
      </c>
      <c r="G60" s="619">
        <v>21</v>
      </c>
      <c r="H60" s="619">
        <v>18</v>
      </c>
      <c r="I60" s="619">
        <v>13</v>
      </c>
      <c r="J60" s="619">
        <v>19</v>
      </c>
      <c r="K60" s="619">
        <v>28</v>
      </c>
      <c r="L60" s="619">
        <v>19</v>
      </c>
      <c r="M60" s="619">
        <v>11</v>
      </c>
      <c r="N60" s="619">
        <v>20</v>
      </c>
      <c r="O60" s="620">
        <v>9</v>
      </c>
      <c r="P60" s="388">
        <v>0.81818181818181823</v>
      </c>
    </row>
    <row r="61" spans="3:16" s="543" customFormat="1">
      <c r="C61" s="621"/>
      <c r="D61" s="624" t="s">
        <v>59</v>
      </c>
      <c r="E61" s="619">
        <v>4</v>
      </c>
      <c r="F61" s="619">
        <v>1</v>
      </c>
      <c r="G61" s="619">
        <v>7</v>
      </c>
      <c r="H61" s="619">
        <v>2</v>
      </c>
      <c r="I61" s="619">
        <v>5</v>
      </c>
      <c r="J61" s="619">
        <v>6</v>
      </c>
      <c r="K61" s="619">
        <v>11</v>
      </c>
      <c r="L61" s="619">
        <v>4</v>
      </c>
      <c r="M61" s="619">
        <v>11</v>
      </c>
      <c r="N61" s="619">
        <v>16</v>
      </c>
      <c r="O61" s="620">
        <v>5</v>
      </c>
      <c r="P61" s="388">
        <v>0.45454545454545453</v>
      </c>
    </row>
    <row r="62" spans="3:16" s="543" customFormat="1">
      <c r="C62" s="625"/>
      <c r="D62" s="624" t="s">
        <v>178</v>
      </c>
      <c r="E62" s="619">
        <v>84</v>
      </c>
      <c r="F62" s="619">
        <v>67</v>
      </c>
      <c r="G62" s="619">
        <v>71</v>
      </c>
      <c r="H62" s="619">
        <v>72</v>
      </c>
      <c r="I62" s="619">
        <v>89</v>
      </c>
      <c r="J62" s="619">
        <v>90</v>
      </c>
      <c r="K62" s="619">
        <v>75</v>
      </c>
      <c r="L62" s="619">
        <v>98</v>
      </c>
      <c r="M62" s="619">
        <v>107</v>
      </c>
      <c r="N62" s="619">
        <v>100</v>
      </c>
      <c r="O62" s="620">
        <v>-7</v>
      </c>
      <c r="P62" s="388">
        <v>-6.5420560747663545E-2</v>
      </c>
    </row>
    <row r="63" spans="3:16" s="543" customFormat="1" ht="12.75" customHeight="1">
      <c r="D63" s="478"/>
      <c r="O63" s="582"/>
      <c r="P63" s="29"/>
    </row>
    <row r="64" spans="3:16" s="6" customFormat="1" ht="21.9" customHeight="1">
      <c r="C64" s="6" t="s">
        <v>239</v>
      </c>
      <c r="D64" s="479"/>
      <c r="O64" s="273"/>
      <c r="P64" s="274"/>
    </row>
    <row r="65" spans="3:16" s="543" customFormat="1">
      <c r="C65" s="955"/>
      <c r="D65" s="956"/>
      <c r="E65" s="256" t="s">
        <v>20</v>
      </c>
      <c r="F65" s="256" t="s">
        <v>21</v>
      </c>
      <c r="G65" s="256" t="s">
        <v>22</v>
      </c>
      <c r="H65" s="256" t="s">
        <v>23</v>
      </c>
      <c r="I65" s="256" t="s">
        <v>24</v>
      </c>
      <c r="J65" s="256" t="s">
        <v>25</v>
      </c>
      <c r="K65" s="256" t="s">
        <v>26</v>
      </c>
      <c r="L65" s="256" t="s">
        <v>27</v>
      </c>
      <c r="M65" s="256" t="s">
        <v>28</v>
      </c>
      <c r="N65" s="256" t="s">
        <v>150</v>
      </c>
      <c r="O65" s="387" t="s">
        <v>81</v>
      </c>
      <c r="P65" s="618" t="s">
        <v>82</v>
      </c>
    </row>
    <row r="66" spans="3:16" s="543" customFormat="1" ht="13.5" customHeight="1">
      <c r="C66" s="957" t="s">
        <v>51</v>
      </c>
      <c r="D66" s="958"/>
      <c r="E66" s="257">
        <v>151</v>
      </c>
      <c r="F66" s="257">
        <v>303</v>
      </c>
      <c r="G66" s="257">
        <v>312</v>
      </c>
      <c r="H66" s="257">
        <v>300</v>
      </c>
      <c r="I66" s="257">
        <v>311</v>
      </c>
      <c r="J66" s="257">
        <v>268</v>
      </c>
      <c r="K66" s="257">
        <v>289</v>
      </c>
      <c r="L66" s="257">
        <v>270</v>
      </c>
      <c r="M66" s="257">
        <v>252</v>
      </c>
      <c r="N66" s="257">
        <v>261</v>
      </c>
      <c r="O66" s="620">
        <v>9</v>
      </c>
      <c r="P66" s="388">
        <v>3.5714285714285712E-2</v>
      </c>
    </row>
    <row r="67" spans="3:16" s="543" customFormat="1">
      <c r="C67" s="260"/>
      <c r="D67" s="264" t="s">
        <v>53</v>
      </c>
      <c r="E67" s="265">
        <v>95</v>
      </c>
      <c r="F67" s="257">
        <v>186</v>
      </c>
      <c r="G67" s="257">
        <v>180</v>
      </c>
      <c r="H67" s="257">
        <v>166</v>
      </c>
      <c r="I67" s="257">
        <v>186</v>
      </c>
      <c r="J67" s="257">
        <v>151</v>
      </c>
      <c r="K67" s="257">
        <v>140</v>
      </c>
      <c r="L67" s="257">
        <v>137</v>
      </c>
      <c r="M67" s="257">
        <v>91</v>
      </c>
      <c r="N67" s="257">
        <v>108</v>
      </c>
      <c r="O67" s="620">
        <v>17</v>
      </c>
      <c r="P67" s="388">
        <v>0.18681318681318682</v>
      </c>
    </row>
    <row r="68" spans="3:16" s="543" customFormat="1">
      <c r="C68" s="260"/>
      <c r="D68" s="261" t="s">
        <v>52</v>
      </c>
      <c r="E68" s="257">
        <v>8</v>
      </c>
      <c r="F68" s="257">
        <v>69</v>
      </c>
      <c r="G68" s="257">
        <v>56</v>
      </c>
      <c r="H68" s="257">
        <v>68</v>
      </c>
      <c r="I68" s="257">
        <v>58</v>
      </c>
      <c r="J68" s="257">
        <v>60</v>
      </c>
      <c r="K68" s="257">
        <v>64</v>
      </c>
      <c r="L68" s="257">
        <v>54</v>
      </c>
      <c r="M68" s="257">
        <v>59</v>
      </c>
      <c r="N68" s="257">
        <v>73</v>
      </c>
      <c r="O68" s="620">
        <v>14</v>
      </c>
      <c r="P68" s="388">
        <v>0.23728813559322035</v>
      </c>
    </row>
    <row r="69" spans="3:16" s="543" customFormat="1">
      <c r="C69" s="260"/>
      <c r="D69" s="261" t="s">
        <v>59</v>
      </c>
      <c r="E69" s="257">
        <v>8</v>
      </c>
      <c r="F69" s="257">
        <v>17</v>
      </c>
      <c r="G69" s="257">
        <v>20</v>
      </c>
      <c r="H69" s="257">
        <v>16</v>
      </c>
      <c r="I69" s="257">
        <v>20</v>
      </c>
      <c r="J69" s="257">
        <v>25</v>
      </c>
      <c r="K69" s="257">
        <v>33</v>
      </c>
      <c r="L69" s="257">
        <v>26</v>
      </c>
      <c r="M69" s="257">
        <v>42</v>
      </c>
      <c r="N69" s="257">
        <v>39</v>
      </c>
      <c r="O69" s="620">
        <v>-3</v>
      </c>
      <c r="P69" s="388">
        <v>-7.1428571428571425E-2</v>
      </c>
    </row>
    <row r="70" spans="3:16" s="543" customFormat="1">
      <c r="C70" s="260"/>
      <c r="D70" s="261" t="s">
        <v>240</v>
      </c>
      <c r="E70" s="257">
        <v>8</v>
      </c>
      <c r="F70" s="257">
        <v>6</v>
      </c>
      <c r="G70" s="257">
        <v>16</v>
      </c>
      <c r="H70" s="257">
        <v>17</v>
      </c>
      <c r="I70" s="257">
        <v>13</v>
      </c>
      <c r="J70" s="257">
        <v>11</v>
      </c>
      <c r="K70" s="257">
        <v>18</v>
      </c>
      <c r="L70" s="257">
        <v>17</v>
      </c>
      <c r="M70" s="257">
        <v>11</v>
      </c>
      <c r="N70" s="257">
        <v>12</v>
      </c>
      <c r="O70" s="620">
        <v>1</v>
      </c>
      <c r="P70" s="388">
        <v>9.0909090909090912E-2</v>
      </c>
    </row>
    <row r="71" spans="3:16" s="543" customFormat="1">
      <c r="C71" s="260"/>
      <c r="D71" s="261" t="s">
        <v>57</v>
      </c>
      <c r="E71" s="257">
        <v>1</v>
      </c>
      <c r="F71" s="257">
        <v>3</v>
      </c>
      <c r="G71" s="257">
        <v>1</v>
      </c>
      <c r="H71" s="257">
        <v>2</v>
      </c>
      <c r="I71" s="257">
        <v>6</v>
      </c>
      <c r="J71" s="257">
        <v>2</v>
      </c>
      <c r="K71" s="257">
        <v>3</v>
      </c>
      <c r="L71" s="257">
        <v>1</v>
      </c>
      <c r="M71" s="257">
        <v>4</v>
      </c>
      <c r="N71" s="257">
        <v>3</v>
      </c>
      <c r="O71" s="620">
        <v>-1</v>
      </c>
      <c r="P71" s="388">
        <v>-0.25</v>
      </c>
    </row>
    <row r="72" spans="3:16" s="543" customFormat="1">
      <c r="C72" s="263"/>
      <c r="D72" s="261" t="s">
        <v>178</v>
      </c>
      <c r="E72" s="257">
        <v>31</v>
      </c>
      <c r="F72" s="257">
        <v>22</v>
      </c>
      <c r="G72" s="257">
        <v>39</v>
      </c>
      <c r="H72" s="257">
        <v>31</v>
      </c>
      <c r="I72" s="257">
        <v>28</v>
      </c>
      <c r="J72" s="257">
        <v>19</v>
      </c>
      <c r="K72" s="257">
        <v>31</v>
      </c>
      <c r="L72" s="257">
        <v>35</v>
      </c>
      <c r="M72" s="257">
        <v>45</v>
      </c>
      <c r="N72" s="257">
        <v>26</v>
      </c>
      <c r="O72" s="620">
        <v>-19</v>
      </c>
      <c r="P72" s="388">
        <v>-0.42222222222222222</v>
      </c>
    </row>
    <row r="73" spans="3:16" s="543" customFormat="1">
      <c r="D73" s="478"/>
      <c r="O73" s="582"/>
      <c r="P73" s="29"/>
    </row>
    <row r="74" spans="3:16" s="270" customFormat="1">
      <c r="D74" s="543" t="s">
        <v>281</v>
      </c>
      <c r="O74" s="271"/>
      <c r="P74" s="272"/>
    </row>
    <row r="75" spans="3:16" s="270" customFormat="1">
      <c r="D75" s="543" t="s">
        <v>282</v>
      </c>
      <c r="O75" s="271"/>
      <c r="P75" s="272"/>
    </row>
    <row r="76" spans="3:16" s="270" customFormat="1">
      <c r="D76" s="543" t="s">
        <v>283</v>
      </c>
      <c r="O76" s="271"/>
      <c r="P76" s="272"/>
    </row>
    <row r="77" spans="3:16" s="270" customFormat="1">
      <c r="D77" s="478"/>
      <c r="O77" s="271"/>
      <c r="P77" s="272"/>
    </row>
    <row r="78" spans="3:16" s="270" customFormat="1">
      <c r="D78" s="478"/>
      <c r="O78" s="271"/>
      <c r="P78" s="272"/>
    </row>
    <row r="79" spans="3:16" s="270" customFormat="1">
      <c r="D79" s="478"/>
      <c r="O79" s="271"/>
      <c r="P79" s="272"/>
    </row>
    <row r="80" spans="3:16" s="270" customFormat="1">
      <c r="D80" s="478"/>
      <c r="O80" s="271"/>
      <c r="P80" s="272"/>
    </row>
    <row r="81" spans="4:16" s="270" customFormat="1">
      <c r="D81" s="478"/>
      <c r="O81" s="271"/>
      <c r="P81" s="272"/>
    </row>
    <row r="82" spans="4:16" s="270" customFormat="1">
      <c r="D82" s="478"/>
      <c r="O82" s="271"/>
      <c r="P82" s="272"/>
    </row>
    <row r="83" spans="4:16" s="270" customFormat="1">
      <c r="D83" s="478"/>
      <c r="O83" s="271"/>
      <c r="P83" s="272"/>
    </row>
  </sheetData>
  <mergeCells count="14">
    <mergeCell ref="C26:D26"/>
    <mergeCell ref="C5:D5"/>
    <mergeCell ref="C6:D6"/>
    <mergeCell ref="C15:D15"/>
    <mergeCell ref="C16:D16"/>
    <mergeCell ref="C25:D25"/>
    <mergeCell ref="C55:D55"/>
    <mergeCell ref="C56:D56"/>
    <mergeCell ref="C65:D65"/>
    <mergeCell ref="C66:D66"/>
    <mergeCell ref="C35:D35"/>
    <mergeCell ref="C36:D36"/>
    <mergeCell ref="C45:D45"/>
    <mergeCell ref="C46:D46"/>
  </mergeCells>
  <phoneticPr fontId="2"/>
  <pageMargins left="0.7" right="0.7" top="0.75" bottom="0.75" header="0.3" footer="0.3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C3:T29"/>
  <sheetViews>
    <sheetView showGridLines="0" topLeftCell="A16" zoomScale="115" zoomScaleNormal="115" zoomScaleSheetLayoutView="100" workbookViewId="0">
      <selection activeCell="L11" sqref="L11"/>
    </sheetView>
  </sheetViews>
  <sheetFormatPr defaultRowHeight="13.2"/>
  <cols>
    <col min="1" max="1" width="3.109375" customWidth="1"/>
    <col min="2" max="2" width="1.33203125" customWidth="1"/>
    <col min="3" max="3" width="1.21875" customWidth="1"/>
    <col min="4" max="5" width="0.88671875" customWidth="1"/>
    <col min="6" max="6" width="11.6640625" customWidth="1"/>
    <col min="7" max="7" width="0.6640625" customWidth="1"/>
    <col min="8" max="8" width="10.6640625" customWidth="1"/>
    <col min="9" max="13" width="8.6640625" customWidth="1"/>
    <col min="14" max="14" width="0.88671875" customWidth="1"/>
    <col min="15" max="15" width="10.6640625" customWidth="1"/>
    <col min="16" max="20" width="8.6640625" customWidth="1"/>
    <col min="21" max="21" width="1.6640625" customWidth="1"/>
  </cols>
  <sheetData>
    <row r="3" spans="3:20" s="6" customFormat="1" ht="14.4">
      <c r="C3" s="6" t="s">
        <v>115</v>
      </c>
    </row>
    <row r="5" spans="3:20">
      <c r="C5" s="987"/>
      <c r="D5" s="988"/>
      <c r="E5" s="988"/>
      <c r="F5" s="989"/>
      <c r="G5" s="962" t="s">
        <v>51</v>
      </c>
      <c r="H5" s="963"/>
      <c r="I5" s="967" t="s">
        <v>241</v>
      </c>
      <c r="J5" s="967"/>
      <c r="K5" s="967"/>
      <c r="L5" s="967"/>
      <c r="M5" s="967"/>
      <c r="N5" s="968" t="s">
        <v>51</v>
      </c>
      <c r="O5" s="963"/>
      <c r="P5" s="967" t="s">
        <v>242</v>
      </c>
      <c r="Q5" s="967"/>
      <c r="R5" s="967"/>
      <c r="S5" s="967"/>
      <c r="T5" s="971"/>
    </row>
    <row r="6" spans="3:20">
      <c r="C6" s="990"/>
      <c r="D6" s="991"/>
      <c r="E6" s="991"/>
      <c r="F6" s="992"/>
      <c r="G6" s="964"/>
      <c r="H6" s="965"/>
      <c r="I6" s="972" t="s">
        <v>243</v>
      </c>
      <c r="J6" s="962" t="s">
        <v>244</v>
      </c>
      <c r="K6" s="499"/>
      <c r="L6" s="499"/>
      <c r="M6" s="499"/>
      <c r="N6" s="969"/>
      <c r="O6" s="965"/>
      <c r="P6" s="972" t="s">
        <v>243</v>
      </c>
      <c r="Q6" s="962" t="s">
        <v>244</v>
      </c>
      <c r="R6" s="499"/>
      <c r="S6" s="499"/>
      <c r="T6" s="275"/>
    </row>
    <row r="7" spans="3:20">
      <c r="C7" s="993"/>
      <c r="D7" s="994"/>
      <c r="E7" s="994"/>
      <c r="F7" s="995"/>
      <c r="G7" s="966"/>
      <c r="H7" s="966"/>
      <c r="I7" s="973"/>
      <c r="J7" s="974"/>
      <c r="K7" s="276" t="s">
        <v>245</v>
      </c>
      <c r="L7" s="276" t="s">
        <v>246</v>
      </c>
      <c r="M7" s="277" t="s">
        <v>247</v>
      </c>
      <c r="N7" s="970"/>
      <c r="O7" s="966"/>
      <c r="P7" s="973"/>
      <c r="Q7" s="974"/>
      <c r="R7" s="276" t="s">
        <v>245</v>
      </c>
      <c r="S7" s="276" t="s">
        <v>246</v>
      </c>
      <c r="T7" s="278" t="s">
        <v>247</v>
      </c>
    </row>
    <row r="8" spans="3:20" ht="13.8">
      <c r="C8" s="975" t="s">
        <v>207</v>
      </c>
      <c r="D8" s="976"/>
      <c r="E8" s="976"/>
      <c r="F8" s="977"/>
      <c r="G8" s="279"/>
      <c r="H8" s="280">
        <v>9148</v>
      </c>
      <c r="I8" s="280">
        <v>6270</v>
      </c>
      <c r="J8" s="281">
        <v>2878</v>
      </c>
      <c r="K8" s="282">
        <v>1256</v>
      </c>
      <c r="L8" s="282">
        <v>936</v>
      </c>
      <c r="M8" s="283">
        <v>686</v>
      </c>
      <c r="N8" s="284"/>
      <c r="O8" s="285">
        <v>269795</v>
      </c>
      <c r="P8" s="285">
        <v>242011</v>
      </c>
      <c r="Q8" s="281">
        <v>27784</v>
      </c>
      <c r="R8" s="282">
        <v>17947</v>
      </c>
      <c r="S8" s="282">
        <v>5147</v>
      </c>
      <c r="T8" s="286">
        <v>4690</v>
      </c>
    </row>
    <row r="9" spans="3:20" ht="13.8">
      <c r="C9" s="975"/>
      <c r="D9" s="978"/>
      <c r="E9" s="978"/>
      <c r="F9" s="979"/>
      <c r="G9" s="287"/>
      <c r="H9" s="627" t="s">
        <v>166</v>
      </c>
      <c r="I9" s="288">
        <v>0.68539571491036289</v>
      </c>
      <c r="J9" s="289">
        <v>0.31460428508963706</v>
      </c>
      <c r="K9" s="290">
        <v>0.13729777000437254</v>
      </c>
      <c r="L9" s="290">
        <v>0.10231744643637954</v>
      </c>
      <c r="M9" s="291">
        <v>7.4989068648885007E-2</v>
      </c>
      <c r="N9" s="292"/>
      <c r="O9" s="627" t="s">
        <v>166</v>
      </c>
      <c r="P9" s="293">
        <v>0.8970181063399989</v>
      </c>
      <c r="Q9" s="294">
        <v>0.10298189366000111</v>
      </c>
      <c r="R9" s="295">
        <v>6.6520876962137918E-2</v>
      </c>
      <c r="S9" s="295">
        <v>1.9077447691765972E-2</v>
      </c>
      <c r="T9" s="296">
        <v>1.7383569006097221E-2</v>
      </c>
    </row>
    <row r="10" spans="3:20" ht="13.8">
      <c r="C10" s="297"/>
      <c r="D10" s="980" t="s">
        <v>94</v>
      </c>
      <c r="E10" s="981"/>
      <c r="F10" s="982"/>
      <c r="G10" s="298"/>
      <c r="H10" s="299">
        <v>147</v>
      </c>
      <c r="I10" s="299">
        <v>132</v>
      </c>
      <c r="J10" s="300">
        <v>15</v>
      </c>
      <c r="K10" s="301">
        <v>7</v>
      </c>
      <c r="L10" s="301">
        <v>3</v>
      </c>
      <c r="M10" s="302">
        <v>5</v>
      </c>
      <c r="N10" s="303"/>
      <c r="O10" s="304">
        <v>3825</v>
      </c>
      <c r="P10" s="304">
        <v>3491</v>
      </c>
      <c r="Q10" s="305">
        <v>334</v>
      </c>
      <c r="R10" s="306">
        <v>166</v>
      </c>
      <c r="S10" s="306">
        <v>88</v>
      </c>
      <c r="T10" s="307">
        <v>80</v>
      </c>
    </row>
    <row r="11" spans="3:20" ht="13.8">
      <c r="C11" s="297"/>
      <c r="D11" s="975"/>
      <c r="E11" s="976"/>
      <c r="F11" s="977"/>
      <c r="G11" s="308"/>
      <c r="H11" s="628" t="s">
        <v>166</v>
      </c>
      <c r="I11" s="309">
        <v>0.89795918367346939</v>
      </c>
      <c r="J11" s="310">
        <v>0.10204081632653061</v>
      </c>
      <c r="K11" s="311">
        <v>4.7619047619047616E-2</v>
      </c>
      <c r="L11" s="311">
        <v>2.0408163265306121E-2</v>
      </c>
      <c r="M11" s="312">
        <v>3.4013605442176874E-2</v>
      </c>
      <c r="N11" s="313"/>
      <c r="O11" s="628" t="s">
        <v>166</v>
      </c>
      <c r="P11" s="309">
        <v>0.9126797385620915</v>
      </c>
      <c r="Q11" s="314">
        <v>8.7320261437908497E-2</v>
      </c>
      <c r="R11" s="315">
        <v>4.3398692810457516E-2</v>
      </c>
      <c r="S11" s="315">
        <v>2.3006535947712417E-2</v>
      </c>
      <c r="T11" s="316">
        <v>2.0915032679738561E-2</v>
      </c>
    </row>
    <row r="12" spans="3:20" ht="13.8">
      <c r="C12" s="297"/>
      <c r="D12" s="975"/>
      <c r="E12" s="983" t="s">
        <v>248</v>
      </c>
      <c r="F12" s="984"/>
      <c r="G12" s="317"/>
      <c r="H12" s="318">
        <v>60</v>
      </c>
      <c r="I12" s="318">
        <v>47</v>
      </c>
      <c r="J12" s="319">
        <v>13</v>
      </c>
      <c r="K12" s="320">
        <v>6</v>
      </c>
      <c r="L12" s="320">
        <v>3</v>
      </c>
      <c r="M12" s="321">
        <v>4</v>
      </c>
      <c r="N12" s="322"/>
      <c r="O12" s="323">
        <v>1207</v>
      </c>
      <c r="P12" s="323">
        <v>983</v>
      </c>
      <c r="Q12" s="319">
        <v>224</v>
      </c>
      <c r="R12" s="320">
        <v>88</v>
      </c>
      <c r="S12" s="320">
        <v>66</v>
      </c>
      <c r="T12" s="324">
        <v>70</v>
      </c>
    </row>
    <row r="13" spans="3:20" ht="13.8">
      <c r="C13" s="297"/>
      <c r="D13" s="975"/>
      <c r="E13" s="985"/>
      <c r="F13" s="986"/>
      <c r="G13" s="287"/>
      <c r="H13" s="627" t="s">
        <v>166</v>
      </c>
      <c r="I13" s="288">
        <v>0.78333333333333333</v>
      </c>
      <c r="J13" s="289">
        <v>0.21666666666666667</v>
      </c>
      <c r="K13" s="290">
        <v>0.1</v>
      </c>
      <c r="L13" s="290">
        <v>0.05</v>
      </c>
      <c r="M13" s="291">
        <v>6.6666666666666666E-2</v>
      </c>
      <c r="N13" s="292"/>
      <c r="O13" s="627" t="s">
        <v>166</v>
      </c>
      <c r="P13" s="288">
        <v>0.81441590720795365</v>
      </c>
      <c r="Q13" s="325">
        <v>0.18558409279204641</v>
      </c>
      <c r="R13" s="326">
        <v>7.2908036454018221E-2</v>
      </c>
      <c r="S13" s="326">
        <v>5.4681027340513673E-2</v>
      </c>
      <c r="T13" s="327">
        <v>5.7995028997514499E-2</v>
      </c>
    </row>
    <row r="14" spans="3:20" ht="13.8">
      <c r="C14" s="297"/>
      <c r="D14" s="980" t="s">
        <v>96</v>
      </c>
      <c r="E14" s="981"/>
      <c r="F14" s="982"/>
      <c r="G14" s="298"/>
      <c r="H14" s="299">
        <v>5218</v>
      </c>
      <c r="I14" s="299">
        <v>3233</v>
      </c>
      <c r="J14" s="300">
        <v>1985</v>
      </c>
      <c r="K14" s="301">
        <v>842</v>
      </c>
      <c r="L14" s="301">
        <v>702</v>
      </c>
      <c r="M14" s="302">
        <v>441</v>
      </c>
      <c r="N14" s="303"/>
      <c r="O14" s="304">
        <v>164861</v>
      </c>
      <c r="P14" s="304">
        <v>148048</v>
      </c>
      <c r="Q14" s="300">
        <v>16813</v>
      </c>
      <c r="R14" s="301">
        <v>11269</v>
      </c>
      <c r="S14" s="301">
        <v>3277</v>
      </c>
      <c r="T14" s="328">
        <v>2267</v>
      </c>
    </row>
    <row r="15" spans="3:20" ht="13.8">
      <c r="C15" s="297"/>
      <c r="D15" s="975"/>
      <c r="E15" s="976"/>
      <c r="F15" s="977"/>
      <c r="G15" s="308"/>
      <c r="H15" s="628" t="s">
        <v>166</v>
      </c>
      <c r="I15" s="309">
        <v>0.6195860482943657</v>
      </c>
      <c r="J15" s="310">
        <v>0.38041395170563436</v>
      </c>
      <c r="K15" s="311">
        <v>0.161364507474128</v>
      </c>
      <c r="L15" s="311">
        <v>0.13453430433116137</v>
      </c>
      <c r="M15" s="312">
        <v>8.4515139900344954E-2</v>
      </c>
      <c r="N15" s="313"/>
      <c r="O15" s="628" t="s">
        <v>166</v>
      </c>
      <c r="P15" s="309">
        <v>0.89801711745045831</v>
      </c>
      <c r="Q15" s="314">
        <v>0.10198288254954173</v>
      </c>
      <c r="R15" s="315">
        <v>6.8354553229690473E-2</v>
      </c>
      <c r="S15" s="315">
        <v>1.9877351223151624E-2</v>
      </c>
      <c r="T15" s="316">
        <v>1.3750978096699644E-2</v>
      </c>
    </row>
    <row r="16" spans="3:20" ht="13.8">
      <c r="C16" s="297"/>
      <c r="D16" s="498"/>
      <c r="E16" s="996" t="s">
        <v>249</v>
      </c>
      <c r="F16" s="997"/>
      <c r="G16" s="317"/>
      <c r="H16" s="318">
        <v>669</v>
      </c>
      <c r="I16" s="318">
        <v>231</v>
      </c>
      <c r="J16" s="319">
        <v>438</v>
      </c>
      <c r="K16" s="320">
        <v>207</v>
      </c>
      <c r="L16" s="320">
        <v>142</v>
      </c>
      <c r="M16" s="321">
        <v>89</v>
      </c>
      <c r="N16" s="322"/>
      <c r="O16" s="323">
        <v>35029</v>
      </c>
      <c r="P16" s="323">
        <v>28995</v>
      </c>
      <c r="Q16" s="319">
        <v>6034</v>
      </c>
      <c r="R16" s="320">
        <v>4306</v>
      </c>
      <c r="S16" s="320">
        <v>1290</v>
      </c>
      <c r="T16" s="324">
        <v>438</v>
      </c>
    </row>
    <row r="17" spans="3:20" ht="13.8">
      <c r="C17" s="297"/>
      <c r="D17" s="498"/>
      <c r="E17" s="1003"/>
      <c r="F17" s="1004"/>
      <c r="G17" s="308"/>
      <c r="H17" s="628" t="s">
        <v>166</v>
      </c>
      <c r="I17" s="309">
        <v>0.3452914798206278</v>
      </c>
      <c r="J17" s="310">
        <v>0.6547085201793722</v>
      </c>
      <c r="K17" s="311">
        <v>0.3094170403587444</v>
      </c>
      <c r="L17" s="311">
        <v>0.21225710014947682</v>
      </c>
      <c r="M17" s="312">
        <v>0.13303437967115098</v>
      </c>
      <c r="N17" s="313"/>
      <c r="O17" s="628" t="s">
        <v>166</v>
      </c>
      <c r="P17" s="309">
        <v>0.82774272745439492</v>
      </c>
      <c r="Q17" s="314">
        <v>0.17225727254560508</v>
      </c>
      <c r="R17" s="315">
        <v>0.12292671786234263</v>
      </c>
      <c r="S17" s="315">
        <v>3.6826629364241061E-2</v>
      </c>
      <c r="T17" s="316">
        <v>1.2503925319021383E-2</v>
      </c>
    </row>
    <row r="18" spans="3:20" ht="13.8">
      <c r="C18" s="297"/>
      <c r="D18" s="498"/>
      <c r="E18" s="1005"/>
      <c r="F18" s="1006" t="s">
        <v>250</v>
      </c>
      <c r="G18" s="317"/>
      <c r="H18" s="318">
        <v>428</v>
      </c>
      <c r="I18" s="318">
        <v>94</v>
      </c>
      <c r="J18" s="319">
        <v>334</v>
      </c>
      <c r="K18" s="320">
        <v>144</v>
      </c>
      <c r="L18" s="320">
        <v>109</v>
      </c>
      <c r="M18" s="321">
        <v>81</v>
      </c>
      <c r="N18" s="322"/>
      <c r="O18" s="323">
        <v>15760</v>
      </c>
      <c r="P18" s="323">
        <v>13172</v>
      </c>
      <c r="Q18" s="319">
        <v>2588</v>
      </c>
      <c r="R18" s="320">
        <v>1906</v>
      </c>
      <c r="S18" s="320">
        <v>562</v>
      </c>
      <c r="T18" s="324">
        <v>120</v>
      </c>
    </row>
    <row r="19" spans="3:20" ht="13.8">
      <c r="C19" s="297"/>
      <c r="D19" s="498"/>
      <c r="E19" s="1005"/>
      <c r="F19" s="1007"/>
      <c r="G19" s="308"/>
      <c r="H19" s="628" t="s">
        <v>166</v>
      </c>
      <c r="I19" s="309">
        <v>0.21962616822429906</v>
      </c>
      <c r="J19" s="310">
        <v>0.78037383177570097</v>
      </c>
      <c r="K19" s="311">
        <v>0.3364485981308411</v>
      </c>
      <c r="L19" s="311">
        <v>0.25467289719626168</v>
      </c>
      <c r="M19" s="312">
        <v>0.18925233644859812</v>
      </c>
      <c r="N19" s="313"/>
      <c r="O19" s="628" t="s">
        <v>166</v>
      </c>
      <c r="P19" s="309">
        <v>0.83578680203045685</v>
      </c>
      <c r="Q19" s="314">
        <v>0.16421319796954315</v>
      </c>
      <c r="R19" s="315">
        <v>0.12093908629441624</v>
      </c>
      <c r="S19" s="315">
        <v>3.5659898477157358E-2</v>
      </c>
      <c r="T19" s="316">
        <v>7.6142131979695434E-3</v>
      </c>
    </row>
    <row r="20" spans="3:20" ht="13.8">
      <c r="C20" s="297"/>
      <c r="D20" s="498"/>
      <c r="E20" s="1008" t="s">
        <v>251</v>
      </c>
      <c r="F20" s="1009"/>
      <c r="G20" s="317"/>
      <c r="H20" s="318">
        <v>144</v>
      </c>
      <c r="I20" s="318">
        <v>64</v>
      </c>
      <c r="J20" s="319">
        <v>80</v>
      </c>
      <c r="K20" s="320">
        <v>8</v>
      </c>
      <c r="L20" s="320">
        <v>30</v>
      </c>
      <c r="M20" s="321">
        <v>42</v>
      </c>
      <c r="N20" s="322"/>
      <c r="O20" s="323">
        <v>9860</v>
      </c>
      <c r="P20" s="323">
        <v>8782</v>
      </c>
      <c r="Q20" s="319">
        <v>1078</v>
      </c>
      <c r="R20" s="320">
        <v>699</v>
      </c>
      <c r="S20" s="320">
        <v>280</v>
      </c>
      <c r="T20" s="324">
        <v>99</v>
      </c>
    </row>
    <row r="21" spans="3:20" ht="13.8">
      <c r="C21" s="297"/>
      <c r="D21" s="498"/>
      <c r="E21" s="1010"/>
      <c r="F21" s="1011"/>
      <c r="G21" s="308"/>
      <c r="H21" s="628" t="s">
        <v>166</v>
      </c>
      <c r="I21" s="309">
        <v>0.44444444444444442</v>
      </c>
      <c r="J21" s="310">
        <v>0.55555555555555558</v>
      </c>
      <c r="K21" s="311">
        <v>5.5555555555555552E-2</v>
      </c>
      <c r="L21" s="311">
        <v>0.20833333333333334</v>
      </c>
      <c r="M21" s="312">
        <v>0.29166666666666669</v>
      </c>
      <c r="N21" s="313"/>
      <c r="O21" s="628" t="s">
        <v>166</v>
      </c>
      <c r="P21" s="309">
        <v>0.8906693711967546</v>
      </c>
      <c r="Q21" s="314">
        <v>0.10933062880324544</v>
      </c>
      <c r="R21" s="315">
        <v>7.0892494929006081E-2</v>
      </c>
      <c r="S21" s="315">
        <v>2.8397565922920892E-2</v>
      </c>
      <c r="T21" s="316">
        <v>1.0040567951318458E-2</v>
      </c>
    </row>
    <row r="22" spans="3:20" ht="13.8">
      <c r="C22" s="297"/>
      <c r="D22" s="498"/>
      <c r="E22" s="996" t="s">
        <v>252</v>
      </c>
      <c r="F22" s="997"/>
      <c r="G22" s="317"/>
      <c r="H22" s="318">
        <v>3182</v>
      </c>
      <c r="I22" s="318">
        <v>2010</v>
      </c>
      <c r="J22" s="319">
        <v>1172</v>
      </c>
      <c r="K22" s="320">
        <v>444</v>
      </c>
      <c r="L22" s="320">
        <v>453</v>
      </c>
      <c r="M22" s="321">
        <v>275</v>
      </c>
      <c r="N22" s="322">
        <v>0</v>
      </c>
      <c r="O22" s="323">
        <v>60897</v>
      </c>
      <c r="P22" s="323">
        <v>59026</v>
      </c>
      <c r="Q22" s="319">
        <v>1871</v>
      </c>
      <c r="R22" s="320">
        <v>1511</v>
      </c>
      <c r="S22" s="320">
        <v>279</v>
      </c>
      <c r="T22" s="324">
        <v>81</v>
      </c>
    </row>
    <row r="23" spans="3:20" ht="13.8">
      <c r="C23" s="297"/>
      <c r="D23" s="498"/>
      <c r="E23" s="1003"/>
      <c r="F23" s="1004"/>
      <c r="G23" s="308"/>
      <c r="H23" s="628" t="s">
        <v>166</v>
      </c>
      <c r="I23" s="309">
        <v>0.63167818981772472</v>
      </c>
      <c r="J23" s="310">
        <v>0.36832181018227528</v>
      </c>
      <c r="K23" s="311">
        <v>0.13953488372093023</v>
      </c>
      <c r="L23" s="311">
        <v>0.14236329352608423</v>
      </c>
      <c r="M23" s="312">
        <v>8.6423632935260841E-2</v>
      </c>
      <c r="N23" s="313"/>
      <c r="O23" s="628" t="s">
        <v>166</v>
      </c>
      <c r="P23" s="309">
        <v>0.96927599060709069</v>
      </c>
      <c r="Q23" s="314">
        <v>3.0724009392909337E-2</v>
      </c>
      <c r="R23" s="315">
        <v>2.4812388130778198E-2</v>
      </c>
      <c r="S23" s="315">
        <v>4.5815064781516328E-3</v>
      </c>
      <c r="T23" s="316">
        <v>1.3301147839795064E-3</v>
      </c>
    </row>
    <row r="24" spans="3:20" ht="13.8">
      <c r="C24" s="297"/>
      <c r="D24" s="498"/>
      <c r="E24" s="996" t="s">
        <v>253</v>
      </c>
      <c r="F24" s="997"/>
      <c r="G24" s="317"/>
      <c r="H24" s="318">
        <v>188</v>
      </c>
      <c r="I24" s="318">
        <v>74</v>
      </c>
      <c r="J24" s="319">
        <v>114</v>
      </c>
      <c r="K24" s="320">
        <v>71</v>
      </c>
      <c r="L24" s="320">
        <v>37</v>
      </c>
      <c r="M24" s="321">
        <v>6</v>
      </c>
      <c r="N24" s="322"/>
      <c r="O24" s="323">
        <v>3222</v>
      </c>
      <c r="P24" s="323">
        <v>2008</v>
      </c>
      <c r="Q24" s="319">
        <v>1214</v>
      </c>
      <c r="R24" s="320">
        <v>844</v>
      </c>
      <c r="S24" s="320">
        <v>196</v>
      </c>
      <c r="T24" s="324">
        <v>174</v>
      </c>
    </row>
    <row r="25" spans="3:20" ht="13.8">
      <c r="C25" s="297"/>
      <c r="D25" s="497"/>
      <c r="E25" s="998"/>
      <c r="F25" s="999"/>
      <c r="G25" s="287"/>
      <c r="H25" s="627" t="s">
        <v>166</v>
      </c>
      <c r="I25" s="288">
        <v>0.39361702127659576</v>
      </c>
      <c r="J25" s="289">
        <v>0.6063829787234043</v>
      </c>
      <c r="K25" s="290">
        <v>0.37765957446808512</v>
      </c>
      <c r="L25" s="290">
        <v>0.19680851063829788</v>
      </c>
      <c r="M25" s="291">
        <v>3.1914893617021274E-2</v>
      </c>
      <c r="N25" s="292"/>
      <c r="O25" s="627" t="s">
        <v>166</v>
      </c>
      <c r="P25" s="288">
        <v>0.62321539416511484</v>
      </c>
      <c r="Q25" s="325">
        <v>0.37678460583488516</v>
      </c>
      <c r="R25" s="326">
        <v>0.26194909993792675</v>
      </c>
      <c r="S25" s="326">
        <v>6.0831781502172562E-2</v>
      </c>
      <c r="T25" s="327">
        <v>5.4003724394785846E-2</v>
      </c>
    </row>
    <row r="26" spans="3:20" ht="13.8">
      <c r="C26" s="297"/>
      <c r="D26" s="980" t="s">
        <v>178</v>
      </c>
      <c r="E26" s="981"/>
      <c r="F26" s="982"/>
      <c r="G26" s="298"/>
      <c r="H26" s="299">
        <v>3783</v>
      </c>
      <c r="I26" s="299">
        <v>2905</v>
      </c>
      <c r="J26" s="300">
        <v>878</v>
      </c>
      <c r="K26" s="301">
        <v>407</v>
      </c>
      <c r="L26" s="301">
        <v>231</v>
      </c>
      <c r="M26" s="302">
        <v>240</v>
      </c>
      <c r="N26" s="303"/>
      <c r="O26" s="304">
        <v>101109</v>
      </c>
      <c r="P26" s="304">
        <v>90472</v>
      </c>
      <c r="Q26" s="300">
        <v>10637</v>
      </c>
      <c r="R26" s="301">
        <v>6512</v>
      </c>
      <c r="S26" s="301">
        <v>1782</v>
      </c>
      <c r="T26" s="328">
        <v>2343</v>
      </c>
    </row>
    <row r="27" spans="3:20" ht="13.8">
      <c r="C27" s="329"/>
      <c r="D27" s="1000"/>
      <c r="E27" s="978"/>
      <c r="F27" s="979"/>
      <c r="G27" s="287"/>
      <c r="H27" s="627" t="s">
        <v>166</v>
      </c>
      <c r="I27" s="288">
        <v>0.76790906687813909</v>
      </c>
      <c r="J27" s="289">
        <v>0.23209093312186097</v>
      </c>
      <c r="K27" s="290">
        <v>0.10758657150409728</v>
      </c>
      <c r="L27" s="290">
        <v>6.1062648691514669E-2</v>
      </c>
      <c r="M27" s="291">
        <v>6.3441712926249005E-2</v>
      </c>
      <c r="N27" s="292"/>
      <c r="O27" s="627" t="s">
        <v>166</v>
      </c>
      <c r="P27" s="288">
        <v>0.89479670454657845</v>
      </c>
      <c r="Q27" s="325">
        <v>0.10520329545342155</v>
      </c>
      <c r="R27" s="326">
        <v>6.4405740339633463E-2</v>
      </c>
      <c r="S27" s="326">
        <v>1.7624543809156457E-2</v>
      </c>
      <c r="T27" s="327">
        <v>2.3173011304631636E-2</v>
      </c>
    </row>
    <row r="29" spans="3:20">
      <c r="D29" s="1001" t="s">
        <v>291</v>
      </c>
      <c r="E29" s="1002"/>
      <c r="F29" s="1002"/>
      <c r="G29" s="1002"/>
      <c r="H29" s="1002"/>
      <c r="I29" s="1002"/>
      <c r="J29" s="1002"/>
      <c r="K29" s="1002"/>
      <c r="L29" s="1002"/>
      <c r="M29" s="1002"/>
      <c r="N29" s="1002"/>
      <c r="O29" s="1002"/>
      <c r="P29" s="1002"/>
      <c r="Q29" s="1002"/>
      <c r="R29" s="1002"/>
      <c r="S29" s="1002"/>
    </row>
  </sheetData>
  <mergeCells count="22">
    <mergeCell ref="E24:F25"/>
    <mergeCell ref="D26:F27"/>
    <mergeCell ref="D29:S29"/>
    <mergeCell ref="D14:F15"/>
    <mergeCell ref="E16:F17"/>
    <mergeCell ref="E18:E19"/>
    <mergeCell ref="F18:F19"/>
    <mergeCell ref="E20:F21"/>
    <mergeCell ref="E22:F23"/>
    <mergeCell ref="C8:F9"/>
    <mergeCell ref="D10:F11"/>
    <mergeCell ref="D12:D13"/>
    <mergeCell ref="E12:F13"/>
    <mergeCell ref="C5:F7"/>
    <mergeCell ref="G5:H7"/>
    <mergeCell ref="I5:M5"/>
    <mergeCell ref="N5:O7"/>
    <mergeCell ref="P5:T5"/>
    <mergeCell ref="I6:I7"/>
    <mergeCell ref="J6:J7"/>
    <mergeCell ref="P6:P7"/>
    <mergeCell ref="Q6:Q7"/>
  </mergeCells>
  <phoneticPr fontId="2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C7:Q24"/>
  <sheetViews>
    <sheetView showGridLines="0" zoomScale="85" zoomScaleNormal="85" workbookViewId="0">
      <selection activeCell="T11" sqref="T11"/>
    </sheetView>
  </sheetViews>
  <sheetFormatPr defaultRowHeight="13.2"/>
  <cols>
    <col min="2" max="2" width="0.88671875" customWidth="1"/>
    <col min="3" max="3" width="3.77734375" customWidth="1"/>
    <col min="4" max="4" width="13.6640625" customWidth="1"/>
    <col min="5" max="5" width="6.6640625" customWidth="1"/>
    <col min="6" max="15" width="10.6640625" customWidth="1"/>
    <col min="16" max="16" width="10.6640625" style="255" customWidth="1"/>
    <col min="17" max="17" width="10.6640625" style="29" customWidth="1"/>
    <col min="18" max="18" width="0.88671875" customWidth="1"/>
  </cols>
  <sheetData>
    <row r="7" spans="3:17" ht="21" customHeight="1">
      <c r="C7" s="6" t="s">
        <v>116</v>
      </c>
    </row>
    <row r="9" spans="3:17" ht="35.25" customHeight="1">
      <c r="C9" s="1012"/>
      <c r="D9" s="1013"/>
      <c r="E9" s="1014"/>
      <c r="F9" s="330" t="s">
        <v>20</v>
      </c>
      <c r="G9" s="330" t="s">
        <v>21</v>
      </c>
      <c r="H9" s="330" t="s">
        <v>22</v>
      </c>
      <c r="I9" s="330" t="s">
        <v>23</v>
      </c>
      <c r="J9" s="330" t="s">
        <v>24</v>
      </c>
      <c r="K9" s="330" t="s">
        <v>25</v>
      </c>
      <c r="L9" s="330" t="s">
        <v>26</v>
      </c>
      <c r="M9" s="330" t="s">
        <v>27</v>
      </c>
      <c r="N9" s="330" t="s">
        <v>28</v>
      </c>
      <c r="O9" s="331" t="s">
        <v>150</v>
      </c>
      <c r="P9" s="629" t="s">
        <v>81</v>
      </c>
      <c r="Q9" s="630" t="s">
        <v>82</v>
      </c>
    </row>
    <row r="10" spans="3:17" ht="13.8">
      <c r="C10" s="1015" t="s">
        <v>172</v>
      </c>
      <c r="D10" s="1015"/>
      <c r="E10" s="332" t="s">
        <v>218</v>
      </c>
      <c r="F10" s="334">
        <v>5784</v>
      </c>
      <c r="G10" s="334">
        <v>4690</v>
      </c>
      <c r="H10" s="334">
        <v>4226</v>
      </c>
      <c r="I10" s="334">
        <v>4745</v>
      </c>
      <c r="J10" s="334">
        <v>5551</v>
      </c>
      <c r="K10" s="334">
        <v>4850</v>
      </c>
      <c r="L10" s="333">
        <v>5090</v>
      </c>
      <c r="M10" s="333">
        <v>5994</v>
      </c>
      <c r="N10" s="333">
        <v>6662</v>
      </c>
      <c r="O10" s="335">
        <v>8112</v>
      </c>
      <c r="P10" s="631">
        <v>1450</v>
      </c>
      <c r="Q10" s="632">
        <v>0.21765235664965477</v>
      </c>
    </row>
    <row r="11" spans="3:17" ht="13.8">
      <c r="C11" s="1016"/>
      <c r="D11" s="1016"/>
      <c r="E11" s="336" t="s">
        <v>219</v>
      </c>
      <c r="F11" s="338">
        <v>5148</v>
      </c>
      <c r="G11" s="338">
        <v>4159</v>
      </c>
      <c r="H11" s="338">
        <v>3726</v>
      </c>
      <c r="I11" s="338">
        <v>4264</v>
      </c>
      <c r="J11" s="338">
        <v>4902</v>
      </c>
      <c r="K11" s="338">
        <v>3855</v>
      </c>
      <c r="L11" s="337">
        <v>4012</v>
      </c>
      <c r="M11" s="337">
        <v>4715</v>
      </c>
      <c r="N11" s="337">
        <v>5238</v>
      </c>
      <c r="O11" s="339">
        <v>6092</v>
      </c>
      <c r="P11" s="633">
        <v>854</v>
      </c>
      <c r="Q11" s="634">
        <v>0.16303932798778159</v>
      </c>
    </row>
    <row r="12" spans="3:17" ht="13.8">
      <c r="C12" s="1017"/>
      <c r="D12" s="1015" t="s">
        <v>173</v>
      </c>
      <c r="E12" s="332" t="s">
        <v>218</v>
      </c>
      <c r="F12" s="334">
        <v>3672</v>
      </c>
      <c r="G12" s="334">
        <v>2819</v>
      </c>
      <c r="H12" s="334">
        <v>2436</v>
      </c>
      <c r="I12" s="334">
        <v>3232</v>
      </c>
      <c r="J12" s="334">
        <v>3855</v>
      </c>
      <c r="K12" s="334">
        <v>3154</v>
      </c>
      <c r="L12" s="333">
        <v>3343</v>
      </c>
      <c r="M12" s="333">
        <v>3992</v>
      </c>
      <c r="N12" s="333">
        <v>4744</v>
      </c>
      <c r="O12" s="335">
        <v>5897</v>
      </c>
      <c r="P12" s="631">
        <v>1153</v>
      </c>
      <c r="Q12" s="632">
        <v>0.24304384485666106</v>
      </c>
    </row>
    <row r="13" spans="3:17" ht="13.8">
      <c r="C13" s="1018"/>
      <c r="D13" s="1015"/>
      <c r="E13" s="336" t="s">
        <v>219</v>
      </c>
      <c r="F13" s="338">
        <v>3189</v>
      </c>
      <c r="G13" s="338">
        <v>2435</v>
      </c>
      <c r="H13" s="338">
        <v>2166</v>
      </c>
      <c r="I13" s="338">
        <v>2825</v>
      </c>
      <c r="J13" s="338">
        <v>3374</v>
      </c>
      <c r="K13" s="338">
        <v>2391</v>
      </c>
      <c r="L13" s="337">
        <v>2520</v>
      </c>
      <c r="M13" s="337">
        <v>3000</v>
      </c>
      <c r="N13" s="337">
        <v>3541</v>
      </c>
      <c r="O13" s="339">
        <v>4279</v>
      </c>
      <c r="P13" s="633">
        <v>738</v>
      </c>
      <c r="Q13" s="634">
        <v>0.20841570177915844</v>
      </c>
    </row>
    <row r="14" spans="3:17" ht="13.8">
      <c r="C14" s="1018"/>
      <c r="D14" s="1016" t="s">
        <v>254</v>
      </c>
      <c r="E14" s="332" t="s">
        <v>218</v>
      </c>
      <c r="F14" s="334">
        <v>327</v>
      </c>
      <c r="G14" s="334">
        <v>261</v>
      </c>
      <c r="H14" s="334">
        <v>228</v>
      </c>
      <c r="I14" s="334">
        <v>192</v>
      </c>
      <c r="J14" s="334">
        <v>241</v>
      </c>
      <c r="K14" s="334">
        <v>239</v>
      </c>
      <c r="L14" s="333">
        <v>190</v>
      </c>
      <c r="M14" s="333">
        <v>153</v>
      </c>
      <c r="N14" s="333">
        <v>162</v>
      </c>
      <c r="O14" s="335">
        <v>180</v>
      </c>
      <c r="P14" s="631">
        <v>18</v>
      </c>
      <c r="Q14" s="632">
        <v>0.1111111111111111</v>
      </c>
    </row>
    <row r="15" spans="3:17" ht="13.8">
      <c r="C15" s="1018"/>
      <c r="D15" s="1019"/>
      <c r="E15" s="336" t="s">
        <v>219</v>
      </c>
      <c r="F15" s="338">
        <v>517</v>
      </c>
      <c r="G15" s="338">
        <v>421</v>
      </c>
      <c r="H15" s="338">
        <v>307</v>
      </c>
      <c r="I15" s="338">
        <v>299</v>
      </c>
      <c r="J15" s="338">
        <v>289</v>
      </c>
      <c r="K15" s="338">
        <v>277</v>
      </c>
      <c r="L15" s="337">
        <v>220</v>
      </c>
      <c r="M15" s="337">
        <v>211</v>
      </c>
      <c r="N15" s="337">
        <v>224</v>
      </c>
      <c r="O15" s="339">
        <v>190</v>
      </c>
      <c r="P15" s="337">
        <v>-34</v>
      </c>
      <c r="Q15" s="635">
        <v>-0.15178571428571427</v>
      </c>
    </row>
    <row r="16" spans="3:17" ht="13.8">
      <c r="C16" s="1018"/>
      <c r="D16" s="1020" t="s">
        <v>175</v>
      </c>
      <c r="E16" s="332" t="s">
        <v>218</v>
      </c>
      <c r="F16" s="334">
        <v>144</v>
      </c>
      <c r="G16" s="334">
        <v>79</v>
      </c>
      <c r="H16" s="334">
        <v>101</v>
      </c>
      <c r="I16" s="334">
        <v>94</v>
      </c>
      <c r="J16" s="334">
        <v>86</v>
      </c>
      <c r="K16" s="334">
        <v>64</v>
      </c>
      <c r="L16" s="333">
        <v>49</v>
      </c>
      <c r="M16" s="333">
        <v>30</v>
      </c>
      <c r="N16" s="333">
        <v>25</v>
      </c>
      <c r="O16" s="335">
        <v>24</v>
      </c>
      <c r="P16" s="333">
        <v>-1</v>
      </c>
      <c r="Q16" s="636">
        <v>-0.04</v>
      </c>
    </row>
    <row r="17" spans="3:17" ht="13.8">
      <c r="C17" s="1018"/>
      <c r="D17" s="1021"/>
      <c r="E17" s="336" t="s">
        <v>219</v>
      </c>
      <c r="F17" s="338">
        <v>90</v>
      </c>
      <c r="G17" s="338">
        <v>63</v>
      </c>
      <c r="H17" s="338">
        <v>68</v>
      </c>
      <c r="I17" s="338">
        <v>50</v>
      </c>
      <c r="J17" s="338">
        <v>51</v>
      </c>
      <c r="K17" s="338">
        <v>40</v>
      </c>
      <c r="L17" s="337">
        <v>36</v>
      </c>
      <c r="M17" s="337">
        <v>18</v>
      </c>
      <c r="N17" s="337">
        <v>14</v>
      </c>
      <c r="O17" s="339">
        <v>18</v>
      </c>
      <c r="P17" s="633">
        <v>4</v>
      </c>
      <c r="Q17" s="634">
        <v>0.2857142857142857</v>
      </c>
    </row>
    <row r="18" spans="3:17" ht="13.8">
      <c r="C18" s="1018"/>
      <c r="D18" s="1015" t="s">
        <v>176</v>
      </c>
      <c r="E18" s="332" t="s">
        <v>218</v>
      </c>
      <c r="F18" s="334">
        <v>80</v>
      </c>
      <c r="G18" s="334">
        <v>94</v>
      </c>
      <c r="H18" s="334">
        <v>95</v>
      </c>
      <c r="I18" s="334">
        <v>88</v>
      </c>
      <c r="J18" s="334">
        <v>98</v>
      </c>
      <c r="K18" s="334">
        <v>123</v>
      </c>
      <c r="L18" s="333">
        <v>135</v>
      </c>
      <c r="M18" s="333">
        <v>143</v>
      </c>
      <c r="N18" s="333">
        <v>141</v>
      </c>
      <c r="O18" s="335">
        <v>145</v>
      </c>
      <c r="P18" s="631">
        <v>4</v>
      </c>
      <c r="Q18" s="632">
        <v>2.8368794326241134E-2</v>
      </c>
    </row>
    <row r="19" spans="3:17" ht="13.8">
      <c r="C19" s="1018"/>
      <c r="D19" s="1015"/>
      <c r="E19" s="336" t="s">
        <v>219</v>
      </c>
      <c r="F19" s="338">
        <v>68</v>
      </c>
      <c r="G19" s="338">
        <v>76</v>
      </c>
      <c r="H19" s="338">
        <v>76</v>
      </c>
      <c r="I19" s="338">
        <v>83</v>
      </c>
      <c r="J19" s="338">
        <v>80</v>
      </c>
      <c r="K19" s="338">
        <v>99</v>
      </c>
      <c r="L19" s="337">
        <v>116</v>
      </c>
      <c r="M19" s="337">
        <v>120</v>
      </c>
      <c r="N19" s="337">
        <v>125</v>
      </c>
      <c r="O19" s="339">
        <v>127</v>
      </c>
      <c r="P19" s="633">
        <v>2</v>
      </c>
      <c r="Q19" s="634">
        <v>1.6E-2</v>
      </c>
    </row>
    <row r="20" spans="3:17" ht="13.8">
      <c r="C20" s="1018"/>
      <c r="D20" s="1015" t="s">
        <v>177</v>
      </c>
      <c r="E20" s="332" t="s">
        <v>218</v>
      </c>
      <c r="F20" s="334">
        <v>738</v>
      </c>
      <c r="G20" s="334">
        <v>698</v>
      </c>
      <c r="H20" s="334">
        <v>600</v>
      </c>
      <c r="I20" s="334">
        <v>513</v>
      </c>
      <c r="J20" s="334">
        <v>527</v>
      </c>
      <c r="K20" s="334">
        <v>560</v>
      </c>
      <c r="L20" s="333">
        <v>641</v>
      </c>
      <c r="M20" s="333">
        <v>838</v>
      </c>
      <c r="N20" s="333">
        <v>809</v>
      </c>
      <c r="O20" s="335">
        <v>890</v>
      </c>
      <c r="P20" s="631">
        <v>81</v>
      </c>
      <c r="Q20" s="632">
        <v>0.10012360939431397</v>
      </c>
    </row>
    <row r="21" spans="3:17" ht="13.8">
      <c r="C21" s="1018"/>
      <c r="D21" s="1015"/>
      <c r="E21" s="336" t="s">
        <v>219</v>
      </c>
      <c r="F21" s="338">
        <v>538</v>
      </c>
      <c r="G21" s="338">
        <v>497</v>
      </c>
      <c r="H21" s="338">
        <v>436</v>
      </c>
      <c r="I21" s="338">
        <v>411</v>
      </c>
      <c r="J21" s="338">
        <v>427</v>
      </c>
      <c r="K21" s="338">
        <v>410</v>
      </c>
      <c r="L21" s="337">
        <v>465</v>
      </c>
      <c r="M21" s="337">
        <v>617</v>
      </c>
      <c r="N21" s="337">
        <v>608</v>
      </c>
      <c r="O21" s="339">
        <v>749</v>
      </c>
      <c r="P21" s="633">
        <v>141</v>
      </c>
      <c r="Q21" s="634">
        <v>0.23190789473684212</v>
      </c>
    </row>
    <row r="22" spans="3:17" ht="13.8">
      <c r="C22" s="1018"/>
      <c r="D22" s="1022" t="s">
        <v>178</v>
      </c>
      <c r="E22" s="332" t="s">
        <v>218</v>
      </c>
      <c r="F22" s="334">
        <v>823</v>
      </c>
      <c r="G22" s="334">
        <v>739</v>
      </c>
      <c r="H22" s="334">
        <v>766</v>
      </c>
      <c r="I22" s="334">
        <v>626</v>
      </c>
      <c r="J22" s="334">
        <v>744</v>
      </c>
      <c r="K22" s="334">
        <v>710</v>
      </c>
      <c r="L22" s="333">
        <v>732</v>
      </c>
      <c r="M22" s="333">
        <v>838</v>
      </c>
      <c r="N22" s="333">
        <v>781</v>
      </c>
      <c r="O22" s="335">
        <v>976</v>
      </c>
      <c r="P22" s="631">
        <v>195</v>
      </c>
      <c r="Q22" s="632">
        <v>0.2496798975672215</v>
      </c>
    </row>
    <row r="23" spans="3:17" ht="13.8">
      <c r="C23" s="1018"/>
      <c r="D23" s="1015"/>
      <c r="E23" s="336" t="s">
        <v>219</v>
      </c>
      <c r="F23" s="338">
        <v>746</v>
      </c>
      <c r="G23" s="338">
        <v>667</v>
      </c>
      <c r="H23" s="338">
        <v>673</v>
      </c>
      <c r="I23" s="338">
        <v>596</v>
      </c>
      <c r="J23" s="338">
        <v>681</v>
      </c>
      <c r="K23" s="338">
        <v>638</v>
      </c>
      <c r="L23" s="337">
        <v>655</v>
      </c>
      <c r="M23" s="337">
        <v>749</v>
      </c>
      <c r="N23" s="337">
        <v>726</v>
      </c>
      <c r="O23" s="339">
        <v>729</v>
      </c>
      <c r="P23" s="633">
        <v>3</v>
      </c>
      <c r="Q23" s="634">
        <v>4.1322314049586778E-3</v>
      </c>
    </row>
    <row r="24" spans="3:17" ht="5.25" customHeight="1"/>
  </sheetData>
  <mergeCells count="9">
    <mergeCell ref="C9:E9"/>
    <mergeCell ref="C10:D11"/>
    <mergeCell ref="C12:C23"/>
    <mergeCell ref="D12:D13"/>
    <mergeCell ref="D14:D15"/>
    <mergeCell ref="D16:D17"/>
    <mergeCell ref="D18:D19"/>
    <mergeCell ref="D20:D21"/>
    <mergeCell ref="D22:D23"/>
  </mergeCells>
  <phoneticPr fontId="2"/>
  <pageMargins left="0.7" right="0.7" top="0.75" bottom="0.75" header="0.3" footer="0.3"/>
  <pageSetup paperSize="9" scale="82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4:Z23"/>
  <sheetViews>
    <sheetView showGridLines="0" zoomScale="85" zoomScaleNormal="85" workbookViewId="0">
      <selection activeCell="AA19" sqref="AA19"/>
    </sheetView>
  </sheetViews>
  <sheetFormatPr defaultRowHeight="13.2"/>
  <cols>
    <col min="1" max="1" width="3.109375" customWidth="1"/>
    <col min="2" max="2" width="0.77734375" customWidth="1"/>
    <col min="3" max="5" width="2.6640625" customWidth="1"/>
    <col min="6" max="6" width="8.6640625" customWidth="1"/>
    <col min="7" max="9" width="7.6640625" customWidth="1"/>
    <col min="10" max="10" width="7.6640625" style="255" customWidth="1"/>
    <col min="11" max="12" width="7.6640625" customWidth="1"/>
    <col min="13" max="13" width="7.6640625" style="255" customWidth="1"/>
    <col min="14" max="15" width="7.6640625" customWidth="1"/>
    <col min="16" max="16" width="7.6640625" style="255" customWidth="1"/>
    <col min="17" max="18" width="7.6640625" customWidth="1"/>
    <col min="19" max="19" width="7.6640625" style="255" customWidth="1"/>
    <col min="20" max="21" width="7.6640625" customWidth="1"/>
    <col min="22" max="22" width="7.6640625" style="255" customWidth="1"/>
    <col min="23" max="24" width="7.6640625" customWidth="1"/>
    <col min="25" max="25" width="7.6640625" style="255" customWidth="1"/>
    <col min="26" max="26" width="1.44140625" customWidth="1"/>
  </cols>
  <sheetData>
    <row r="4" spans="2:26" ht="14.4">
      <c r="C4" s="6" t="s">
        <v>117</v>
      </c>
    </row>
    <row r="5" spans="2:26">
      <c r="B5" s="190"/>
      <c r="C5" s="191"/>
      <c r="D5" s="191"/>
      <c r="E5" s="191"/>
      <c r="F5" s="191"/>
      <c r="G5" s="191"/>
      <c r="H5" s="192"/>
      <c r="I5" s="193"/>
      <c r="J5" s="340"/>
      <c r="K5" s="193"/>
      <c r="L5" s="193"/>
      <c r="M5" s="340"/>
      <c r="N5" s="193"/>
      <c r="O5" s="193"/>
      <c r="P5" s="340"/>
      <c r="Q5" s="193"/>
      <c r="R5" s="193"/>
      <c r="S5" s="340"/>
      <c r="T5" s="193"/>
      <c r="U5" s="193"/>
      <c r="V5" s="340"/>
      <c r="W5" s="193"/>
      <c r="X5" s="193"/>
      <c r="Y5" s="341"/>
      <c r="Z5" s="190"/>
    </row>
    <row r="6" spans="2:26" ht="7.5" customHeight="1">
      <c r="B6" s="190"/>
      <c r="C6" s="1055"/>
      <c r="D6" s="1056"/>
      <c r="E6" s="1056"/>
      <c r="F6" s="1056"/>
      <c r="G6" s="1056"/>
      <c r="H6" s="1057" t="s">
        <v>212</v>
      </c>
      <c r="I6" s="1057"/>
      <c r="J6" s="1057"/>
      <c r="K6" s="342"/>
      <c r="L6" s="342"/>
      <c r="M6" s="342"/>
      <c r="N6" s="343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637"/>
      <c r="Z6" s="190"/>
    </row>
    <row r="7" spans="2:26" ht="14.25" customHeight="1">
      <c r="B7" s="190"/>
      <c r="C7" s="1055"/>
      <c r="D7" s="1056"/>
      <c r="E7" s="1056"/>
      <c r="F7" s="1056"/>
      <c r="G7" s="1056"/>
      <c r="H7" s="1058"/>
      <c r="I7" s="1058"/>
      <c r="J7" s="1059"/>
      <c r="K7" s="1035" t="s">
        <v>213</v>
      </c>
      <c r="L7" s="1036"/>
      <c r="M7" s="1037"/>
      <c r="N7" s="1035" t="s">
        <v>214</v>
      </c>
      <c r="O7" s="1036"/>
      <c r="P7" s="1037"/>
      <c r="Q7" s="1035" t="s">
        <v>255</v>
      </c>
      <c r="R7" s="1036"/>
      <c r="S7" s="1037"/>
      <c r="T7" s="1035" t="s">
        <v>217</v>
      </c>
      <c r="U7" s="1036"/>
      <c r="V7" s="1037"/>
      <c r="W7" s="1035" t="s">
        <v>256</v>
      </c>
      <c r="X7" s="1036"/>
      <c r="Y7" s="1037"/>
      <c r="Z7" s="190"/>
    </row>
    <row r="8" spans="2:26" ht="14.25" customHeight="1">
      <c r="B8" s="190"/>
      <c r="C8" s="1055"/>
      <c r="D8" s="1056"/>
      <c r="E8" s="1056"/>
      <c r="F8" s="1056"/>
      <c r="G8" s="1056"/>
      <c r="H8" s="344" t="s">
        <v>28</v>
      </c>
      <c r="I8" s="344" t="s">
        <v>150</v>
      </c>
      <c r="J8" s="638" t="s">
        <v>81</v>
      </c>
      <c r="K8" s="344" t="s">
        <v>28</v>
      </c>
      <c r="L8" s="344" t="s">
        <v>150</v>
      </c>
      <c r="M8" s="638" t="s">
        <v>81</v>
      </c>
      <c r="N8" s="344" t="s">
        <v>28</v>
      </c>
      <c r="O8" s="344" t="s">
        <v>150</v>
      </c>
      <c r="P8" s="638" t="s">
        <v>81</v>
      </c>
      <c r="Q8" s="344" t="s">
        <v>28</v>
      </c>
      <c r="R8" s="344" t="s">
        <v>150</v>
      </c>
      <c r="S8" s="638" t="s">
        <v>81</v>
      </c>
      <c r="T8" s="344" t="s">
        <v>28</v>
      </c>
      <c r="U8" s="344" t="s">
        <v>150</v>
      </c>
      <c r="V8" s="638" t="s">
        <v>81</v>
      </c>
      <c r="W8" s="344" t="s">
        <v>28</v>
      </c>
      <c r="X8" s="344" t="s">
        <v>150</v>
      </c>
      <c r="Y8" s="638" t="s">
        <v>81</v>
      </c>
      <c r="Z8" s="190"/>
    </row>
    <row r="9" spans="2:26" ht="13.8">
      <c r="B9" s="190"/>
      <c r="C9" s="1038" t="s">
        <v>172</v>
      </c>
      <c r="D9" s="1039"/>
      <c r="E9" s="1039"/>
      <c r="F9" s="1040"/>
      <c r="G9" s="345" t="s">
        <v>218</v>
      </c>
      <c r="H9" s="346">
        <v>6662</v>
      </c>
      <c r="I9" s="346">
        <v>8112</v>
      </c>
      <c r="J9" s="347">
        <v>1450</v>
      </c>
      <c r="K9" s="346">
        <v>2206</v>
      </c>
      <c r="L9" s="346">
        <v>3019</v>
      </c>
      <c r="M9" s="347">
        <v>813</v>
      </c>
      <c r="N9" s="346">
        <v>1988</v>
      </c>
      <c r="O9" s="346">
        <v>2164</v>
      </c>
      <c r="P9" s="639">
        <v>176</v>
      </c>
      <c r="Q9" s="346">
        <v>364</v>
      </c>
      <c r="R9" s="346">
        <v>474</v>
      </c>
      <c r="S9" s="639">
        <v>110</v>
      </c>
      <c r="T9" s="346">
        <v>446</v>
      </c>
      <c r="U9" s="346">
        <v>432</v>
      </c>
      <c r="V9" s="639">
        <v>-14</v>
      </c>
      <c r="W9" s="346">
        <v>188</v>
      </c>
      <c r="X9" s="346">
        <v>324</v>
      </c>
      <c r="Y9" s="347">
        <v>136</v>
      </c>
      <c r="Z9" s="190"/>
    </row>
    <row r="10" spans="2:26" ht="13.8">
      <c r="B10" s="190"/>
      <c r="C10" s="1041"/>
      <c r="D10" s="1042"/>
      <c r="E10" s="1042"/>
      <c r="F10" s="1043"/>
      <c r="G10" s="348" t="s">
        <v>219</v>
      </c>
      <c r="H10" s="349">
        <v>5238</v>
      </c>
      <c r="I10" s="349">
        <v>6092</v>
      </c>
      <c r="J10" s="350">
        <v>854</v>
      </c>
      <c r="K10" s="349">
        <v>1551</v>
      </c>
      <c r="L10" s="349">
        <v>2121</v>
      </c>
      <c r="M10" s="350">
        <v>570</v>
      </c>
      <c r="N10" s="349">
        <v>1566</v>
      </c>
      <c r="O10" s="349">
        <v>1497</v>
      </c>
      <c r="P10" s="640">
        <v>-69</v>
      </c>
      <c r="Q10" s="349">
        <v>349</v>
      </c>
      <c r="R10" s="349">
        <v>446</v>
      </c>
      <c r="S10" s="640">
        <v>97</v>
      </c>
      <c r="T10" s="349">
        <v>403</v>
      </c>
      <c r="U10" s="349">
        <v>355</v>
      </c>
      <c r="V10" s="640">
        <v>-48</v>
      </c>
      <c r="W10" s="349">
        <v>153</v>
      </c>
      <c r="X10" s="349">
        <v>240</v>
      </c>
      <c r="Y10" s="640">
        <v>87</v>
      </c>
      <c r="Z10" s="190"/>
    </row>
    <row r="11" spans="2:26" ht="13.8">
      <c r="B11" s="190"/>
      <c r="C11" s="500"/>
      <c r="D11" s="1023" t="s">
        <v>173</v>
      </c>
      <c r="E11" s="1044"/>
      <c r="F11" s="1045"/>
      <c r="G11" s="345" t="s">
        <v>218</v>
      </c>
      <c r="H11" s="346">
        <v>4744</v>
      </c>
      <c r="I11" s="346">
        <v>5897</v>
      </c>
      <c r="J11" s="351">
        <v>1153</v>
      </c>
      <c r="K11" s="346">
        <v>1965</v>
      </c>
      <c r="L11" s="346">
        <v>2721</v>
      </c>
      <c r="M11" s="351">
        <v>756</v>
      </c>
      <c r="N11" s="346">
        <v>1517</v>
      </c>
      <c r="O11" s="346">
        <v>1493</v>
      </c>
      <c r="P11" s="641">
        <v>-24</v>
      </c>
      <c r="Q11" s="346">
        <v>306</v>
      </c>
      <c r="R11" s="346">
        <v>365</v>
      </c>
      <c r="S11" s="641">
        <v>59</v>
      </c>
      <c r="T11" s="346">
        <v>290</v>
      </c>
      <c r="U11" s="346">
        <v>308</v>
      </c>
      <c r="V11" s="641">
        <v>18</v>
      </c>
      <c r="W11" s="346">
        <v>175</v>
      </c>
      <c r="X11" s="346">
        <v>308</v>
      </c>
      <c r="Y11" s="641">
        <v>133</v>
      </c>
      <c r="Z11" s="190"/>
    </row>
    <row r="12" spans="2:26" ht="13.8">
      <c r="B12" s="190"/>
      <c r="C12" s="500"/>
      <c r="D12" s="1041"/>
      <c r="E12" s="1042"/>
      <c r="F12" s="1043"/>
      <c r="G12" s="348" t="s">
        <v>219</v>
      </c>
      <c r="H12" s="349">
        <v>3541</v>
      </c>
      <c r="I12" s="349">
        <v>4279</v>
      </c>
      <c r="J12" s="352">
        <v>738</v>
      </c>
      <c r="K12" s="349">
        <v>1336</v>
      </c>
      <c r="L12" s="349">
        <v>1869</v>
      </c>
      <c r="M12" s="352">
        <v>533</v>
      </c>
      <c r="N12" s="349">
        <v>1096</v>
      </c>
      <c r="O12" s="349">
        <v>1068</v>
      </c>
      <c r="P12" s="642">
        <v>-28</v>
      </c>
      <c r="Q12" s="349">
        <v>282</v>
      </c>
      <c r="R12" s="349">
        <v>302</v>
      </c>
      <c r="S12" s="642">
        <v>20</v>
      </c>
      <c r="T12" s="349">
        <v>271</v>
      </c>
      <c r="U12" s="349">
        <v>254</v>
      </c>
      <c r="V12" s="642">
        <v>-17</v>
      </c>
      <c r="W12" s="349">
        <v>138</v>
      </c>
      <c r="X12" s="349">
        <v>217</v>
      </c>
      <c r="Y12" s="642">
        <v>79</v>
      </c>
      <c r="Z12" s="190"/>
    </row>
    <row r="13" spans="2:26" ht="13.8">
      <c r="B13" s="190"/>
      <c r="C13" s="500"/>
      <c r="D13" s="1046" t="s">
        <v>254</v>
      </c>
      <c r="E13" s="1047"/>
      <c r="F13" s="1048"/>
      <c r="G13" s="345" t="s">
        <v>218</v>
      </c>
      <c r="H13" s="346">
        <v>162</v>
      </c>
      <c r="I13" s="346">
        <v>180</v>
      </c>
      <c r="J13" s="639">
        <v>18</v>
      </c>
      <c r="K13" s="346">
        <v>2</v>
      </c>
      <c r="L13" s="346">
        <v>2</v>
      </c>
      <c r="M13" s="639">
        <v>0</v>
      </c>
      <c r="N13" s="346">
        <v>123</v>
      </c>
      <c r="O13" s="346">
        <v>132</v>
      </c>
      <c r="P13" s="639">
        <v>9</v>
      </c>
      <c r="Q13" s="346">
        <v>6</v>
      </c>
      <c r="R13" s="346">
        <v>17</v>
      </c>
      <c r="S13" s="639">
        <v>11</v>
      </c>
      <c r="T13" s="346">
        <v>10</v>
      </c>
      <c r="U13" s="346">
        <v>5</v>
      </c>
      <c r="V13" s="639">
        <v>-5</v>
      </c>
      <c r="W13" s="346">
        <v>0</v>
      </c>
      <c r="X13" s="346">
        <v>0</v>
      </c>
      <c r="Y13" s="639">
        <v>0</v>
      </c>
      <c r="Z13" s="190"/>
    </row>
    <row r="14" spans="2:26" ht="13.8">
      <c r="B14" s="190"/>
      <c r="C14" s="500"/>
      <c r="D14" s="1049"/>
      <c r="E14" s="1050"/>
      <c r="F14" s="1051"/>
      <c r="G14" s="348" t="s">
        <v>219</v>
      </c>
      <c r="H14" s="349">
        <v>224</v>
      </c>
      <c r="I14" s="349">
        <v>190</v>
      </c>
      <c r="J14" s="640">
        <v>-34</v>
      </c>
      <c r="K14" s="349">
        <v>5</v>
      </c>
      <c r="L14" s="349">
        <v>1</v>
      </c>
      <c r="M14" s="640">
        <v>-4</v>
      </c>
      <c r="N14" s="349">
        <v>160</v>
      </c>
      <c r="O14" s="349">
        <v>123</v>
      </c>
      <c r="P14" s="640">
        <v>-37</v>
      </c>
      <c r="Q14" s="349">
        <v>19</v>
      </c>
      <c r="R14" s="349">
        <v>35</v>
      </c>
      <c r="S14" s="640">
        <v>16</v>
      </c>
      <c r="T14" s="349">
        <v>11</v>
      </c>
      <c r="U14" s="349">
        <v>7</v>
      </c>
      <c r="V14" s="640">
        <v>-4</v>
      </c>
      <c r="W14" s="349">
        <v>0</v>
      </c>
      <c r="X14" s="349">
        <v>0</v>
      </c>
      <c r="Y14" s="640">
        <v>0</v>
      </c>
      <c r="Z14" s="190"/>
    </row>
    <row r="15" spans="2:26" ht="13.8">
      <c r="B15" s="190"/>
      <c r="C15" s="500"/>
      <c r="D15" s="1046" t="s">
        <v>175</v>
      </c>
      <c r="E15" s="1047"/>
      <c r="F15" s="1048"/>
      <c r="G15" s="345" t="s">
        <v>218</v>
      </c>
      <c r="H15" s="346">
        <v>25</v>
      </c>
      <c r="I15" s="346">
        <v>24</v>
      </c>
      <c r="J15" s="641">
        <v>-1</v>
      </c>
      <c r="K15" s="346">
        <v>0</v>
      </c>
      <c r="L15" s="346">
        <v>0</v>
      </c>
      <c r="M15" s="641">
        <v>0</v>
      </c>
      <c r="N15" s="346">
        <v>14</v>
      </c>
      <c r="O15" s="346">
        <v>15</v>
      </c>
      <c r="P15" s="641">
        <v>1</v>
      </c>
      <c r="Q15" s="346">
        <v>4</v>
      </c>
      <c r="R15" s="346">
        <v>2</v>
      </c>
      <c r="S15" s="641">
        <v>-2</v>
      </c>
      <c r="T15" s="346">
        <v>1</v>
      </c>
      <c r="U15" s="346">
        <v>0</v>
      </c>
      <c r="V15" s="641">
        <v>-1</v>
      </c>
      <c r="W15" s="346">
        <v>0</v>
      </c>
      <c r="X15" s="346">
        <v>0</v>
      </c>
      <c r="Y15" s="641">
        <v>0</v>
      </c>
      <c r="Z15" s="190"/>
    </row>
    <row r="16" spans="2:26" ht="13.8">
      <c r="B16" s="190"/>
      <c r="C16" s="500"/>
      <c r="D16" s="1052"/>
      <c r="E16" s="1053"/>
      <c r="F16" s="1054"/>
      <c r="G16" s="348" t="s">
        <v>219</v>
      </c>
      <c r="H16" s="349">
        <v>14</v>
      </c>
      <c r="I16" s="349">
        <v>18</v>
      </c>
      <c r="J16" s="642">
        <v>4</v>
      </c>
      <c r="K16" s="349">
        <v>0</v>
      </c>
      <c r="L16" s="349">
        <v>0</v>
      </c>
      <c r="M16" s="352">
        <v>0</v>
      </c>
      <c r="N16" s="349">
        <v>7</v>
      </c>
      <c r="O16" s="349">
        <v>13</v>
      </c>
      <c r="P16" s="642">
        <v>6</v>
      </c>
      <c r="Q16" s="349">
        <v>5</v>
      </c>
      <c r="R16" s="349">
        <v>3</v>
      </c>
      <c r="S16" s="642">
        <v>-2</v>
      </c>
      <c r="T16" s="349">
        <v>1</v>
      </c>
      <c r="U16" s="349">
        <v>0</v>
      </c>
      <c r="V16" s="642">
        <v>-1</v>
      </c>
      <c r="W16" s="349">
        <v>0</v>
      </c>
      <c r="X16" s="349">
        <v>0</v>
      </c>
      <c r="Y16" s="642">
        <v>0</v>
      </c>
      <c r="Z16" s="190"/>
    </row>
    <row r="17" spans="2:26" ht="13.8">
      <c r="B17" s="190"/>
      <c r="C17" s="500"/>
      <c r="D17" s="1023" t="s">
        <v>176</v>
      </c>
      <c r="E17" s="1024"/>
      <c r="F17" s="1025"/>
      <c r="G17" s="345" t="s">
        <v>218</v>
      </c>
      <c r="H17" s="346">
        <v>141</v>
      </c>
      <c r="I17" s="346">
        <v>145</v>
      </c>
      <c r="J17" s="347">
        <v>4</v>
      </c>
      <c r="K17" s="346">
        <v>28</v>
      </c>
      <c r="L17" s="346">
        <v>32</v>
      </c>
      <c r="M17" s="347">
        <v>4</v>
      </c>
      <c r="N17" s="346">
        <v>48</v>
      </c>
      <c r="O17" s="346">
        <v>43</v>
      </c>
      <c r="P17" s="639">
        <v>-5</v>
      </c>
      <c r="Q17" s="346">
        <v>4</v>
      </c>
      <c r="R17" s="346">
        <v>2</v>
      </c>
      <c r="S17" s="639">
        <v>-2</v>
      </c>
      <c r="T17" s="346">
        <v>7</v>
      </c>
      <c r="U17" s="346">
        <v>3</v>
      </c>
      <c r="V17" s="639">
        <v>-4</v>
      </c>
      <c r="W17" s="346">
        <v>5</v>
      </c>
      <c r="X17" s="346">
        <v>2</v>
      </c>
      <c r="Y17" s="639">
        <v>-3</v>
      </c>
      <c r="Z17" s="190"/>
    </row>
    <row r="18" spans="2:26" ht="13.8">
      <c r="B18" s="190"/>
      <c r="C18" s="500"/>
      <c r="D18" s="1026"/>
      <c r="E18" s="1027"/>
      <c r="F18" s="1028"/>
      <c r="G18" s="348" t="s">
        <v>219</v>
      </c>
      <c r="H18" s="349">
        <v>125</v>
      </c>
      <c r="I18" s="349">
        <v>127</v>
      </c>
      <c r="J18" s="350">
        <v>2</v>
      </c>
      <c r="K18" s="349">
        <v>26</v>
      </c>
      <c r="L18" s="349">
        <v>28</v>
      </c>
      <c r="M18" s="350">
        <v>2</v>
      </c>
      <c r="N18" s="349">
        <v>43</v>
      </c>
      <c r="O18" s="349">
        <v>37</v>
      </c>
      <c r="P18" s="640">
        <v>-6</v>
      </c>
      <c r="Q18" s="349">
        <v>4</v>
      </c>
      <c r="R18" s="349">
        <v>1</v>
      </c>
      <c r="S18" s="640">
        <v>-3</v>
      </c>
      <c r="T18" s="349">
        <v>7</v>
      </c>
      <c r="U18" s="349">
        <v>3</v>
      </c>
      <c r="V18" s="640">
        <v>-4</v>
      </c>
      <c r="W18" s="349">
        <v>4</v>
      </c>
      <c r="X18" s="349">
        <v>2</v>
      </c>
      <c r="Y18" s="640">
        <v>-2</v>
      </c>
      <c r="Z18" s="190"/>
    </row>
    <row r="19" spans="2:26" ht="13.8">
      <c r="B19" s="190"/>
      <c r="C19" s="500"/>
      <c r="D19" s="1023" t="s">
        <v>177</v>
      </c>
      <c r="E19" s="1024"/>
      <c r="F19" s="1025"/>
      <c r="G19" s="345" t="s">
        <v>218</v>
      </c>
      <c r="H19" s="346">
        <v>809</v>
      </c>
      <c r="I19" s="346">
        <v>890</v>
      </c>
      <c r="J19" s="351">
        <v>81</v>
      </c>
      <c r="K19" s="346">
        <v>75</v>
      </c>
      <c r="L19" s="346">
        <v>93</v>
      </c>
      <c r="M19" s="351">
        <v>18</v>
      </c>
      <c r="N19" s="346">
        <v>34</v>
      </c>
      <c r="O19" s="346">
        <v>32</v>
      </c>
      <c r="P19" s="641">
        <v>-2</v>
      </c>
      <c r="Q19" s="346">
        <v>37</v>
      </c>
      <c r="R19" s="346">
        <v>69</v>
      </c>
      <c r="S19" s="641">
        <v>32</v>
      </c>
      <c r="T19" s="346">
        <v>95</v>
      </c>
      <c r="U19" s="346">
        <v>81</v>
      </c>
      <c r="V19" s="641">
        <v>-14</v>
      </c>
      <c r="W19" s="346">
        <v>1</v>
      </c>
      <c r="X19" s="346">
        <v>5</v>
      </c>
      <c r="Y19" s="641">
        <v>4</v>
      </c>
      <c r="Z19" s="190"/>
    </row>
    <row r="20" spans="2:26" ht="13.8">
      <c r="B20" s="190"/>
      <c r="C20" s="500"/>
      <c r="D20" s="1026"/>
      <c r="E20" s="1027"/>
      <c r="F20" s="1028"/>
      <c r="G20" s="348" t="s">
        <v>219</v>
      </c>
      <c r="H20" s="349">
        <v>608</v>
      </c>
      <c r="I20" s="349">
        <v>749</v>
      </c>
      <c r="J20" s="352">
        <v>141</v>
      </c>
      <c r="K20" s="349">
        <v>53</v>
      </c>
      <c r="L20" s="349">
        <v>61</v>
      </c>
      <c r="M20" s="352">
        <v>8</v>
      </c>
      <c r="N20" s="349">
        <v>26</v>
      </c>
      <c r="O20" s="349">
        <v>28</v>
      </c>
      <c r="P20" s="642">
        <v>2</v>
      </c>
      <c r="Q20" s="349">
        <v>31</v>
      </c>
      <c r="R20" s="349">
        <v>88</v>
      </c>
      <c r="S20" s="642">
        <v>57</v>
      </c>
      <c r="T20" s="349">
        <v>71</v>
      </c>
      <c r="U20" s="349">
        <v>63</v>
      </c>
      <c r="V20" s="642">
        <v>-8</v>
      </c>
      <c r="W20" s="349">
        <v>0</v>
      </c>
      <c r="X20" s="349">
        <v>11</v>
      </c>
      <c r="Y20" s="642">
        <v>11</v>
      </c>
      <c r="Z20" s="190"/>
    </row>
    <row r="21" spans="2:26" ht="13.8">
      <c r="B21" s="190"/>
      <c r="C21" s="500"/>
      <c r="D21" s="1029" t="s">
        <v>178</v>
      </c>
      <c r="E21" s="1030"/>
      <c r="F21" s="1031"/>
      <c r="G21" s="345" t="s">
        <v>218</v>
      </c>
      <c r="H21" s="346">
        <v>781</v>
      </c>
      <c r="I21" s="346">
        <v>976</v>
      </c>
      <c r="J21" s="351">
        <v>195</v>
      </c>
      <c r="K21" s="346">
        <v>136</v>
      </c>
      <c r="L21" s="346">
        <v>171</v>
      </c>
      <c r="M21" s="351">
        <v>35</v>
      </c>
      <c r="N21" s="346">
        <v>252</v>
      </c>
      <c r="O21" s="346">
        <v>449</v>
      </c>
      <c r="P21" s="641">
        <v>197</v>
      </c>
      <c r="Q21" s="346">
        <v>7</v>
      </c>
      <c r="R21" s="346">
        <v>19</v>
      </c>
      <c r="S21" s="641">
        <v>12</v>
      </c>
      <c r="T21" s="346">
        <v>43</v>
      </c>
      <c r="U21" s="346">
        <v>35</v>
      </c>
      <c r="V21" s="641">
        <v>-8</v>
      </c>
      <c r="W21" s="346">
        <v>7</v>
      </c>
      <c r="X21" s="346">
        <v>9</v>
      </c>
      <c r="Y21" s="641">
        <v>2</v>
      </c>
      <c r="Z21" s="190"/>
    </row>
    <row r="22" spans="2:26" ht="13.8">
      <c r="B22" s="190"/>
      <c r="C22" s="353"/>
      <c r="D22" s="1032"/>
      <c r="E22" s="1033"/>
      <c r="F22" s="1034"/>
      <c r="G22" s="348" t="s">
        <v>219</v>
      </c>
      <c r="H22" s="349">
        <v>726</v>
      </c>
      <c r="I22" s="349">
        <v>729</v>
      </c>
      <c r="J22" s="354">
        <v>3</v>
      </c>
      <c r="K22" s="349">
        <v>131</v>
      </c>
      <c r="L22" s="349">
        <v>162</v>
      </c>
      <c r="M22" s="354">
        <v>31</v>
      </c>
      <c r="N22" s="349">
        <v>234</v>
      </c>
      <c r="O22" s="349">
        <v>228</v>
      </c>
      <c r="P22" s="643">
        <v>-6</v>
      </c>
      <c r="Q22" s="349">
        <v>8</v>
      </c>
      <c r="R22" s="349">
        <v>17</v>
      </c>
      <c r="S22" s="643">
        <v>9</v>
      </c>
      <c r="T22" s="349">
        <v>42</v>
      </c>
      <c r="U22" s="349">
        <v>28</v>
      </c>
      <c r="V22" s="643">
        <v>-14</v>
      </c>
      <c r="W22" s="349">
        <v>11</v>
      </c>
      <c r="X22" s="349">
        <v>10</v>
      </c>
      <c r="Y22" s="643">
        <v>-1</v>
      </c>
      <c r="Z22" s="190"/>
    </row>
    <row r="23" spans="2:26">
      <c r="B23" s="190"/>
      <c r="C23" s="201"/>
      <c r="D23" s="202"/>
      <c r="E23" s="202"/>
      <c r="F23" s="202"/>
      <c r="G23" s="202"/>
      <c r="H23" s="203"/>
      <c r="I23" s="203"/>
      <c r="J23" s="355"/>
      <c r="K23" s="203"/>
      <c r="L23" s="203"/>
      <c r="M23" s="355"/>
      <c r="N23" s="203"/>
      <c r="O23" s="203"/>
      <c r="P23" s="355"/>
      <c r="Q23" s="203"/>
      <c r="R23" s="203"/>
      <c r="S23" s="355"/>
      <c r="T23" s="203"/>
      <c r="U23" s="203"/>
      <c r="V23" s="355"/>
      <c r="W23" s="203"/>
      <c r="X23" s="203"/>
      <c r="Y23" s="355"/>
      <c r="Z23" s="190"/>
    </row>
  </sheetData>
  <mergeCells count="14">
    <mergeCell ref="D19:F20"/>
    <mergeCell ref="D21:F22"/>
    <mergeCell ref="W7:Y7"/>
    <mergeCell ref="C9:F10"/>
    <mergeCell ref="D11:F12"/>
    <mergeCell ref="D13:F14"/>
    <mergeCell ref="D15:F16"/>
    <mergeCell ref="D17:F18"/>
    <mergeCell ref="C6:G8"/>
    <mergeCell ref="H6:J7"/>
    <mergeCell ref="K7:M7"/>
    <mergeCell ref="N7:P7"/>
    <mergeCell ref="Q7:S7"/>
    <mergeCell ref="T7:V7"/>
  </mergeCells>
  <phoneticPr fontId="2"/>
  <pageMargins left="0.7" right="0.7" top="0.75" bottom="0.75" header="0.3" footer="0.3"/>
  <pageSetup paperSize="9" scale="83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C3:Q11"/>
  <sheetViews>
    <sheetView showGridLines="0" zoomScaleNormal="100" workbookViewId="0">
      <selection activeCell="C3" sqref="C3"/>
    </sheetView>
  </sheetViews>
  <sheetFormatPr defaultRowHeight="13.2"/>
  <cols>
    <col min="1" max="1" width="4.77734375" customWidth="1"/>
    <col min="2" max="2" width="0.88671875" customWidth="1"/>
    <col min="3" max="3" width="1" customWidth="1"/>
    <col min="4" max="4" width="1.109375" customWidth="1"/>
    <col min="5" max="5" width="14.6640625" customWidth="1"/>
    <col min="6" max="17" width="8.77734375" customWidth="1"/>
    <col min="18" max="18" width="0.77734375" customWidth="1"/>
  </cols>
  <sheetData>
    <row r="3" spans="3:17" ht="14.4">
      <c r="C3" s="6" t="s">
        <v>118</v>
      </c>
    </row>
    <row r="5" spans="3:17" ht="13.8">
      <c r="C5" s="899"/>
      <c r="D5" s="900"/>
      <c r="E5" s="901"/>
      <c r="F5" s="205" t="s">
        <v>20</v>
      </c>
      <c r="G5" s="205" t="s">
        <v>21</v>
      </c>
      <c r="H5" s="205" t="s">
        <v>22</v>
      </c>
      <c r="I5" s="205" t="s">
        <v>23</v>
      </c>
      <c r="J5" s="205" t="s">
        <v>24</v>
      </c>
      <c r="K5" s="206" t="s">
        <v>25</v>
      </c>
      <c r="L5" s="205" t="s">
        <v>26</v>
      </c>
      <c r="M5" s="205" t="s">
        <v>27</v>
      </c>
      <c r="N5" s="205" t="s">
        <v>28</v>
      </c>
      <c r="O5" s="205" t="s">
        <v>150</v>
      </c>
      <c r="P5" s="207" t="s">
        <v>81</v>
      </c>
      <c r="Q5" s="208" t="s">
        <v>82</v>
      </c>
    </row>
    <row r="6" spans="3:17" ht="13.8">
      <c r="C6" s="902" t="s">
        <v>161</v>
      </c>
      <c r="D6" s="903"/>
      <c r="E6" s="904"/>
      <c r="F6" s="209">
        <v>5148</v>
      </c>
      <c r="G6" s="209">
        <v>4159</v>
      </c>
      <c r="H6" s="209">
        <v>3726</v>
      </c>
      <c r="I6" s="209">
        <v>4264</v>
      </c>
      <c r="J6" s="210">
        <v>4902</v>
      </c>
      <c r="K6" s="211">
        <v>3855</v>
      </c>
      <c r="L6" s="211">
        <v>4012</v>
      </c>
      <c r="M6" s="212">
        <v>4715</v>
      </c>
      <c r="N6" s="212">
        <v>5238</v>
      </c>
      <c r="O6" s="212">
        <v>6092</v>
      </c>
      <c r="P6" s="356">
        <v>854</v>
      </c>
      <c r="Q6" s="357">
        <v>0.16303932798778159</v>
      </c>
    </row>
    <row r="7" spans="3:17" ht="13.8">
      <c r="C7" s="213"/>
      <c r="D7" s="905" t="s">
        <v>203</v>
      </c>
      <c r="E7" s="906"/>
      <c r="F7" s="214">
        <v>2404</v>
      </c>
      <c r="G7" s="214">
        <v>2328</v>
      </c>
      <c r="H7" s="214">
        <v>2303</v>
      </c>
      <c r="I7" s="214">
        <v>2814</v>
      </c>
      <c r="J7" s="215">
        <v>3303</v>
      </c>
      <c r="K7" s="216">
        <v>1999</v>
      </c>
      <c r="L7" s="216">
        <v>2019</v>
      </c>
      <c r="M7" s="217">
        <v>2274</v>
      </c>
      <c r="N7" s="217">
        <v>2299</v>
      </c>
      <c r="O7" s="358">
        <v>2436</v>
      </c>
      <c r="P7" s="359">
        <v>137</v>
      </c>
      <c r="Q7" s="360">
        <v>5.9591126576772513E-2</v>
      </c>
    </row>
    <row r="8" spans="3:17" ht="13.8">
      <c r="C8" s="218"/>
      <c r="D8" s="219"/>
      <c r="E8" s="220" t="s">
        <v>166</v>
      </c>
      <c r="F8" s="221">
        <v>0.466977466977467</v>
      </c>
      <c r="G8" s="221">
        <v>0.55974993988939648</v>
      </c>
      <c r="H8" s="221">
        <v>0.61808910359634994</v>
      </c>
      <c r="I8" s="221">
        <v>0.65994371482176362</v>
      </c>
      <c r="J8" s="221">
        <v>0.67380660954712357</v>
      </c>
      <c r="K8" s="221">
        <v>0.51854734111543455</v>
      </c>
      <c r="L8" s="221">
        <v>0.50324027916251246</v>
      </c>
      <c r="M8" s="221">
        <v>0.48229056203605514</v>
      </c>
      <c r="N8" s="221">
        <v>0.43890798014509352</v>
      </c>
      <c r="O8" s="361">
        <v>0.39986868023637556</v>
      </c>
      <c r="P8" s="644">
        <v>-3.9</v>
      </c>
      <c r="Q8" s="645" t="s">
        <v>66</v>
      </c>
    </row>
    <row r="9" spans="3:17" ht="13.8">
      <c r="C9" s="222"/>
      <c r="D9" s="905" t="s">
        <v>232</v>
      </c>
      <c r="E9" s="906"/>
      <c r="F9" s="223">
        <v>2744</v>
      </c>
      <c r="G9" s="223">
        <v>1831</v>
      </c>
      <c r="H9" s="223">
        <v>1423</v>
      </c>
      <c r="I9" s="223">
        <v>1450</v>
      </c>
      <c r="J9" s="224">
        <v>1599</v>
      </c>
      <c r="K9" s="225">
        <v>1856</v>
      </c>
      <c r="L9" s="225">
        <v>1993</v>
      </c>
      <c r="M9" s="226">
        <v>2441</v>
      </c>
      <c r="N9" s="226">
        <v>2939</v>
      </c>
      <c r="O9" s="358">
        <v>3656</v>
      </c>
      <c r="P9" s="359">
        <v>717</v>
      </c>
      <c r="Q9" s="360">
        <v>0.24396053079278665</v>
      </c>
    </row>
    <row r="10" spans="3:17" ht="13.8">
      <c r="C10" s="227"/>
      <c r="D10" s="219"/>
      <c r="E10" s="220" t="s">
        <v>166</v>
      </c>
      <c r="F10" s="228">
        <v>0.533022533022533</v>
      </c>
      <c r="G10" s="228">
        <v>0.44025006011060352</v>
      </c>
      <c r="H10" s="228">
        <v>0.38191089640365</v>
      </c>
      <c r="I10" s="228">
        <v>0.34005628517823638</v>
      </c>
      <c r="J10" s="228">
        <v>0.32619339045287638</v>
      </c>
      <c r="K10" s="228">
        <v>0.48145265888456551</v>
      </c>
      <c r="L10" s="228">
        <v>0.49675972083748754</v>
      </c>
      <c r="M10" s="228">
        <v>0.51770943796394486</v>
      </c>
      <c r="N10" s="228">
        <v>0.56109201985490642</v>
      </c>
      <c r="O10" s="362">
        <v>0.60013131976362444</v>
      </c>
      <c r="P10" s="363">
        <v>3.9</v>
      </c>
      <c r="Q10" s="364" t="s">
        <v>66</v>
      </c>
    </row>
    <row r="11" spans="3:17" ht="6.75" customHeight="1"/>
  </sheetData>
  <mergeCells count="4">
    <mergeCell ref="C5:E5"/>
    <mergeCell ref="C6:E6"/>
    <mergeCell ref="D7:E7"/>
    <mergeCell ref="D9:E9"/>
  </mergeCells>
  <phoneticPr fontId="2"/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C2:Q29"/>
  <sheetViews>
    <sheetView showGridLines="0" topLeftCell="A28" zoomScaleNormal="100" zoomScaleSheetLayoutView="100" workbookViewId="0">
      <selection activeCell="R7" sqref="R7"/>
    </sheetView>
  </sheetViews>
  <sheetFormatPr defaultRowHeight="13.2"/>
  <cols>
    <col min="2" max="2" width="0.77734375" customWidth="1"/>
    <col min="3" max="4" width="1.109375" customWidth="1"/>
    <col min="5" max="5" width="12.6640625" customWidth="1"/>
    <col min="6" max="16" width="8.6640625" customWidth="1"/>
    <col min="17" max="17" width="5" customWidth="1"/>
  </cols>
  <sheetData>
    <row r="2" spans="3:17" ht="14.4">
      <c r="C2" s="6" t="s">
        <v>123</v>
      </c>
    </row>
    <row r="3" spans="3:17" ht="13.5" customHeight="1"/>
    <row r="4" spans="3:17" ht="15" customHeight="1">
      <c r="C4" s="1062"/>
      <c r="D4" s="1063"/>
      <c r="E4" s="1064"/>
      <c r="F4" s="1068"/>
      <c r="G4" s="1069"/>
      <c r="H4" s="1069"/>
      <c r="I4" s="1069"/>
      <c r="J4" s="1069"/>
      <c r="K4" s="1069"/>
      <c r="L4" s="1069"/>
      <c r="M4" s="1069"/>
      <c r="N4" s="1069"/>
      <c r="O4" s="1069"/>
      <c r="P4" s="1070"/>
      <c r="Q4" s="365"/>
    </row>
    <row r="5" spans="3:17" ht="24.9" customHeight="1">
      <c r="C5" s="1065"/>
      <c r="D5" s="1066"/>
      <c r="E5" s="1067"/>
      <c r="F5" s="366" t="s">
        <v>51</v>
      </c>
      <c r="G5" s="367" t="s">
        <v>173</v>
      </c>
      <c r="H5" s="367" t="s">
        <v>257</v>
      </c>
      <c r="I5" s="367" t="s">
        <v>258</v>
      </c>
      <c r="J5" s="368" t="s">
        <v>177</v>
      </c>
      <c r="K5" s="367" t="s">
        <v>259</v>
      </c>
      <c r="L5" s="367" t="s">
        <v>176</v>
      </c>
      <c r="M5" s="368" t="s">
        <v>260</v>
      </c>
      <c r="N5" s="369" t="s">
        <v>261</v>
      </c>
      <c r="O5" s="369" t="s">
        <v>262</v>
      </c>
      <c r="P5" s="367" t="s">
        <v>178</v>
      </c>
      <c r="Q5" s="370"/>
    </row>
    <row r="6" spans="3:17" ht="15" customHeight="1" thickBot="1">
      <c r="C6" s="1071" t="s">
        <v>263</v>
      </c>
      <c r="D6" s="1072"/>
      <c r="E6" s="1072"/>
      <c r="F6" s="371">
        <v>6092</v>
      </c>
      <c r="G6" s="371">
        <v>4279</v>
      </c>
      <c r="H6" s="371">
        <v>190</v>
      </c>
      <c r="I6" s="371">
        <v>18</v>
      </c>
      <c r="J6" s="371">
        <v>749</v>
      </c>
      <c r="K6" s="371">
        <v>30</v>
      </c>
      <c r="L6" s="371">
        <v>127</v>
      </c>
      <c r="M6" s="371">
        <v>97</v>
      </c>
      <c r="N6" s="371">
        <v>3</v>
      </c>
      <c r="O6" s="371">
        <v>163</v>
      </c>
      <c r="P6" s="371">
        <v>436</v>
      </c>
      <c r="Q6" s="372"/>
    </row>
    <row r="7" spans="3:17" ht="15" customHeight="1" thickTop="1">
      <c r="C7" s="1073" t="s">
        <v>203</v>
      </c>
      <c r="D7" s="1074"/>
      <c r="E7" s="1074"/>
      <c r="F7" s="373">
        <v>2436</v>
      </c>
      <c r="G7" s="373">
        <v>711</v>
      </c>
      <c r="H7" s="373">
        <v>165</v>
      </c>
      <c r="I7" s="373">
        <v>17</v>
      </c>
      <c r="J7" s="373">
        <v>700</v>
      </c>
      <c r="K7" s="373">
        <v>30</v>
      </c>
      <c r="L7" s="373">
        <v>124</v>
      </c>
      <c r="M7" s="373">
        <v>97</v>
      </c>
      <c r="N7" s="373">
        <v>3</v>
      </c>
      <c r="O7" s="373">
        <v>162</v>
      </c>
      <c r="P7" s="373">
        <v>427</v>
      </c>
      <c r="Q7" s="372"/>
    </row>
    <row r="8" spans="3:17" ht="15" customHeight="1">
      <c r="C8" s="374"/>
      <c r="D8" s="375"/>
      <c r="E8" s="376" t="s">
        <v>166</v>
      </c>
      <c r="F8" s="377">
        <v>0.39986868023637556</v>
      </c>
      <c r="G8" s="377">
        <v>0.166160317831269</v>
      </c>
      <c r="H8" s="377">
        <v>0.86842105263157898</v>
      </c>
      <c r="I8" s="377">
        <v>0.94444444444444442</v>
      </c>
      <c r="J8" s="377">
        <v>0.93457943925233644</v>
      </c>
      <c r="K8" s="377">
        <v>1</v>
      </c>
      <c r="L8" s="377">
        <v>0.97637795275590555</v>
      </c>
      <c r="M8" s="377">
        <v>1</v>
      </c>
      <c r="N8" s="377">
        <v>1</v>
      </c>
      <c r="O8" s="377">
        <v>0.99386503067484666</v>
      </c>
      <c r="P8" s="377">
        <v>0.97935779816513757</v>
      </c>
      <c r="Q8" s="378"/>
    </row>
    <row r="9" spans="3:17" ht="15" customHeight="1">
      <c r="C9" s="379"/>
      <c r="D9" s="1071" t="s">
        <v>119</v>
      </c>
      <c r="E9" s="1072"/>
      <c r="F9" s="371">
        <v>20</v>
      </c>
      <c r="G9" s="371">
        <v>13</v>
      </c>
      <c r="H9" s="371">
        <v>0</v>
      </c>
      <c r="I9" s="371">
        <v>0</v>
      </c>
      <c r="J9" s="371">
        <v>7</v>
      </c>
      <c r="K9" s="371">
        <v>0</v>
      </c>
      <c r="L9" s="371">
        <v>0</v>
      </c>
      <c r="M9" s="371">
        <v>0</v>
      </c>
      <c r="N9" s="371">
        <v>0</v>
      </c>
      <c r="O9" s="371">
        <v>0</v>
      </c>
      <c r="P9" s="371">
        <v>0</v>
      </c>
      <c r="Q9" s="372"/>
    </row>
    <row r="10" spans="3:17" ht="15" customHeight="1">
      <c r="C10" s="379"/>
      <c r="D10" s="1071" t="s">
        <v>120</v>
      </c>
      <c r="E10" s="1072"/>
      <c r="F10" s="371">
        <v>564</v>
      </c>
      <c r="G10" s="371">
        <v>127</v>
      </c>
      <c r="H10" s="371">
        <v>28</v>
      </c>
      <c r="I10" s="371">
        <v>2</v>
      </c>
      <c r="J10" s="371">
        <v>317</v>
      </c>
      <c r="K10" s="371">
        <v>2</v>
      </c>
      <c r="L10" s="371">
        <v>11</v>
      </c>
      <c r="M10" s="371">
        <v>2</v>
      </c>
      <c r="N10" s="371">
        <v>1</v>
      </c>
      <c r="O10" s="371">
        <v>17</v>
      </c>
      <c r="P10" s="371">
        <v>57</v>
      </c>
      <c r="Q10" s="372"/>
    </row>
    <row r="11" spans="3:17" ht="15" customHeight="1">
      <c r="C11" s="379"/>
      <c r="D11" s="1071" t="s">
        <v>121</v>
      </c>
      <c r="E11" s="1072"/>
      <c r="F11" s="371">
        <v>372</v>
      </c>
      <c r="G11" s="371">
        <v>154</v>
      </c>
      <c r="H11" s="371">
        <v>13</v>
      </c>
      <c r="I11" s="371">
        <v>0</v>
      </c>
      <c r="J11" s="371">
        <v>36</v>
      </c>
      <c r="K11" s="371">
        <v>4</v>
      </c>
      <c r="L11" s="371">
        <v>28</v>
      </c>
      <c r="M11" s="371">
        <v>14</v>
      </c>
      <c r="N11" s="371">
        <v>0</v>
      </c>
      <c r="O11" s="371">
        <v>21</v>
      </c>
      <c r="P11" s="371">
        <v>102</v>
      </c>
      <c r="Q11" s="372"/>
    </row>
    <row r="12" spans="3:17" ht="15" customHeight="1">
      <c r="C12" s="379"/>
      <c r="D12" s="1071" t="s">
        <v>106</v>
      </c>
      <c r="E12" s="1072"/>
      <c r="F12" s="371">
        <v>3</v>
      </c>
      <c r="G12" s="371">
        <v>0</v>
      </c>
      <c r="H12" s="371">
        <v>0</v>
      </c>
      <c r="I12" s="371">
        <v>0</v>
      </c>
      <c r="J12" s="371">
        <v>0</v>
      </c>
      <c r="K12" s="371">
        <v>0</v>
      </c>
      <c r="L12" s="371">
        <v>2</v>
      </c>
      <c r="M12" s="371">
        <v>0</v>
      </c>
      <c r="N12" s="371">
        <v>0</v>
      </c>
      <c r="O12" s="371">
        <v>1</v>
      </c>
      <c r="P12" s="371">
        <v>0</v>
      </c>
      <c r="Q12" s="372"/>
    </row>
    <row r="13" spans="3:17" ht="15" customHeight="1">
      <c r="C13" s="379"/>
      <c r="D13" s="1071" t="s">
        <v>201</v>
      </c>
      <c r="E13" s="1075"/>
      <c r="F13" s="380">
        <v>221</v>
      </c>
      <c r="G13" s="380">
        <v>119</v>
      </c>
      <c r="H13" s="380">
        <v>2</v>
      </c>
      <c r="I13" s="380">
        <v>0</v>
      </c>
      <c r="J13" s="380">
        <v>20</v>
      </c>
      <c r="K13" s="380">
        <v>2</v>
      </c>
      <c r="L13" s="380">
        <v>11</v>
      </c>
      <c r="M13" s="380">
        <v>9</v>
      </c>
      <c r="N13" s="380">
        <v>0</v>
      </c>
      <c r="O13" s="380">
        <v>9</v>
      </c>
      <c r="P13" s="371">
        <v>49</v>
      </c>
      <c r="Q13" s="372"/>
    </row>
    <row r="14" spans="3:17" ht="15" customHeight="1">
      <c r="C14" s="379"/>
      <c r="D14" s="1071" t="s">
        <v>122</v>
      </c>
      <c r="E14" s="1072"/>
      <c r="F14" s="371">
        <v>366</v>
      </c>
      <c r="G14" s="371">
        <v>29</v>
      </c>
      <c r="H14" s="371">
        <v>24</v>
      </c>
      <c r="I14" s="371">
        <v>3</v>
      </c>
      <c r="J14" s="371">
        <v>192</v>
      </c>
      <c r="K14" s="371">
        <v>5</v>
      </c>
      <c r="L14" s="371">
        <v>22</v>
      </c>
      <c r="M14" s="371">
        <v>27</v>
      </c>
      <c r="N14" s="371">
        <v>0</v>
      </c>
      <c r="O14" s="371">
        <v>16</v>
      </c>
      <c r="P14" s="371">
        <v>48</v>
      </c>
      <c r="Q14" s="372"/>
    </row>
    <row r="15" spans="3:17" ht="15" customHeight="1">
      <c r="C15" s="374"/>
      <c r="D15" s="1060" t="s">
        <v>206</v>
      </c>
      <c r="E15" s="1061"/>
      <c r="F15" s="371">
        <v>300</v>
      </c>
      <c r="G15" s="371">
        <v>57</v>
      </c>
      <c r="H15" s="371">
        <v>73</v>
      </c>
      <c r="I15" s="371">
        <v>8</v>
      </c>
      <c r="J15" s="371">
        <v>66</v>
      </c>
      <c r="K15" s="371">
        <v>4</v>
      </c>
      <c r="L15" s="371">
        <v>13</v>
      </c>
      <c r="M15" s="371">
        <v>10</v>
      </c>
      <c r="N15" s="371">
        <v>0</v>
      </c>
      <c r="O15" s="371">
        <v>41</v>
      </c>
      <c r="P15" s="371">
        <v>28</v>
      </c>
      <c r="Q15" s="372"/>
    </row>
    <row r="16" spans="3:17" ht="15" customHeight="1" thickBot="1">
      <c r="C16" s="374"/>
      <c r="D16" s="1076" t="s">
        <v>178</v>
      </c>
      <c r="E16" s="1077"/>
      <c r="F16" s="380">
        <v>590</v>
      </c>
      <c r="G16" s="380">
        <v>212</v>
      </c>
      <c r="H16" s="380">
        <v>25</v>
      </c>
      <c r="I16" s="380">
        <v>4</v>
      </c>
      <c r="J16" s="380">
        <v>62</v>
      </c>
      <c r="K16" s="380">
        <v>13</v>
      </c>
      <c r="L16" s="380">
        <v>37</v>
      </c>
      <c r="M16" s="381">
        <v>35</v>
      </c>
      <c r="N16" s="381">
        <v>2</v>
      </c>
      <c r="O16" s="381">
        <v>57</v>
      </c>
      <c r="P16" s="380">
        <v>143</v>
      </c>
      <c r="Q16" s="372"/>
    </row>
    <row r="17" spans="3:17" ht="15" customHeight="1" thickTop="1">
      <c r="C17" s="1073" t="s">
        <v>232</v>
      </c>
      <c r="D17" s="1074"/>
      <c r="E17" s="1078"/>
      <c r="F17" s="373">
        <v>3656</v>
      </c>
      <c r="G17" s="373">
        <v>3568</v>
      </c>
      <c r="H17" s="373">
        <v>25</v>
      </c>
      <c r="I17" s="373">
        <v>1</v>
      </c>
      <c r="J17" s="373">
        <v>49</v>
      </c>
      <c r="K17" s="373">
        <v>0</v>
      </c>
      <c r="L17" s="373">
        <v>3</v>
      </c>
      <c r="M17" s="373">
        <v>0</v>
      </c>
      <c r="N17" s="373">
        <v>0</v>
      </c>
      <c r="O17" s="373">
        <v>1</v>
      </c>
      <c r="P17" s="373">
        <v>9</v>
      </c>
      <c r="Q17" s="372"/>
    </row>
    <row r="18" spans="3:17" ht="15" customHeight="1">
      <c r="C18" s="374"/>
      <c r="D18" s="375"/>
      <c r="E18" s="376" t="s">
        <v>166</v>
      </c>
      <c r="F18" s="377">
        <v>0.60013131976362444</v>
      </c>
      <c r="G18" s="377">
        <v>0.83383968216873106</v>
      </c>
      <c r="H18" s="377">
        <v>0.13157894736842105</v>
      </c>
      <c r="I18" s="377">
        <v>5.5555555555555552E-2</v>
      </c>
      <c r="J18" s="377">
        <v>6.5420560747663545E-2</v>
      </c>
      <c r="K18" s="377">
        <v>0</v>
      </c>
      <c r="L18" s="377">
        <v>2.3622047244094488E-2</v>
      </c>
      <c r="M18" s="377">
        <v>0</v>
      </c>
      <c r="N18" s="377">
        <v>0</v>
      </c>
      <c r="O18" s="377">
        <v>6.1349693251533744E-3</v>
      </c>
      <c r="P18" s="377">
        <v>2.0642201834862386E-2</v>
      </c>
      <c r="Q18" s="378"/>
    </row>
    <row r="19" spans="3:17" ht="15" customHeight="1">
      <c r="C19" s="379"/>
      <c r="D19" s="1060" t="s">
        <v>233</v>
      </c>
      <c r="E19" s="1079"/>
      <c r="F19" s="371">
        <v>22</v>
      </c>
      <c r="G19" s="371">
        <v>19</v>
      </c>
      <c r="H19" s="371">
        <v>0</v>
      </c>
      <c r="I19" s="371">
        <v>0</v>
      </c>
      <c r="J19" s="371">
        <v>3</v>
      </c>
      <c r="K19" s="371">
        <v>0</v>
      </c>
      <c r="L19" s="371">
        <v>0</v>
      </c>
      <c r="M19" s="371">
        <v>0</v>
      </c>
      <c r="N19" s="371">
        <v>0</v>
      </c>
      <c r="O19" s="371">
        <v>0</v>
      </c>
      <c r="P19" s="371">
        <v>0</v>
      </c>
      <c r="Q19" s="372"/>
    </row>
    <row r="20" spans="3:17" ht="15" customHeight="1">
      <c r="C20" s="379"/>
      <c r="D20" s="1071" t="s">
        <v>234</v>
      </c>
      <c r="E20" s="1072"/>
      <c r="F20" s="371">
        <v>77</v>
      </c>
      <c r="G20" s="371">
        <v>66</v>
      </c>
      <c r="H20" s="371">
        <v>0</v>
      </c>
      <c r="I20" s="371">
        <v>0</v>
      </c>
      <c r="J20" s="371">
        <v>10</v>
      </c>
      <c r="K20" s="371">
        <v>0</v>
      </c>
      <c r="L20" s="371">
        <v>0</v>
      </c>
      <c r="M20" s="371">
        <v>0</v>
      </c>
      <c r="N20" s="371">
        <v>0</v>
      </c>
      <c r="O20" s="371">
        <v>0</v>
      </c>
      <c r="P20" s="371">
        <v>1</v>
      </c>
      <c r="Q20" s="372"/>
    </row>
    <row r="21" spans="3:17" ht="15" customHeight="1">
      <c r="C21" s="379"/>
      <c r="D21" s="1076" t="s">
        <v>235</v>
      </c>
      <c r="E21" s="1077"/>
      <c r="F21" s="371">
        <v>3557</v>
      </c>
      <c r="G21" s="371">
        <v>3483</v>
      </c>
      <c r="H21" s="371">
        <v>25</v>
      </c>
      <c r="I21" s="371">
        <v>1</v>
      </c>
      <c r="J21" s="371">
        <v>36</v>
      </c>
      <c r="K21" s="371">
        <v>0</v>
      </c>
      <c r="L21" s="371">
        <v>3</v>
      </c>
      <c r="M21" s="371">
        <v>0</v>
      </c>
      <c r="N21" s="371">
        <v>0</v>
      </c>
      <c r="O21" s="371">
        <v>1</v>
      </c>
      <c r="P21" s="371">
        <v>8</v>
      </c>
      <c r="Q21" s="372"/>
    </row>
    <row r="22" spans="3:17" ht="15" customHeight="1">
      <c r="C22" s="379"/>
      <c r="D22" s="379"/>
      <c r="E22" s="501" t="s">
        <v>119</v>
      </c>
      <c r="F22" s="371">
        <v>9</v>
      </c>
      <c r="G22" s="371">
        <v>9</v>
      </c>
      <c r="H22" s="371">
        <v>0</v>
      </c>
      <c r="I22" s="371">
        <v>0</v>
      </c>
      <c r="J22" s="371">
        <v>0</v>
      </c>
      <c r="K22" s="371">
        <v>0</v>
      </c>
      <c r="L22" s="371">
        <v>0</v>
      </c>
      <c r="M22" s="371">
        <v>0</v>
      </c>
      <c r="N22" s="371">
        <v>0</v>
      </c>
      <c r="O22" s="371">
        <v>0</v>
      </c>
      <c r="P22" s="371">
        <v>0</v>
      </c>
      <c r="Q22" s="372"/>
    </row>
    <row r="23" spans="3:17" ht="15" customHeight="1">
      <c r="C23" s="379"/>
      <c r="D23" s="379"/>
      <c r="E23" s="501" t="s">
        <v>120</v>
      </c>
      <c r="F23" s="371">
        <v>1185</v>
      </c>
      <c r="G23" s="371">
        <v>1162</v>
      </c>
      <c r="H23" s="371">
        <v>16</v>
      </c>
      <c r="I23" s="371">
        <v>0</v>
      </c>
      <c r="J23" s="371">
        <v>5</v>
      </c>
      <c r="K23" s="371">
        <v>0</v>
      </c>
      <c r="L23" s="371">
        <v>0</v>
      </c>
      <c r="M23" s="371">
        <v>0</v>
      </c>
      <c r="N23" s="371">
        <v>0</v>
      </c>
      <c r="O23" s="371">
        <v>0</v>
      </c>
      <c r="P23" s="371">
        <v>2</v>
      </c>
      <c r="Q23" s="372"/>
    </row>
    <row r="24" spans="3:17" ht="15" customHeight="1">
      <c r="C24" s="379"/>
      <c r="D24" s="379"/>
      <c r="E24" s="501" t="s">
        <v>121</v>
      </c>
      <c r="F24" s="371">
        <v>652</v>
      </c>
      <c r="G24" s="371">
        <v>641</v>
      </c>
      <c r="H24" s="371">
        <v>0</v>
      </c>
      <c r="I24" s="371">
        <v>0</v>
      </c>
      <c r="J24" s="371">
        <v>8</v>
      </c>
      <c r="K24" s="371">
        <v>0</v>
      </c>
      <c r="L24" s="371">
        <v>2</v>
      </c>
      <c r="M24" s="371">
        <v>0</v>
      </c>
      <c r="N24" s="371">
        <v>0</v>
      </c>
      <c r="O24" s="371">
        <v>1</v>
      </c>
      <c r="P24" s="371">
        <v>0</v>
      </c>
      <c r="Q24" s="372"/>
    </row>
    <row r="25" spans="3:17" ht="15" customHeight="1">
      <c r="C25" s="379"/>
      <c r="D25" s="379"/>
      <c r="E25" s="501" t="s">
        <v>106</v>
      </c>
      <c r="F25" s="371">
        <v>19</v>
      </c>
      <c r="G25" s="371">
        <v>17</v>
      </c>
      <c r="H25" s="371">
        <v>0</v>
      </c>
      <c r="I25" s="371">
        <v>0</v>
      </c>
      <c r="J25" s="371">
        <v>2</v>
      </c>
      <c r="K25" s="371">
        <v>0</v>
      </c>
      <c r="L25" s="371">
        <v>0</v>
      </c>
      <c r="M25" s="371">
        <v>0</v>
      </c>
      <c r="N25" s="371">
        <v>0</v>
      </c>
      <c r="O25" s="371">
        <v>0</v>
      </c>
      <c r="P25" s="371">
        <v>0</v>
      </c>
      <c r="Q25" s="372"/>
    </row>
    <row r="26" spans="3:17" ht="15" customHeight="1">
      <c r="C26" s="379"/>
      <c r="D26" s="379"/>
      <c r="E26" s="501" t="s">
        <v>201</v>
      </c>
      <c r="F26" s="371">
        <v>1168</v>
      </c>
      <c r="G26" s="371">
        <v>1150</v>
      </c>
      <c r="H26" s="371">
        <v>9</v>
      </c>
      <c r="I26" s="371">
        <v>1</v>
      </c>
      <c r="J26" s="371">
        <v>6</v>
      </c>
      <c r="K26" s="371">
        <v>0</v>
      </c>
      <c r="L26" s="371">
        <v>0</v>
      </c>
      <c r="M26" s="371">
        <v>0</v>
      </c>
      <c r="N26" s="371">
        <v>0</v>
      </c>
      <c r="O26" s="371">
        <v>0</v>
      </c>
      <c r="P26" s="371">
        <v>2</v>
      </c>
      <c r="Q26" s="372"/>
    </row>
    <row r="27" spans="3:17" ht="15" customHeight="1">
      <c r="C27" s="382"/>
      <c r="D27" s="382"/>
      <c r="E27" s="501" t="s">
        <v>178</v>
      </c>
      <c r="F27" s="371">
        <v>524</v>
      </c>
      <c r="G27" s="371">
        <v>504</v>
      </c>
      <c r="H27" s="371">
        <v>0</v>
      </c>
      <c r="I27" s="371">
        <v>0</v>
      </c>
      <c r="J27" s="371">
        <v>15</v>
      </c>
      <c r="K27" s="371">
        <v>0</v>
      </c>
      <c r="L27" s="371">
        <v>1</v>
      </c>
      <c r="M27" s="371">
        <v>0</v>
      </c>
      <c r="N27" s="371">
        <v>0</v>
      </c>
      <c r="O27" s="371">
        <v>0</v>
      </c>
      <c r="P27" s="371">
        <v>4</v>
      </c>
      <c r="Q27" s="372"/>
    </row>
    <row r="28" spans="3:17" ht="14.1" customHeight="1"/>
    <row r="29" spans="3:17">
      <c r="D29" s="688" t="s">
        <v>284</v>
      </c>
    </row>
  </sheetData>
  <mergeCells count="16">
    <mergeCell ref="D16:E16"/>
    <mergeCell ref="C17:E17"/>
    <mergeCell ref="D19:E19"/>
    <mergeCell ref="D20:E20"/>
    <mergeCell ref="D21:E21"/>
    <mergeCell ref="D15:E15"/>
    <mergeCell ref="C4:E5"/>
    <mergeCell ref="F4:P4"/>
    <mergeCell ref="C6:E6"/>
    <mergeCell ref="C7:E7"/>
    <mergeCell ref="D9:E9"/>
    <mergeCell ref="D10:E10"/>
    <mergeCell ref="D11:E11"/>
    <mergeCell ref="D12:E12"/>
    <mergeCell ref="D13:E13"/>
    <mergeCell ref="D14:E14"/>
  </mergeCells>
  <phoneticPr fontId="2"/>
  <pageMargins left="0.7" right="0.7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C2:P77"/>
  <sheetViews>
    <sheetView showGridLines="0" topLeftCell="A64" zoomScaleNormal="100" zoomScaleSheetLayoutView="100" workbookViewId="0">
      <selection activeCell="G28" sqref="G28"/>
    </sheetView>
  </sheetViews>
  <sheetFormatPr defaultRowHeight="13.2"/>
  <cols>
    <col min="2" max="2" width="0.88671875" customWidth="1"/>
    <col min="3" max="3" width="1.21875" customWidth="1"/>
    <col min="4" max="4" width="12.6640625" customWidth="1"/>
    <col min="5" max="14" width="8.6640625" customWidth="1"/>
    <col min="15" max="15" width="8.6640625" style="383" customWidth="1"/>
    <col min="16" max="16" width="8.6640625" style="384" customWidth="1"/>
    <col min="17" max="17" width="0.88671875" customWidth="1"/>
  </cols>
  <sheetData>
    <row r="2" spans="3:16" ht="14.4">
      <c r="C2" s="6" t="s">
        <v>124</v>
      </c>
    </row>
    <row r="3" spans="3:16" ht="14.4">
      <c r="C3" s="6"/>
    </row>
    <row r="4" spans="3:16" s="6" customFormat="1" ht="21.9" customHeight="1">
      <c r="C4" s="6" t="s">
        <v>110</v>
      </c>
      <c r="O4" s="385"/>
      <c r="P4" s="386"/>
    </row>
    <row r="5" spans="3:16">
      <c r="C5" s="951"/>
      <c r="D5" s="952"/>
      <c r="E5" s="617" t="s">
        <v>20</v>
      </c>
      <c r="F5" s="617" t="s">
        <v>21</v>
      </c>
      <c r="G5" s="617" t="s">
        <v>22</v>
      </c>
      <c r="H5" s="617" t="s">
        <v>23</v>
      </c>
      <c r="I5" s="617" t="s">
        <v>24</v>
      </c>
      <c r="J5" s="617" t="s">
        <v>25</v>
      </c>
      <c r="K5" s="617" t="s">
        <v>26</v>
      </c>
      <c r="L5" s="617" t="s">
        <v>27</v>
      </c>
      <c r="M5" s="617" t="s">
        <v>28</v>
      </c>
      <c r="N5" s="617" t="s">
        <v>150</v>
      </c>
      <c r="O5" s="387" t="s">
        <v>81</v>
      </c>
      <c r="P5" s="618" t="s">
        <v>82</v>
      </c>
    </row>
    <row r="6" spans="3:16">
      <c r="C6" s="953" t="s">
        <v>51</v>
      </c>
      <c r="D6" s="1080"/>
      <c r="E6" s="619">
        <v>1360</v>
      </c>
      <c r="F6" s="619">
        <v>953</v>
      </c>
      <c r="G6" s="619">
        <v>770</v>
      </c>
      <c r="H6" s="619">
        <v>699</v>
      </c>
      <c r="I6" s="619">
        <v>778</v>
      </c>
      <c r="J6" s="619">
        <v>628</v>
      </c>
      <c r="K6" s="619">
        <v>887</v>
      </c>
      <c r="L6" s="619">
        <v>1201</v>
      </c>
      <c r="M6" s="619">
        <v>1370</v>
      </c>
      <c r="N6" s="619">
        <v>1749</v>
      </c>
      <c r="O6" s="620">
        <v>379</v>
      </c>
      <c r="P6" s="646">
        <v>0.27664233576642333</v>
      </c>
    </row>
    <row r="7" spans="3:16">
      <c r="C7" s="621"/>
      <c r="D7" s="624" t="s">
        <v>53</v>
      </c>
      <c r="E7" s="619">
        <v>186</v>
      </c>
      <c r="F7" s="619">
        <v>95</v>
      </c>
      <c r="G7" s="619">
        <v>99</v>
      </c>
      <c r="H7" s="619">
        <v>129</v>
      </c>
      <c r="I7" s="619">
        <v>133</v>
      </c>
      <c r="J7" s="619">
        <v>100</v>
      </c>
      <c r="K7" s="619">
        <v>115</v>
      </c>
      <c r="L7" s="619">
        <v>318</v>
      </c>
      <c r="M7" s="619">
        <v>445</v>
      </c>
      <c r="N7" s="619">
        <v>529</v>
      </c>
      <c r="O7" s="620">
        <v>84</v>
      </c>
      <c r="P7" s="646">
        <v>0.18876404494382024</v>
      </c>
    </row>
    <row r="8" spans="3:16">
      <c r="C8" s="621"/>
      <c r="D8" s="624" t="s">
        <v>57</v>
      </c>
      <c r="E8" s="619">
        <v>96</v>
      </c>
      <c r="F8" s="619">
        <v>68</v>
      </c>
      <c r="G8" s="619">
        <v>48</v>
      </c>
      <c r="H8" s="619">
        <v>32</v>
      </c>
      <c r="I8" s="619">
        <v>119</v>
      </c>
      <c r="J8" s="619">
        <v>145</v>
      </c>
      <c r="K8" s="619">
        <v>229</v>
      </c>
      <c r="L8" s="619">
        <v>326</v>
      </c>
      <c r="M8" s="619">
        <v>270</v>
      </c>
      <c r="N8" s="619">
        <v>380</v>
      </c>
      <c r="O8" s="620">
        <v>110</v>
      </c>
      <c r="P8" s="646">
        <v>0.40740740740740738</v>
      </c>
    </row>
    <row r="9" spans="3:16">
      <c r="C9" s="621"/>
      <c r="D9" s="624" t="s">
        <v>55</v>
      </c>
      <c r="E9" s="619">
        <v>225</v>
      </c>
      <c r="F9" s="619">
        <v>177</v>
      </c>
      <c r="G9" s="619">
        <v>126</v>
      </c>
      <c r="H9" s="619">
        <v>94</v>
      </c>
      <c r="I9" s="619">
        <v>116</v>
      </c>
      <c r="J9" s="619">
        <v>103</v>
      </c>
      <c r="K9" s="619">
        <v>145</v>
      </c>
      <c r="L9" s="619">
        <v>134</v>
      </c>
      <c r="M9" s="619">
        <v>127</v>
      </c>
      <c r="N9" s="619">
        <v>144</v>
      </c>
      <c r="O9" s="620">
        <v>17</v>
      </c>
      <c r="P9" s="646">
        <v>0.13385826771653545</v>
      </c>
    </row>
    <row r="10" spans="3:16">
      <c r="C10" s="621"/>
      <c r="D10" s="624" t="s">
        <v>61</v>
      </c>
      <c r="E10" s="619">
        <v>25</v>
      </c>
      <c r="F10" s="619">
        <v>6</v>
      </c>
      <c r="G10" s="619">
        <v>9</v>
      </c>
      <c r="H10" s="619">
        <v>9</v>
      </c>
      <c r="I10" s="619">
        <v>14</v>
      </c>
      <c r="J10" s="619">
        <v>16</v>
      </c>
      <c r="K10" s="619">
        <v>52</v>
      </c>
      <c r="L10" s="619">
        <v>51</v>
      </c>
      <c r="M10" s="619">
        <v>48</v>
      </c>
      <c r="N10" s="619">
        <v>108</v>
      </c>
      <c r="O10" s="620">
        <v>60</v>
      </c>
      <c r="P10" s="646">
        <v>1.25</v>
      </c>
    </row>
    <row r="11" spans="3:16">
      <c r="C11" s="621"/>
      <c r="D11" s="647" t="s">
        <v>52</v>
      </c>
      <c r="E11" s="619">
        <v>41</v>
      </c>
      <c r="F11" s="619">
        <v>19</v>
      </c>
      <c r="G11" s="619">
        <v>12</v>
      </c>
      <c r="H11" s="619">
        <v>5</v>
      </c>
      <c r="I11" s="619">
        <v>17</v>
      </c>
      <c r="J11" s="619">
        <v>12</v>
      </c>
      <c r="K11" s="619">
        <v>22</v>
      </c>
      <c r="L11" s="619">
        <v>36</v>
      </c>
      <c r="M11" s="619">
        <v>58</v>
      </c>
      <c r="N11" s="619">
        <v>105</v>
      </c>
      <c r="O11" s="620">
        <v>47</v>
      </c>
      <c r="P11" s="646">
        <v>0.81034482758620685</v>
      </c>
    </row>
    <row r="12" spans="3:16">
      <c r="C12" s="625"/>
      <c r="D12" s="624" t="s">
        <v>178</v>
      </c>
      <c r="E12" s="619">
        <v>787</v>
      </c>
      <c r="F12" s="619">
        <v>588</v>
      </c>
      <c r="G12" s="619">
        <v>476</v>
      </c>
      <c r="H12" s="619">
        <v>430</v>
      </c>
      <c r="I12" s="619">
        <v>379</v>
      </c>
      <c r="J12" s="619">
        <v>252</v>
      </c>
      <c r="K12" s="619">
        <v>324</v>
      </c>
      <c r="L12" s="619">
        <v>336</v>
      </c>
      <c r="M12" s="619">
        <v>422</v>
      </c>
      <c r="N12" s="619">
        <v>483</v>
      </c>
      <c r="O12" s="620">
        <v>61</v>
      </c>
      <c r="P12" s="646">
        <v>0.14454976303317535</v>
      </c>
    </row>
    <row r="14" spans="3:16" s="6" customFormat="1" ht="21.9" customHeight="1">
      <c r="C14" s="6" t="s">
        <v>111</v>
      </c>
      <c r="O14" s="385"/>
      <c r="P14" s="386"/>
    </row>
    <row r="15" spans="3:16">
      <c r="C15" s="951"/>
      <c r="D15" s="952"/>
      <c r="E15" s="617" t="s">
        <v>20</v>
      </c>
      <c r="F15" s="617" t="s">
        <v>21</v>
      </c>
      <c r="G15" s="617" t="s">
        <v>22</v>
      </c>
      <c r="H15" s="617" t="s">
        <v>23</v>
      </c>
      <c r="I15" s="617" t="s">
        <v>24</v>
      </c>
      <c r="J15" s="617" t="s">
        <v>25</v>
      </c>
      <c r="K15" s="617" t="s">
        <v>26</v>
      </c>
      <c r="L15" s="617" t="s">
        <v>27</v>
      </c>
      <c r="M15" s="617" t="s">
        <v>28</v>
      </c>
      <c r="N15" s="617" t="s">
        <v>150</v>
      </c>
      <c r="O15" s="387" t="s">
        <v>81</v>
      </c>
      <c r="P15" s="618" t="s">
        <v>82</v>
      </c>
    </row>
    <row r="16" spans="3:16">
      <c r="C16" s="953" t="s">
        <v>51</v>
      </c>
      <c r="D16" s="1080"/>
      <c r="E16" s="619">
        <v>571</v>
      </c>
      <c r="F16" s="619">
        <v>598</v>
      </c>
      <c r="G16" s="619">
        <v>648</v>
      </c>
      <c r="H16" s="619">
        <v>995</v>
      </c>
      <c r="I16" s="619">
        <v>1202</v>
      </c>
      <c r="J16" s="619">
        <v>627</v>
      </c>
      <c r="K16" s="619">
        <v>763</v>
      </c>
      <c r="L16" s="619">
        <v>838</v>
      </c>
      <c r="M16" s="619">
        <v>970</v>
      </c>
      <c r="N16" s="619">
        <v>1024</v>
      </c>
      <c r="O16" s="620">
        <v>54</v>
      </c>
      <c r="P16" s="646">
        <v>5.5670103092783509E-2</v>
      </c>
    </row>
    <row r="17" spans="3:16">
      <c r="C17" s="621"/>
      <c r="D17" s="624" t="s">
        <v>52</v>
      </c>
      <c r="E17" s="619">
        <v>26</v>
      </c>
      <c r="F17" s="619">
        <v>24</v>
      </c>
      <c r="G17" s="619">
        <v>39</v>
      </c>
      <c r="H17" s="619">
        <v>134</v>
      </c>
      <c r="I17" s="619">
        <v>228</v>
      </c>
      <c r="J17" s="619">
        <v>224</v>
      </c>
      <c r="K17" s="619">
        <v>414</v>
      </c>
      <c r="L17" s="619">
        <v>521</v>
      </c>
      <c r="M17" s="619">
        <v>663</v>
      </c>
      <c r="N17" s="619">
        <v>713</v>
      </c>
      <c r="O17" s="620">
        <v>50</v>
      </c>
      <c r="P17" s="646">
        <v>7.5414781297134234E-2</v>
      </c>
    </row>
    <row r="18" spans="3:16">
      <c r="C18" s="621"/>
      <c r="D18" s="624" t="s">
        <v>53</v>
      </c>
      <c r="E18" s="619">
        <v>449</v>
      </c>
      <c r="F18" s="619">
        <v>427</v>
      </c>
      <c r="G18" s="619">
        <v>495</v>
      </c>
      <c r="H18" s="619">
        <v>695</v>
      </c>
      <c r="I18" s="619">
        <v>799</v>
      </c>
      <c r="J18" s="619">
        <v>346</v>
      </c>
      <c r="K18" s="619">
        <v>250</v>
      </c>
      <c r="L18" s="619">
        <v>192</v>
      </c>
      <c r="M18" s="619">
        <v>171</v>
      </c>
      <c r="N18" s="619">
        <v>145</v>
      </c>
      <c r="O18" s="620">
        <v>-26</v>
      </c>
      <c r="P18" s="646">
        <v>-0.15204678362573099</v>
      </c>
    </row>
    <row r="19" spans="3:16">
      <c r="C19" s="621"/>
      <c r="D19" s="624" t="s">
        <v>59</v>
      </c>
      <c r="E19" s="619">
        <v>2</v>
      </c>
      <c r="F19" s="619">
        <v>7</v>
      </c>
      <c r="G19" s="619">
        <v>11</v>
      </c>
      <c r="H19" s="619">
        <v>20</v>
      </c>
      <c r="I19" s="619">
        <v>30</v>
      </c>
      <c r="J19" s="619">
        <v>7</v>
      </c>
      <c r="K19" s="619">
        <v>19</v>
      </c>
      <c r="L19" s="619">
        <v>30</v>
      </c>
      <c r="M19" s="619">
        <v>20</v>
      </c>
      <c r="N19" s="619">
        <v>37</v>
      </c>
      <c r="O19" s="620">
        <v>17</v>
      </c>
      <c r="P19" s="646">
        <v>0.85</v>
      </c>
    </row>
    <row r="20" spans="3:16">
      <c r="C20" s="621"/>
      <c r="D20" s="624" t="s">
        <v>62</v>
      </c>
      <c r="E20" s="619">
        <v>6</v>
      </c>
      <c r="F20" s="619">
        <v>8</v>
      </c>
      <c r="G20" s="619">
        <v>7</v>
      </c>
      <c r="H20" s="619">
        <v>4</v>
      </c>
      <c r="I20" s="619">
        <v>2</v>
      </c>
      <c r="J20" s="619">
        <v>3</v>
      </c>
      <c r="K20" s="619">
        <v>10</v>
      </c>
      <c r="L20" s="619">
        <v>17</v>
      </c>
      <c r="M20" s="619">
        <v>21</v>
      </c>
      <c r="N20" s="619">
        <v>33</v>
      </c>
      <c r="O20" s="620">
        <v>12</v>
      </c>
      <c r="P20" s="646">
        <v>0.5714285714285714</v>
      </c>
    </row>
    <row r="21" spans="3:16">
      <c r="C21" s="621"/>
      <c r="D21" s="624" t="s">
        <v>264</v>
      </c>
      <c r="E21" s="619">
        <v>1</v>
      </c>
      <c r="F21" s="619">
        <v>1</v>
      </c>
      <c r="G21" s="619">
        <v>0</v>
      </c>
      <c r="H21" s="619">
        <v>1</v>
      </c>
      <c r="I21" s="619">
        <v>4</v>
      </c>
      <c r="J21" s="619">
        <v>0</v>
      </c>
      <c r="K21" s="619">
        <v>1</v>
      </c>
      <c r="L21" s="619">
        <v>1</v>
      </c>
      <c r="M21" s="619">
        <v>14</v>
      </c>
      <c r="N21" s="619">
        <v>27</v>
      </c>
      <c r="O21" s="620">
        <v>13</v>
      </c>
      <c r="P21" s="646">
        <v>0.9285714285714286</v>
      </c>
    </row>
    <row r="22" spans="3:16">
      <c r="C22" s="625"/>
      <c r="D22" s="624" t="s">
        <v>178</v>
      </c>
      <c r="E22" s="619">
        <v>87</v>
      </c>
      <c r="F22" s="619">
        <v>131</v>
      </c>
      <c r="G22" s="619">
        <v>96</v>
      </c>
      <c r="H22" s="619">
        <v>141</v>
      </c>
      <c r="I22" s="619">
        <v>139</v>
      </c>
      <c r="J22" s="619">
        <v>47</v>
      </c>
      <c r="K22" s="619">
        <v>69</v>
      </c>
      <c r="L22" s="619">
        <v>77</v>
      </c>
      <c r="M22" s="619">
        <v>81</v>
      </c>
      <c r="N22" s="619">
        <v>69</v>
      </c>
      <c r="O22" s="620">
        <v>-12</v>
      </c>
      <c r="P22" s="646">
        <v>-0.14814814814814814</v>
      </c>
    </row>
    <row r="24" spans="3:16" s="6" customFormat="1" ht="21.9" customHeight="1">
      <c r="C24" s="6" t="s">
        <v>112</v>
      </c>
      <c r="O24" s="385"/>
      <c r="P24" s="386"/>
    </row>
    <row r="25" spans="3:16">
      <c r="C25" s="951"/>
      <c r="D25" s="952"/>
      <c r="E25" s="617" t="s">
        <v>20</v>
      </c>
      <c r="F25" s="617" t="s">
        <v>21</v>
      </c>
      <c r="G25" s="617" t="s">
        <v>22</v>
      </c>
      <c r="H25" s="617" t="s">
        <v>23</v>
      </c>
      <c r="I25" s="617" t="s">
        <v>24</v>
      </c>
      <c r="J25" s="617" t="s">
        <v>25</v>
      </c>
      <c r="K25" s="617" t="s">
        <v>26</v>
      </c>
      <c r="L25" s="617" t="s">
        <v>27</v>
      </c>
      <c r="M25" s="617" t="s">
        <v>28</v>
      </c>
      <c r="N25" s="617" t="s">
        <v>150</v>
      </c>
      <c r="O25" s="387" t="s">
        <v>81</v>
      </c>
      <c r="P25" s="618" t="s">
        <v>82</v>
      </c>
    </row>
    <row r="26" spans="3:16">
      <c r="C26" s="953" t="s">
        <v>51</v>
      </c>
      <c r="D26" s="1080"/>
      <c r="E26" s="648" t="s">
        <v>108</v>
      </c>
      <c r="F26" s="648" t="s">
        <v>108</v>
      </c>
      <c r="G26" s="709">
        <v>94</v>
      </c>
      <c r="H26" s="619">
        <v>232</v>
      </c>
      <c r="I26" s="619">
        <v>454</v>
      </c>
      <c r="J26" s="619">
        <v>748</v>
      </c>
      <c r="K26" s="619">
        <v>709</v>
      </c>
      <c r="L26" s="619">
        <v>906</v>
      </c>
      <c r="M26" s="619">
        <v>1106</v>
      </c>
      <c r="N26" s="619">
        <v>1389</v>
      </c>
      <c r="O26" s="620">
        <v>283</v>
      </c>
      <c r="P26" s="646">
        <v>0.25587703435804704</v>
      </c>
    </row>
    <row r="27" spans="3:16">
      <c r="C27" s="621"/>
      <c r="D27" s="624" t="s">
        <v>52</v>
      </c>
      <c r="E27" s="648" t="s">
        <v>108</v>
      </c>
      <c r="F27" s="648" t="s">
        <v>108</v>
      </c>
      <c r="G27" s="709">
        <v>12</v>
      </c>
      <c r="H27" s="619">
        <v>56</v>
      </c>
      <c r="I27" s="619">
        <v>93</v>
      </c>
      <c r="J27" s="619">
        <v>144</v>
      </c>
      <c r="K27" s="619">
        <v>177</v>
      </c>
      <c r="L27" s="619">
        <v>372</v>
      </c>
      <c r="M27" s="619">
        <v>596</v>
      </c>
      <c r="N27" s="619">
        <v>984</v>
      </c>
      <c r="O27" s="620">
        <v>388</v>
      </c>
      <c r="P27" s="646">
        <v>0.65100671140939592</v>
      </c>
    </row>
    <row r="28" spans="3:16">
      <c r="C28" s="621"/>
      <c r="D28" s="624" t="s">
        <v>53</v>
      </c>
      <c r="E28" s="648" t="s">
        <v>108</v>
      </c>
      <c r="F28" s="648" t="s">
        <v>108</v>
      </c>
      <c r="G28" s="709">
        <v>67</v>
      </c>
      <c r="H28" s="619">
        <v>152</v>
      </c>
      <c r="I28" s="619">
        <v>330</v>
      </c>
      <c r="J28" s="619">
        <v>554</v>
      </c>
      <c r="K28" s="619">
        <v>464</v>
      </c>
      <c r="L28" s="619">
        <v>472</v>
      </c>
      <c r="M28" s="619">
        <v>413</v>
      </c>
      <c r="N28" s="619">
        <v>314</v>
      </c>
      <c r="O28" s="620">
        <v>-99</v>
      </c>
      <c r="P28" s="646">
        <v>-0.23970944309927361</v>
      </c>
    </row>
    <row r="29" spans="3:16">
      <c r="C29" s="621"/>
      <c r="D29" s="647" t="s">
        <v>61</v>
      </c>
      <c r="E29" s="648" t="s">
        <v>108</v>
      </c>
      <c r="F29" s="648" t="s">
        <v>108</v>
      </c>
      <c r="G29" s="709">
        <v>7</v>
      </c>
      <c r="H29" s="619">
        <v>8</v>
      </c>
      <c r="I29" s="619">
        <v>9</v>
      </c>
      <c r="J29" s="619">
        <v>19</v>
      </c>
      <c r="K29" s="619">
        <v>31</v>
      </c>
      <c r="L29" s="619">
        <v>23</v>
      </c>
      <c r="M29" s="619">
        <v>30</v>
      </c>
      <c r="N29" s="619">
        <v>41</v>
      </c>
      <c r="O29" s="620">
        <v>11</v>
      </c>
      <c r="P29" s="646">
        <v>0.36666666666666664</v>
      </c>
    </row>
    <row r="30" spans="3:16">
      <c r="C30" s="621"/>
      <c r="D30" s="624" t="s">
        <v>57</v>
      </c>
      <c r="E30" s="648" t="s">
        <v>108</v>
      </c>
      <c r="F30" s="648" t="s">
        <v>108</v>
      </c>
      <c r="G30" s="709">
        <v>0</v>
      </c>
      <c r="H30" s="619">
        <v>2</v>
      </c>
      <c r="I30" s="619">
        <v>3</v>
      </c>
      <c r="J30" s="619">
        <v>8</v>
      </c>
      <c r="K30" s="619">
        <v>7</v>
      </c>
      <c r="L30" s="619">
        <v>9</v>
      </c>
      <c r="M30" s="619">
        <v>27</v>
      </c>
      <c r="N30" s="619">
        <v>16</v>
      </c>
      <c r="O30" s="620">
        <v>-11</v>
      </c>
      <c r="P30" s="646">
        <v>-0.40740740740740738</v>
      </c>
    </row>
    <row r="31" spans="3:16">
      <c r="C31" s="621"/>
      <c r="D31" s="624" t="s">
        <v>55</v>
      </c>
      <c r="E31" s="648" t="s">
        <v>108</v>
      </c>
      <c r="F31" s="648" t="s">
        <v>108</v>
      </c>
      <c r="G31" s="709">
        <v>3</v>
      </c>
      <c r="H31" s="619">
        <v>5</v>
      </c>
      <c r="I31" s="619">
        <v>6</v>
      </c>
      <c r="J31" s="619">
        <v>6</v>
      </c>
      <c r="K31" s="619">
        <v>14</v>
      </c>
      <c r="L31" s="619">
        <v>16</v>
      </c>
      <c r="M31" s="619">
        <v>19</v>
      </c>
      <c r="N31" s="619">
        <v>13</v>
      </c>
      <c r="O31" s="620">
        <v>-6</v>
      </c>
      <c r="P31" s="646">
        <v>-0.31578947368421051</v>
      </c>
    </row>
    <row r="32" spans="3:16">
      <c r="C32" s="625"/>
      <c r="D32" s="624" t="s">
        <v>178</v>
      </c>
      <c r="E32" s="648" t="s">
        <v>108</v>
      </c>
      <c r="F32" s="648" t="s">
        <v>108</v>
      </c>
      <c r="G32" s="709">
        <v>5</v>
      </c>
      <c r="H32" s="619">
        <v>9</v>
      </c>
      <c r="I32" s="619">
        <v>13</v>
      </c>
      <c r="J32" s="619">
        <v>17</v>
      </c>
      <c r="K32" s="619">
        <v>16</v>
      </c>
      <c r="L32" s="619">
        <v>14</v>
      </c>
      <c r="M32" s="619">
        <v>21</v>
      </c>
      <c r="N32" s="619">
        <v>21</v>
      </c>
      <c r="O32" s="620">
        <v>0</v>
      </c>
      <c r="P32" s="646">
        <v>0</v>
      </c>
    </row>
    <row r="34" spans="3:16" s="6" customFormat="1" ht="21.9" customHeight="1">
      <c r="C34" s="6" t="s">
        <v>114</v>
      </c>
      <c r="O34" s="385"/>
      <c r="P34" s="386"/>
    </row>
    <row r="35" spans="3:16" s="543" customFormat="1">
      <c r="C35" s="955"/>
      <c r="D35" s="956"/>
      <c r="E35" s="256" t="s">
        <v>20</v>
      </c>
      <c r="F35" s="256" t="s">
        <v>21</v>
      </c>
      <c r="G35" s="256" t="s">
        <v>22</v>
      </c>
      <c r="H35" s="256" t="s">
        <v>23</v>
      </c>
      <c r="I35" s="256" t="s">
        <v>24</v>
      </c>
      <c r="J35" s="256" t="s">
        <v>25</v>
      </c>
      <c r="K35" s="256" t="s">
        <v>26</v>
      </c>
      <c r="L35" s="256" t="s">
        <v>27</v>
      </c>
      <c r="M35" s="256" t="s">
        <v>28</v>
      </c>
      <c r="N35" s="256" t="s">
        <v>150</v>
      </c>
      <c r="O35" s="387" t="s">
        <v>81</v>
      </c>
      <c r="P35" s="618" t="s">
        <v>82</v>
      </c>
    </row>
    <row r="36" spans="3:16" s="543" customFormat="1">
      <c r="C36" s="957" t="s">
        <v>51</v>
      </c>
      <c r="D36" s="961"/>
      <c r="E36" s="257">
        <v>431</v>
      </c>
      <c r="F36" s="257">
        <v>416</v>
      </c>
      <c r="G36" s="257">
        <v>406</v>
      </c>
      <c r="H36" s="257">
        <v>391</v>
      </c>
      <c r="I36" s="257">
        <v>420</v>
      </c>
      <c r="J36" s="257">
        <v>353</v>
      </c>
      <c r="K36" s="257">
        <v>374</v>
      </c>
      <c r="L36" s="257">
        <v>419</v>
      </c>
      <c r="M36" s="257">
        <v>357</v>
      </c>
      <c r="N36" s="257">
        <v>366</v>
      </c>
      <c r="O36" s="620">
        <v>9</v>
      </c>
      <c r="P36" s="646">
        <v>2.5210084033613446E-2</v>
      </c>
    </row>
    <row r="37" spans="3:16" s="543" customFormat="1">
      <c r="C37" s="260"/>
      <c r="D37" s="261" t="s">
        <v>54</v>
      </c>
      <c r="E37" s="257">
        <v>146</v>
      </c>
      <c r="F37" s="257">
        <v>116</v>
      </c>
      <c r="G37" s="257">
        <v>109</v>
      </c>
      <c r="H37" s="257">
        <v>90</v>
      </c>
      <c r="I37" s="257">
        <v>87</v>
      </c>
      <c r="J37" s="257">
        <v>68</v>
      </c>
      <c r="K37" s="257">
        <v>110</v>
      </c>
      <c r="L37" s="257">
        <v>122</v>
      </c>
      <c r="M37" s="257">
        <v>107</v>
      </c>
      <c r="N37" s="257">
        <v>131</v>
      </c>
      <c r="O37" s="620">
        <v>24</v>
      </c>
      <c r="P37" s="646">
        <v>0.22429906542056074</v>
      </c>
    </row>
    <row r="38" spans="3:16" s="543" customFormat="1">
      <c r="C38" s="260"/>
      <c r="D38" s="261" t="s">
        <v>55</v>
      </c>
      <c r="E38" s="257">
        <v>52</v>
      </c>
      <c r="F38" s="257">
        <v>70</v>
      </c>
      <c r="G38" s="257">
        <v>51</v>
      </c>
      <c r="H38" s="257">
        <v>64</v>
      </c>
      <c r="I38" s="257">
        <v>76</v>
      </c>
      <c r="J38" s="257">
        <v>91</v>
      </c>
      <c r="K38" s="257">
        <v>65</v>
      </c>
      <c r="L38" s="257">
        <v>75</v>
      </c>
      <c r="M38" s="257">
        <v>86</v>
      </c>
      <c r="N38" s="257">
        <v>64</v>
      </c>
      <c r="O38" s="620">
        <v>-22</v>
      </c>
      <c r="P38" s="646">
        <v>-0.2558139534883721</v>
      </c>
    </row>
    <row r="39" spans="3:16" s="543" customFormat="1">
      <c r="C39" s="260"/>
      <c r="D39" s="261" t="s">
        <v>53</v>
      </c>
      <c r="E39" s="257">
        <v>57</v>
      </c>
      <c r="F39" s="257">
        <v>77</v>
      </c>
      <c r="G39" s="257">
        <v>70</v>
      </c>
      <c r="H39" s="257">
        <v>73</v>
      </c>
      <c r="I39" s="257">
        <v>108</v>
      </c>
      <c r="J39" s="257">
        <v>61</v>
      </c>
      <c r="K39" s="257">
        <v>71</v>
      </c>
      <c r="L39" s="257">
        <v>72</v>
      </c>
      <c r="M39" s="257">
        <v>40</v>
      </c>
      <c r="N39" s="257">
        <v>47</v>
      </c>
      <c r="O39" s="620">
        <v>7</v>
      </c>
      <c r="P39" s="646">
        <v>0.17499999999999999</v>
      </c>
    </row>
    <row r="40" spans="3:16" s="543" customFormat="1">
      <c r="C40" s="260"/>
      <c r="D40" s="261" t="s">
        <v>60</v>
      </c>
      <c r="E40" s="257">
        <v>27</v>
      </c>
      <c r="F40" s="257">
        <v>36</v>
      </c>
      <c r="G40" s="257">
        <v>26</v>
      </c>
      <c r="H40" s="257">
        <v>20</v>
      </c>
      <c r="I40" s="257">
        <v>22</v>
      </c>
      <c r="J40" s="257">
        <v>18</v>
      </c>
      <c r="K40" s="257">
        <v>26</v>
      </c>
      <c r="L40" s="257">
        <v>21</v>
      </c>
      <c r="M40" s="257">
        <v>22</v>
      </c>
      <c r="N40" s="257">
        <v>32</v>
      </c>
      <c r="O40" s="620">
        <v>10</v>
      </c>
      <c r="P40" s="646">
        <v>0.45454545454545453</v>
      </c>
    </row>
    <row r="41" spans="3:16" s="543" customFormat="1">
      <c r="C41" s="260"/>
      <c r="D41" s="261" t="s">
        <v>56</v>
      </c>
      <c r="E41" s="257">
        <v>60</v>
      </c>
      <c r="F41" s="257">
        <v>35</v>
      </c>
      <c r="G41" s="257">
        <v>50</v>
      </c>
      <c r="H41" s="257">
        <v>48</v>
      </c>
      <c r="I41" s="257">
        <v>41</v>
      </c>
      <c r="J41" s="257">
        <v>42</v>
      </c>
      <c r="K41" s="257">
        <v>37</v>
      </c>
      <c r="L41" s="257">
        <v>24</v>
      </c>
      <c r="M41" s="257">
        <v>23</v>
      </c>
      <c r="N41" s="257">
        <v>22</v>
      </c>
      <c r="O41" s="620">
        <v>-1</v>
      </c>
      <c r="P41" s="646">
        <v>-4.3478260869565216E-2</v>
      </c>
    </row>
    <row r="42" spans="3:16" s="543" customFormat="1">
      <c r="C42" s="263"/>
      <c r="D42" s="261" t="s">
        <v>178</v>
      </c>
      <c r="E42" s="257">
        <v>89</v>
      </c>
      <c r="F42" s="257">
        <v>82</v>
      </c>
      <c r="G42" s="257">
        <v>100</v>
      </c>
      <c r="H42" s="257">
        <v>96</v>
      </c>
      <c r="I42" s="257">
        <v>86</v>
      </c>
      <c r="J42" s="257">
        <v>73</v>
      </c>
      <c r="K42" s="257">
        <v>65</v>
      </c>
      <c r="L42" s="257">
        <v>105</v>
      </c>
      <c r="M42" s="257">
        <v>79</v>
      </c>
      <c r="N42" s="257">
        <v>70</v>
      </c>
      <c r="O42" s="620">
        <v>-9</v>
      </c>
      <c r="P42" s="646">
        <v>-0.11392405063291139</v>
      </c>
    </row>
    <row r="43" spans="3:16" s="543" customFormat="1">
      <c r="O43" s="383"/>
      <c r="P43" s="384"/>
    </row>
    <row r="44" spans="3:16" s="6" customFormat="1" ht="21.9" customHeight="1">
      <c r="C44" s="6" t="s">
        <v>113</v>
      </c>
      <c r="O44" s="385"/>
      <c r="P44" s="386"/>
    </row>
    <row r="45" spans="3:16" s="543" customFormat="1">
      <c r="C45" s="951"/>
      <c r="D45" s="952"/>
      <c r="E45" s="617" t="s">
        <v>20</v>
      </c>
      <c r="F45" s="617" t="s">
        <v>21</v>
      </c>
      <c r="G45" s="617" t="s">
        <v>22</v>
      </c>
      <c r="H45" s="617" t="s">
        <v>23</v>
      </c>
      <c r="I45" s="617" t="s">
        <v>24</v>
      </c>
      <c r="J45" s="617" t="s">
        <v>25</v>
      </c>
      <c r="K45" s="617" t="s">
        <v>26</v>
      </c>
      <c r="L45" s="617" t="s">
        <v>27</v>
      </c>
      <c r="M45" s="617" t="s">
        <v>28</v>
      </c>
      <c r="N45" s="617" t="s">
        <v>150</v>
      </c>
      <c r="O45" s="387" t="s">
        <v>81</v>
      </c>
      <c r="P45" s="618" t="s">
        <v>82</v>
      </c>
    </row>
    <row r="46" spans="3:16" s="543" customFormat="1">
      <c r="C46" s="953" t="s">
        <v>51</v>
      </c>
      <c r="D46" s="1080"/>
      <c r="E46" s="619">
        <v>940</v>
      </c>
      <c r="F46" s="619">
        <v>745</v>
      </c>
      <c r="G46" s="619">
        <v>674</v>
      </c>
      <c r="H46" s="619">
        <v>611</v>
      </c>
      <c r="I46" s="619">
        <v>664</v>
      </c>
      <c r="J46" s="619">
        <v>488</v>
      </c>
      <c r="K46" s="619">
        <v>391</v>
      </c>
      <c r="L46" s="619">
        <v>366</v>
      </c>
      <c r="M46" s="619">
        <v>337</v>
      </c>
      <c r="N46" s="619">
        <v>300</v>
      </c>
      <c r="O46" s="620">
        <v>-37</v>
      </c>
      <c r="P46" s="646">
        <v>-0.10979228486646884</v>
      </c>
    </row>
    <row r="47" spans="3:16" s="543" customFormat="1">
      <c r="C47" s="621"/>
      <c r="D47" s="624" t="s">
        <v>53</v>
      </c>
      <c r="E47" s="619">
        <v>463</v>
      </c>
      <c r="F47" s="619">
        <v>411</v>
      </c>
      <c r="G47" s="619">
        <v>347</v>
      </c>
      <c r="H47" s="619">
        <v>330</v>
      </c>
      <c r="I47" s="619">
        <v>349</v>
      </c>
      <c r="J47" s="619">
        <v>251</v>
      </c>
      <c r="K47" s="619">
        <v>189</v>
      </c>
      <c r="L47" s="619">
        <v>163</v>
      </c>
      <c r="M47" s="619">
        <v>151</v>
      </c>
      <c r="N47" s="619">
        <v>144</v>
      </c>
      <c r="O47" s="620">
        <v>-7</v>
      </c>
      <c r="P47" s="646">
        <v>-4.6357615894039736E-2</v>
      </c>
    </row>
    <row r="48" spans="3:16" s="543" customFormat="1">
      <c r="C48" s="621"/>
      <c r="D48" s="624" t="s">
        <v>55</v>
      </c>
      <c r="E48" s="619">
        <v>97</v>
      </c>
      <c r="F48" s="619">
        <v>72</v>
      </c>
      <c r="G48" s="619">
        <v>58</v>
      </c>
      <c r="H48" s="619">
        <v>50</v>
      </c>
      <c r="I48" s="619">
        <v>74</v>
      </c>
      <c r="J48" s="619">
        <v>59</v>
      </c>
      <c r="K48" s="619">
        <v>46</v>
      </c>
      <c r="L48" s="619">
        <v>37</v>
      </c>
      <c r="M48" s="619">
        <v>41</v>
      </c>
      <c r="N48" s="619">
        <v>25</v>
      </c>
      <c r="O48" s="620">
        <v>-16</v>
      </c>
      <c r="P48" s="646">
        <v>-0.3902439024390244</v>
      </c>
    </row>
    <row r="49" spans="3:16" s="543" customFormat="1">
      <c r="C49" s="621"/>
      <c r="D49" s="624" t="s">
        <v>56</v>
      </c>
      <c r="E49" s="619">
        <v>144</v>
      </c>
      <c r="F49" s="619">
        <v>95</v>
      </c>
      <c r="G49" s="619">
        <v>79</v>
      </c>
      <c r="H49" s="619">
        <v>65</v>
      </c>
      <c r="I49" s="619">
        <v>73</v>
      </c>
      <c r="J49" s="619">
        <v>52</v>
      </c>
      <c r="K49" s="619">
        <v>37</v>
      </c>
      <c r="L49" s="619">
        <v>33</v>
      </c>
      <c r="M49" s="619">
        <v>22</v>
      </c>
      <c r="N49" s="619">
        <v>21</v>
      </c>
      <c r="O49" s="620">
        <v>-1</v>
      </c>
      <c r="P49" s="646">
        <v>-4.5454545454545456E-2</v>
      </c>
    </row>
    <row r="50" spans="3:16" s="543" customFormat="1">
      <c r="C50" s="621"/>
      <c r="D50" s="624" t="s">
        <v>63</v>
      </c>
      <c r="E50" s="619">
        <v>13</v>
      </c>
      <c r="F50" s="619">
        <v>10</v>
      </c>
      <c r="G50" s="619">
        <v>18</v>
      </c>
      <c r="H50" s="619">
        <v>19</v>
      </c>
      <c r="I50" s="619">
        <v>16</v>
      </c>
      <c r="J50" s="619">
        <v>13</v>
      </c>
      <c r="K50" s="619">
        <v>11</v>
      </c>
      <c r="L50" s="619">
        <v>14</v>
      </c>
      <c r="M50" s="619">
        <v>14</v>
      </c>
      <c r="N50" s="619">
        <v>20</v>
      </c>
      <c r="O50" s="620">
        <v>6</v>
      </c>
      <c r="P50" s="646">
        <v>0.42857142857142855</v>
      </c>
    </row>
    <row r="51" spans="3:16" s="543" customFormat="1">
      <c r="C51" s="621"/>
      <c r="D51" s="624" t="s">
        <v>54</v>
      </c>
      <c r="E51" s="619">
        <v>31</v>
      </c>
      <c r="F51" s="619">
        <v>21</v>
      </c>
      <c r="G51" s="619">
        <v>28</v>
      </c>
      <c r="H51" s="619">
        <v>20</v>
      </c>
      <c r="I51" s="619">
        <v>18</v>
      </c>
      <c r="J51" s="619">
        <v>16</v>
      </c>
      <c r="K51" s="619">
        <v>15</v>
      </c>
      <c r="L51" s="619">
        <v>19</v>
      </c>
      <c r="M51" s="619">
        <v>21</v>
      </c>
      <c r="N51" s="619">
        <v>16</v>
      </c>
      <c r="O51" s="620">
        <v>-5</v>
      </c>
      <c r="P51" s="646">
        <v>-0.23809523809523808</v>
      </c>
    </row>
    <row r="52" spans="3:16" s="543" customFormat="1">
      <c r="C52" s="625"/>
      <c r="D52" s="624" t="s">
        <v>178</v>
      </c>
      <c r="E52" s="619">
        <v>192</v>
      </c>
      <c r="F52" s="619">
        <v>136</v>
      </c>
      <c r="G52" s="619">
        <v>144</v>
      </c>
      <c r="H52" s="619">
        <v>127</v>
      </c>
      <c r="I52" s="619">
        <v>134</v>
      </c>
      <c r="J52" s="619">
        <v>97</v>
      </c>
      <c r="K52" s="619">
        <v>93</v>
      </c>
      <c r="L52" s="619">
        <v>100</v>
      </c>
      <c r="M52" s="619">
        <v>88</v>
      </c>
      <c r="N52" s="619">
        <v>74</v>
      </c>
      <c r="O52" s="620">
        <v>-14</v>
      </c>
      <c r="P52" s="646">
        <v>-0.15909090909090909</v>
      </c>
    </row>
    <row r="53" spans="3:16" s="543" customFormat="1">
      <c r="O53" s="383"/>
      <c r="P53" s="384"/>
    </row>
    <row r="54" spans="3:16" s="6" customFormat="1" ht="21.9" customHeight="1">
      <c r="C54" s="6" t="s">
        <v>265</v>
      </c>
      <c r="O54" s="385"/>
      <c r="P54" s="386"/>
    </row>
    <row r="55" spans="3:16" s="543" customFormat="1">
      <c r="C55" s="951"/>
      <c r="D55" s="952"/>
      <c r="E55" s="617" t="s">
        <v>20</v>
      </c>
      <c r="F55" s="617" t="s">
        <v>21</v>
      </c>
      <c r="G55" s="617" t="s">
        <v>22</v>
      </c>
      <c r="H55" s="617" t="s">
        <v>23</v>
      </c>
      <c r="I55" s="617" t="s">
        <v>24</v>
      </c>
      <c r="J55" s="617" t="s">
        <v>25</v>
      </c>
      <c r="K55" s="617" t="s">
        <v>26</v>
      </c>
      <c r="L55" s="617" t="s">
        <v>27</v>
      </c>
      <c r="M55" s="617" t="s">
        <v>28</v>
      </c>
      <c r="N55" s="617" t="s">
        <v>150</v>
      </c>
      <c r="O55" s="387" t="s">
        <v>81</v>
      </c>
      <c r="P55" s="618" t="s">
        <v>82</v>
      </c>
    </row>
    <row r="56" spans="3:16" s="543" customFormat="1">
      <c r="C56" s="953" t="s">
        <v>51</v>
      </c>
      <c r="D56" s="1080"/>
      <c r="E56" s="619">
        <v>155</v>
      </c>
      <c r="F56" s="619">
        <v>135</v>
      </c>
      <c r="G56" s="619">
        <v>161</v>
      </c>
      <c r="H56" s="619">
        <v>254</v>
      </c>
      <c r="I56" s="619">
        <v>279</v>
      </c>
      <c r="J56" s="619">
        <v>163</v>
      </c>
      <c r="K56" s="619">
        <v>141</v>
      </c>
      <c r="L56" s="619">
        <v>163</v>
      </c>
      <c r="M56" s="619">
        <v>181</v>
      </c>
      <c r="N56" s="619">
        <v>196</v>
      </c>
      <c r="O56" s="620">
        <v>15</v>
      </c>
      <c r="P56" s="646">
        <v>8.2872928176795577E-2</v>
      </c>
    </row>
    <row r="57" spans="3:16" s="543" customFormat="1">
      <c r="C57" s="621"/>
      <c r="D57" s="624" t="s">
        <v>53</v>
      </c>
      <c r="E57" s="619">
        <v>92</v>
      </c>
      <c r="F57" s="619">
        <v>83</v>
      </c>
      <c r="G57" s="619">
        <v>85</v>
      </c>
      <c r="H57" s="619">
        <v>150</v>
      </c>
      <c r="I57" s="619">
        <v>173</v>
      </c>
      <c r="J57" s="619">
        <v>97</v>
      </c>
      <c r="K57" s="619">
        <v>73</v>
      </c>
      <c r="L57" s="619">
        <v>78</v>
      </c>
      <c r="M57" s="619">
        <v>87</v>
      </c>
      <c r="N57" s="619">
        <v>71</v>
      </c>
      <c r="O57" s="620">
        <v>-16</v>
      </c>
      <c r="P57" s="646">
        <v>-0.18390804597701149</v>
      </c>
    </row>
    <row r="58" spans="3:16" s="543" customFormat="1">
      <c r="C58" s="621"/>
      <c r="D58" s="624" t="s">
        <v>52</v>
      </c>
      <c r="E58" s="619">
        <v>2</v>
      </c>
      <c r="F58" s="619">
        <v>1</v>
      </c>
      <c r="G58" s="619">
        <v>2</v>
      </c>
      <c r="H58" s="619">
        <v>8</v>
      </c>
      <c r="I58" s="619">
        <v>7</v>
      </c>
      <c r="J58" s="619">
        <v>8</v>
      </c>
      <c r="K58" s="619">
        <v>10</v>
      </c>
      <c r="L58" s="619">
        <v>21</v>
      </c>
      <c r="M58" s="619">
        <v>24</v>
      </c>
      <c r="N58" s="619">
        <v>35</v>
      </c>
      <c r="O58" s="620">
        <v>11</v>
      </c>
      <c r="P58" s="646">
        <v>0.45833333333333331</v>
      </c>
    </row>
    <row r="59" spans="3:16" s="543" customFormat="1">
      <c r="C59" s="621"/>
      <c r="D59" s="624" t="s">
        <v>59</v>
      </c>
      <c r="E59" s="619">
        <v>2</v>
      </c>
      <c r="F59" s="619">
        <v>1</v>
      </c>
      <c r="G59" s="619">
        <v>2</v>
      </c>
      <c r="H59" s="619">
        <v>7</v>
      </c>
      <c r="I59" s="619">
        <v>6</v>
      </c>
      <c r="J59" s="619">
        <v>2</v>
      </c>
      <c r="K59" s="619">
        <v>14</v>
      </c>
      <c r="L59" s="619">
        <v>10</v>
      </c>
      <c r="M59" s="619">
        <v>5</v>
      </c>
      <c r="N59" s="619">
        <v>20</v>
      </c>
      <c r="O59" s="620">
        <v>15</v>
      </c>
      <c r="P59" s="646">
        <v>3</v>
      </c>
    </row>
    <row r="60" spans="3:16" s="543" customFormat="1">
      <c r="C60" s="621"/>
      <c r="D60" s="624" t="s">
        <v>63</v>
      </c>
      <c r="E60" s="619">
        <v>10</v>
      </c>
      <c r="F60" s="619">
        <v>7</v>
      </c>
      <c r="G60" s="619">
        <v>1</v>
      </c>
      <c r="H60" s="619">
        <v>14</v>
      </c>
      <c r="I60" s="619">
        <v>11</v>
      </c>
      <c r="J60" s="619">
        <v>6</v>
      </c>
      <c r="K60" s="619">
        <v>5</v>
      </c>
      <c r="L60" s="619">
        <v>7</v>
      </c>
      <c r="M60" s="619">
        <v>9</v>
      </c>
      <c r="N60" s="619">
        <v>14</v>
      </c>
      <c r="O60" s="620">
        <v>5</v>
      </c>
      <c r="P60" s="646">
        <v>0.55555555555555558</v>
      </c>
    </row>
    <row r="61" spans="3:16" s="543" customFormat="1">
      <c r="C61" s="621"/>
      <c r="D61" s="624" t="s">
        <v>56</v>
      </c>
      <c r="E61" s="619">
        <v>13</v>
      </c>
      <c r="F61" s="619">
        <v>19</v>
      </c>
      <c r="G61" s="619">
        <v>33</v>
      </c>
      <c r="H61" s="619">
        <v>30</v>
      </c>
      <c r="I61" s="619">
        <v>24</v>
      </c>
      <c r="J61" s="619">
        <v>19</v>
      </c>
      <c r="K61" s="619">
        <v>5</v>
      </c>
      <c r="L61" s="619">
        <v>7</v>
      </c>
      <c r="M61" s="619">
        <v>9</v>
      </c>
      <c r="N61" s="619">
        <v>7</v>
      </c>
      <c r="O61" s="620">
        <v>-2</v>
      </c>
      <c r="P61" s="646">
        <v>-0.22222222222222221</v>
      </c>
    </row>
    <row r="62" spans="3:16" s="543" customFormat="1">
      <c r="C62" s="625"/>
      <c r="D62" s="624" t="s">
        <v>178</v>
      </c>
      <c r="E62" s="619">
        <v>36</v>
      </c>
      <c r="F62" s="619">
        <v>24</v>
      </c>
      <c r="G62" s="619">
        <v>38</v>
      </c>
      <c r="H62" s="619">
        <v>45</v>
      </c>
      <c r="I62" s="619">
        <v>58</v>
      </c>
      <c r="J62" s="619">
        <v>31</v>
      </c>
      <c r="K62" s="619">
        <v>34</v>
      </c>
      <c r="L62" s="619">
        <v>40</v>
      </c>
      <c r="M62" s="619">
        <v>47</v>
      </c>
      <c r="N62" s="619">
        <v>49</v>
      </c>
      <c r="O62" s="620">
        <v>2</v>
      </c>
      <c r="P62" s="646">
        <v>4.2553191489361701E-2</v>
      </c>
    </row>
    <row r="63" spans="3:16" s="543" customFormat="1">
      <c r="O63" s="383"/>
      <c r="P63" s="384"/>
    </row>
    <row r="64" spans="3:16" s="6" customFormat="1" ht="21.9" customHeight="1">
      <c r="C64" s="6" t="s">
        <v>239</v>
      </c>
      <c r="O64" s="385"/>
      <c r="P64" s="386"/>
    </row>
    <row r="65" spans="3:16" s="543" customFormat="1">
      <c r="C65" s="951"/>
      <c r="D65" s="952"/>
      <c r="E65" s="617" t="s">
        <v>20</v>
      </c>
      <c r="F65" s="617" t="s">
        <v>21</v>
      </c>
      <c r="G65" s="617" t="s">
        <v>22</v>
      </c>
      <c r="H65" s="617" t="s">
        <v>23</v>
      </c>
      <c r="I65" s="617" t="s">
        <v>24</v>
      </c>
      <c r="J65" s="617" t="s">
        <v>25</v>
      </c>
      <c r="K65" s="617" t="s">
        <v>26</v>
      </c>
      <c r="L65" s="617" t="s">
        <v>27</v>
      </c>
      <c r="M65" s="617" t="s">
        <v>28</v>
      </c>
      <c r="N65" s="617" t="s">
        <v>150</v>
      </c>
      <c r="O65" s="387" t="s">
        <v>81</v>
      </c>
      <c r="P65" s="618" t="s">
        <v>82</v>
      </c>
    </row>
    <row r="66" spans="3:16" s="543" customFormat="1">
      <c r="C66" s="953" t="s">
        <v>51</v>
      </c>
      <c r="D66" s="1080"/>
      <c r="E66" s="619">
        <v>37</v>
      </c>
      <c r="F66" s="619">
        <v>77</v>
      </c>
      <c r="G66" s="619">
        <v>78</v>
      </c>
      <c r="H66" s="619">
        <v>93</v>
      </c>
      <c r="I66" s="619">
        <v>136</v>
      </c>
      <c r="J66" s="619">
        <v>75</v>
      </c>
      <c r="K66" s="619">
        <v>98</v>
      </c>
      <c r="L66" s="619">
        <v>71</v>
      </c>
      <c r="M66" s="619">
        <v>51</v>
      </c>
      <c r="N66" s="619">
        <v>91</v>
      </c>
      <c r="O66" s="620">
        <v>40</v>
      </c>
      <c r="P66" s="646">
        <v>0.78431372549019607</v>
      </c>
    </row>
    <row r="67" spans="3:16" s="543" customFormat="1">
      <c r="C67" s="621"/>
      <c r="D67" s="624" t="s">
        <v>53</v>
      </c>
      <c r="E67" s="619">
        <v>22</v>
      </c>
      <c r="F67" s="619">
        <v>38</v>
      </c>
      <c r="G67" s="619">
        <v>52</v>
      </c>
      <c r="H67" s="619">
        <v>61</v>
      </c>
      <c r="I67" s="619">
        <v>89</v>
      </c>
      <c r="J67" s="619">
        <v>51</v>
      </c>
      <c r="K67" s="619">
        <v>53</v>
      </c>
      <c r="L67" s="619">
        <v>26</v>
      </c>
      <c r="M67" s="619">
        <v>26</v>
      </c>
      <c r="N67" s="619">
        <v>29</v>
      </c>
      <c r="O67" s="620">
        <v>3</v>
      </c>
      <c r="P67" s="646">
        <v>0.11538461538461539</v>
      </c>
    </row>
    <row r="68" spans="3:16" s="543" customFormat="1">
      <c r="C68" s="621"/>
      <c r="D68" s="624" t="s">
        <v>52</v>
      </c>
      <c r="E68" s="619">
        <v>0</v>
      </c>
      <c r="F68" s="619">
        <v>3</v>
      </c>
      <c r="G68" s="619">
        <v>0</v>
      </c>
      <c r="H68" s="619">
        <v>3</v>
      </c>
      <c r="I68" s="619">
        <v>9</v>
      </c>
      <c r="J68" s="619">
        <v>3</v>
      </c>
      <c r="K68" s="619">
        <v>7</v>
      </c>
      <c r="L68" s="619">
        <v>12</v>
      </c>
      <c r="M68" s="619">
        <v>6</v>
      </c>
      <c r="N68" s="619">
        <v>26</v>
      </c>
      <c r="O68" s="620">
        <v>20</v>
      </c>
      <c r="P68" s="646">
        <v>3.3333333333333335</v>
      </c>
    </row>
    <row r="69" spans="3:16" s="543" customFormat="1">
      <c r="C69" s="621"/>
      <c r="D69" s="624" t="s">
        <v>59</v>
      </c>
      <c r="E69" s="619">
        <v>6</v>
      </c>
      <c r="F69" s="619">
        <v>5</v>
      </c>
      <c r="G69" s="619">
        <v>10</v>
      </c>
      <c r="H69" s="619">
        <v>14</v>
      </c>
      <c r="I69" s="619">
        <v>14</v>
      </c>
      <c r="J69" s="619">
        <v>11</v>
      </c>
      <c r="K69" s="619">
        <v>16</v>
      </c>
      <c r="L69" s="619">
        <v>18</v>
      </c>
      <c r="M69" s="619">
        <v>8</v>
      </c>
      <c r="N69" s="619">
        <v>18</v>
      </c>
      <c r="O69" s="620">
        <v>10</v>
      </c>
      <c r="P69" s="646">
        <v>1.25</v>
      </c>
    </row>
    <row r="70" spans="3:16" s="543" customFormat="1">
      <c r="C70" s="621"/>
      <c r="D70" s="624" t="s">
        <v>57</v>
      </c>
      <c r="E70" s="619">
        <v>2</v>
      </c>
      <c r="F70" s="619">
        <v>2</v>
      </c>
      <c r="G70" s="619">
        <v>1</v>
      </c>
      <c r="H70" s="619">
        <v>2</v>
      </c>
      <c r="I70" s="619">
        <v>3</v>
      </c>
      <c r="J70" s="619">
        <v>1</v>
      </c>
      <c r="K70" s="619">
        <v>2</v>
      </c>
      <c r="L70" s="619">
        <v>1</v>
      </c>
      <c r="M70" s="619">
        <v>3</v>
      </c>
      <c r="N70" s="619">
        <v>5</v>
      </c>
      <c r="O70" s="620">
        <v>2</v>
      </c>
      <c r="P70" s="646">
        <v>0.66666666666666663</v>
      </c>
    </row>
    <row r="71" spans="3:16" s="543" customFormat="1">
      <c r="C71" s="621"/>
      <c r="D71" s="624" t="s">
        <v>240</v>
      </c>
      <c r="E71" s="619">
        <v>0</v>
      </c>
      <c r="F71" s="619">
        <v>8</v>
      </c>
      <c r="G71" s="619">
        <v>5</v>
      </c>
      <c r="H71" s="619">
        <v>5</v>
      </c>
      <c r="I71" s="619">
        <v>11</v>
      </c>
      <c r="J71" s="619">
        <v>2</v>
      </c>
      <c r="K71" s="619">
        <v>6</v>
      </c>
      <c r="L71" s="619">
        <v>6</v>
      </c>
      <c r="M71" s="619">
        <v>1</v>
      </c>
      <c r="N71" s="619">
        <v>3</v>
      </c>
      <c r="O71" s="620">
        <v>2</v>
      </c>
      <c r="P71" s="646">
        <v>2</v>
      </c>
    </row>
    <row r="72" spans="3:16" s="543" customFormat="1">
      <c r="C72" s="625"/>
      <c r="D72" s="624" t="s">
        <v>178</v>
      </c>
      <c r="E72" s="619">
        <v>7</v>
      </c>
      <c r="F72" s="619">
        <v>21</v>
      </c>
      <c r="G72" s="619">
        <v>10</v>
      </c>
      <c r="H72" s="619">
        <v>8</v>
      </c>
      <c r="I72" s="619">
        <v>10</v>
      </c>
      <c r="J72" s="619">
        <v>7</v>
      </c>
      <c r="K72" s="619">
        <v>14</v>
      </c>
      <c r="L72" s="619">
        <v>8</v>
      </c>
      <c r="M72" s="619">
        <v>7</v>
      </c>
      <c r="N72" s="619">
        <v>10</v>
      </c>
      <c r="O72" s="620">
        <v>3</v>
      </c>
      <c r="P72" s="646">
        <v>0.42857142857142855</v>
      </c>
    </row>
    <row r="74" spans="3:16">
      <c r="D74" s="543" t="s">
        <v>281</v>
      </c>
    </row>
    <row r="75" spans="3:16" s="270" customFormat="1">
      <c r="D75" s="543" t="s">
        <v>285</v>
      </c>
      <c r="O75" s="271"/>
      <c r="P75" s="272"/>
    </row>
    <row r="76" spans="3:16" s="270" customFormat="1">
      <c r="D76" s="543" t="s">
        <v>282</v>
      </c>
      <c r="O76" s="271"/>
      <c r="P76" s="272"/>
    </row>
    <row r="77" spans="3:16" s="270" customFormat="1">
      <c r="D77" s="543" t="s">
        <v>283</v>
      </c>
      <c r="O77" s="271"/>
      <c r="P77" s="272"/>
    </row>
  </sheetData>
  <mergeCells count="14">
    <mergeCell ref="C26:D26"/>
    <mergeCell ref="C5:D5"/>
    <mergeCell ref="C6:D6"/>
    <mergeCell ref="C15:D15"/>
    <mergeCell ref="C16:D16"/>
    <mergeCell ref="C25:D25"/>
    <mergeCell ref="C55:D55"/>
    <mergeCell ref="C56:D56"/>
    <mergeCell ref="C65:D65"/>
    <mergeCell ref="C66:D66"/>
    <mergeCell ref="C35:D35"/>
    <mergeCell ref="C36:D36"/>
    <mergeCell ref="C45:D45"/>
    <mergeCell ref="C46:D46"/>
  </mergeCells>
  <phoneticPr fontId="2"/>
  <pageMargins left="0.7" right="0.7" top="0.75" bottom="0.75" header="0.3" footer="0.3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U14"/>
  <sheetViews>
    <sheetView showGridLines="0" zoomScaleNormal="100" workbookViewId="0">
      <selection activeCell="G12" sqref="G12"/>
    </sheetView>
  </sheetViews>
  <sheetFormatPr defaultRowHeight="13.2"/>
  <cols>
    <col min="25" max="25" width="11.21875" bestFit="1" customWidth="1"/>
    <col min="36" max="36" width="9" customWidth="1"/>
  </cols>
  <sheetData>
    <row r="2" spans="2:21" ht="14.4">
      <c r="B2" s="6" t="s">
        <v>45</v>
      </c>
    </row>
    <row r="4" spans="2:21">
      <c r="B4" s="710"/>
      <c r="C4" s="711"/>
      <c r="D4" s="711"/>
      <c r="E4" s="711"/>
      <c r="F4" s="712"/>
      <c r="G4" s="1" t="s">
        <v>39</v>
      </c>
      <c r="H4" s="1" t="s">
        <v>0</v>
      </c>
      <c r="I4" s="1" t="s">
        <v>1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  <c r="S4" s="1" t="s">
        <v>11</v>
      </c>
      <c r="T4" s="1" t="s">
        <v>12</v>
      </c>
      <c r="U4" s="1" t="s">
        <v>13</v>
      </c>
    </row>
    <row r="5" spans="2:21">
      <c r="B5" s="718" t="s">
        <v>43</v>
      </c>
      <c r="C5" s="719"/>
      <c r="D5" s="719"/>
      <c r="E5" s="719"/>
      <c r="F5" s="720"/>
      <c r="G5" s="7">
        <v>4.625025896001657E-3</v>
      </c>
      <c r="H5" s="7">
        <v>5.8678040349815835E-3</v>
      </c>
      <c r="I5" s="7">
        <v>1.0679288291894436E-2</v>
      </c>
      <c r="J5" s="7">
        <v>1.1719498970595169E-2</v>
      </c>
      <c r="K5" s="7">
        <v>1.7649009825734856E-2</v>
      </c>
      <c r="L5" s="7">
        <v>1.7348576012835942E-2</v>
      </c>
      <c r="M5" s="7">
        <v>2.2853948755533249E-2</v>
      </c>
      <c r="N5" s="7">
        <v>2.6516515577926322E-2</v>
      </c>
      <c r="O5" s="7">
        <v>2.851762315415177E-2</v>
      </c>
      <c r="P5" s="7">
        <v>2.8084300812397545E-2</v>
      </c>
      <c r="Q5" s="7">
        <v>3.4371051465641254E-2</v>
      </c>
      <c r="R5" s="7">
        <v>3.9785287401759101E-2</v>
      </c>
      <c r="S5" s="7">
        <v>3.3570367910867621E-2</v>
      </c>
      <c r="T5" s="7">
        <v>4.0951517576334619E-2</v>
      </c>
      <c r="U5" s="7">
        <v>4.2044117170713803E-2</v>
      </c>
    </row>
    <row r="6" spans="2:21">
      <c r="B6" s="715" t="s">
        <v>44</v>
      </c>
      <c r="C6" s="716"/>
      <c r="D6" s="716"/>
      <c r="E6" s="716"/>
      <c r="F6" s="717"/>
      <c r="G6" s="7">
        <v>9.5497648502198135E-3</v>
      </c>
      <c r="H6" s="7">
        <v>1.0154672922690818E-2</v>
      </c>
      <c r="I6" s="7">
        <v>1.625146036912729E-2</v>
      </c>
      <c r="J6" s="7">
        <v>2.0922543417524253E-2</v>
      </c>
      <c r="K6" s="7">
        <v>2.4438659837097993E-2</v>
      </c>
      <c r="L6" s="7">
        <v>2.2694137320799442E-2</v>
      </c>
      <c r="M6" s="7">
        <v>2.2257307708046323E-2</v>
      </c>
      <c r="N6" s="7">
        <v>2.0386759770488254E-2</v>
      </c>
      <c r="O6" s="7">
        <v>1.7332487172046062E-2</v>
      </c>
      <c r="P6" s="7">
        <v>1.659763833678218E-2</v>
      </c>
      <c r="Q6" s="7">
        <v>1.8908848757749203E-2</v>
      </c>
      <c r="R6" s="7">
        <v>2.0439271562317333E-2</v>
      </c>
      <c r="S6" s="7">
        <v>2.2035586488447303E-2</v>
      </c>
      <c r="T6" s="7">
        <v>2.2125803463019122E-2</v>
      </c>
      <c r="U6" s="7">
        <v>2.2984599659643522E-2</v>
      </c>
    </row>
    <row r="8" spans="2:21">
      <c r="B8" s="710"/>
      <c r="C8" s="711"/>
      <c r="D8" s="711"/>
      <c r="E8" s="711"/>
      <c r="F8" s="712"/>
      <c r="G8" s="1" t="s">
        <v>14</v>
      </c>
      <c r="H8" s="1" t="s">
        <v>15</v>
      </c>
      <c r="I8" s="1" t="s">
        <v>16</v>
      </c>
      <c r="J8" s="1" t="s">
        <v>17</v>
      </c>
      <c r="K8" s="1" t="s">
        <v>18</v>
      </c>
      <c r="L8" s="1" t="s">
        <v>19</v>
      </c>
      <c r="M8" s="1" t="s">
        <v>20</v>
      </c>
      <c r="N8" s="1" t="s">
        <v>21</v>
      </c>
      <c r="O8" s="1" t="s">
        <v>22</v>
      </c>
      <c r="P8" s="1" t="s">
        <v>23</v>
      </c>
      <c r="Q8" s="1" t="s">
        <v>24</v>
      </c>
      <c r="R8" s="1" t="s">
        <v>25</v>
      </c>
      <c r="S8" s="1" t="s">
        <v>26</v>
      </c>
      <c r="T8" s="1" t="s">
        <v>27</v>
      </c>
      <c r="U8" s="1" t="s">
        <v>28</v>
      </c>
    </row>
    <row r="9" spans="2:21">
      <c r="B9" s="718" t="s">
        <v>43</v>
      </c>
      <c r="C9" s="719"/>
      <c r="D9" s="719"/>
      <c r="E9" s="719"/>
      <c r="F9" s="720"/>
      <c r="G9" s="7">
        <v>4.806177166651688E-2</v>
      </c>
      <c r="H9" s="7">
        <v>5.0865046042897419E-2</v>
      </c>
      <c r="I9" s="7">
        <v>4.2851322938795643E-2</v>
      </c>
      <c r="J9" s="7">
        <v>4.2503774625923835E-2</v>
      </c>
      <c r="K9" s="7">
        <v>4.0464464101347769E-2</v>
      </c>
      <c r="L9" s="7">
        <v>3.7747453180563946E-2</v>
      </c>
      <c r="M9" s="7">
        <v>2.8199116930327572E-2</v>
      </c>
      <c r="N9" s="7">
        <v>2.720226577448193E-2</v>
      </c>
      <c r="O9" s="7">
        <v>2.5461026941797492E-2</v>
      </c>
      <c r="P9" s="7">
        <v>2.7083053174025234E-2</v>
      </c>
      <c r="Q9" s="7">
        <v>2.6078884307333607E-2</v>
      </c>
      <c r="R9" s="7">
        <v>2.6342437703505611E-2</v>
      </c>
      <c r="S9" s="7">
        <v>2.7E-2</v>
      </c>
      <c r="T9" s="7">
        <v>3.4000000000000002E-2</v>
      </c>
      <c r="U9" s="7">
        <v>3.1E-2</v>
      </c>
    </row>
    <row r="10" spans="2:21">
      <c r="B10" s="715" t="s">
        <v>44</v>
      </c>
      <c r="C10" s="716"/>
      <c r="D10" s="716"/>
      <c r="E10" s="716"/>
      <c r="F10" s="717"/>
      <c r="G10" s="7">
        <v>2.2872448441881927E-2</v>
      </c>
      <c r="H10" s="7">
        <v>2.1979299918595187E-2</v>
      </c>
      <c r="I10" s="7">
        <v>2.1204944697462591E-2</v>
      </c>
      <c r="J10" s="7">
        <v>2.0592105083197247E-2</v>
      </c>
      <c r="K10" s="7">
        <v>2.1038875415008595E-2</v>
      </c>
      <c r="L10" s="7">
        <v>2.1598856071711806E-2</v>
      </c>
      <c r="M10" s="7">
        <v>2.0798462587564317E-2</v>
      </c>
      <c r="N10" s="7">
        <v>1.9268333382412125E-2</v>
      </c>
      <c r="O10" s="7">
        <v>1.8894087889039478E-2</v>
      </c>
      <c r="P10" s="7">
        <v>2.1410665711695101E-2</v>
      </c>
      <c r="Q10" s="7">
        <v>2.3045218326264858E-2</v>
      </c>
      <c r="R10" s="7">
        <v>2.5848634872887553E-2</v>
      </c>
      <c r="S10" s="7">
        <v>2.7E-2</v>
      </c>
      <c r="T10" s="7">
        <v>2.8000000000000001E-2</v>
      </c>
      <c r="U10" s="7">
        <v>2.8000000000000001E-2</v>
      </c>
    </row>
    <row r="12" spans="2:21">
      <c r="B12" s="710"/>
      <c r="C12" s="711"/>
      <c r="D12" s="711"/>
      <c r="E12" s="711"/>
      <c r="F12" s="712"/>
      <c r="G12" s="504" t="s">
        <v>150</v>
      </c>
    </row>
    <row r="13" spans="2:21">
      <c r="B13" s="713" t="s">
        <v>43</v>
      </c>
      <c r="C13" s="714"/>
      <c r="D13" s="714"/>
      <c r="E13" s="714"/>
      <c r="F13" s="714"/>
      <c r="G13" s="516">
        <v>3.1E-2</v>
      </c>
    </row>
    <row r="14" spans="2:21">
      <c r="B14" s="714" t="s">
        <v>44</v>
      </c>
      <c r="C14" s="714"/>
      <c r="D14" s="714"/>
      <c r="E14" s="714"/>
      <c r="F14" s="714"/>
      <c r="G14" s="516">
        <v>2.9000000000000001E-2</v>
      </c>
    </row>
  </sheetData>
  <mergeCells count="9">
    <mergeCell ref="B12:F12"/>
    <mergeCell ref="B13:F13"/>
    <mergeCell ref="B14:F14"/>
    <mergeCell ref="B10:F10"/>
    <mergeCell ref="B4:F4"/>
    <mergeCell ref="B5:F5"/>
    <mergeCell ref="B6:F6"/>
    <mergeCell ref="B8:F8"/>
    <mergeCell ref="B9:F9"/>
  </mergeCells>
  <phoneticPr fontId="2"/>
  <pageMargins left="0.7" right="0.7" top="0.75" bottom="0.75" header="0.3" footer="0.3"/>
  <pageSetup paperSize="9" scale="70" orientation="landscape" r:id="rId1"/>
  <colBreaks count="1" manualBreakCount="1">
    <brk id="2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B2:Q32"/>
  <sheetViews>
    <sheetView showGridLines="0" topLeftCell="A25" zoomScaleNormal="100" workbookViewId="0">
      <selection activeCell="O41" sqref="O41"/>
    </sheetView>
  </sheetViews>
  <sheetFormatPr defaultRowHeight="13.2"/>
  <cols>
    <col min="2" max="2" width="1.109375" customWidth="1"/>
    <col min="3" max="3" width="1.88671875" customWidth="1"/>
    <col min="4" max="4" width="14.6640625" customWidth="1"/>
    <col min="5" max="13" width="7.109375" customWidth="1"/>
    <col min="14" max="14" width="7.21875" customWidth="1"/>
    <col min="15" max="16" width="9" customWidth="1"/>
    <col min="17" max="17" width="2.109375" customWidth="1"/>
    <col min="18" max="18" width="3.109375" customWidth="1"/>
  </cols>
  <sheetData>
    <row r="2" spans="2:16" ht="14.4">
      <c r="C2" s="6" t="s">
        <v>126</v>
      </c>
    </row>
    <row r="4" spans="2:16" s="6" customFormat="1" ht="21.9" customHeight="1">
      <c r="B4" s="182" t="s">
        <v>35</v>
      </c>
    </row>
    <row r="5" spans="2:16" ht="34.5" customHeight="1">
      <c r="C5" s="850"/>
      <c r="D5" s="850"/>
      <c r="E5" s="389" t="s">
        <v>20</v>
      </c>
      <c r="F5" s="389" t="s">
        <v>21</v>
      </c>
      <c r="G5" s="389" t="s">
        <v>22</v>
      </c>
      <c r="H5" s="389" t="s">
        <v>23</v>
      </c>
      <c r="I5" s="389" t="s">
        <v>24</v>
      </c>
      <c r="J5" s="389" t="s">
        <v>25</v>
      </c>
      <c r="K5" s="390" t="s">
        <v>26</v>
      </c>
      <c r="L5" s="389" t="s">
        <v>27</v>
      </c>
      <c r="M5" s="389" t="s">
        <v>28</v>
      </c>
      <c r="N5" s="389" t="s">
        <v>150</v>
      </c>
      <c r="O5" s="626" t="s">
        <v>81</v>
      </c>
      <c r="P5" s="626" t="s">
        <v>82</v>
      </c>
    </row>
    <row r="6" spans="2:16" ht="26.25" customHeight="1">
      <c r="C6" s="1081" t="s">
        <v>266</v>
      </c>
      <c r="D6" s="1082"/>
      <c r="E6" s="544">
        <v>3672</v>
      </c>
      <c r="F6" s="544">
        <v>2819</v>
      </c>
      <c r="G6" s="544">
        <v>2436</v>
      </c>
      <c r="H6" s="544">
        <v>3232</v>
      </c>
      <c r="I6" s="544">
        <v>3855</v>
      </c>
      <c r="J6" s="544">
        <v>3154</v>
      </c>
      <c r="K6" s="183">
        <v>3343</v>
      </c>
      <c r="L6" s="391">
        <v>3992</v>
      </c>
      <c r="M6" s="391">
        <v>4744</v>
      </c>
      <c r="N6" s="392">
        <v>5897</v>
      </c>
      <c r="O6" s="649">
        <v>1153</v>
      </c>
      <c r="P6" s="650">
        <v>0.24304384485666106</v>
      </c>
    </row>
    <row r="7" spans="2:16" ht="26.25" customHeight="1">
      <c r="C7" s="546"/>
      <c r="D7" s="393" t="s">
        <v>233</v>
      </c>
      <c r="E7" s="544">
        <v>58</v>
      </c>
      <c r="F7" s="544">
        <v>43</v>
      </c>
      <c r="G7" s="544">
        <v>42</v>
      </c>
      <c r="H7" s="544">
        <v>29</v>
      </c>
      <c r="I7" s="544">
        <v>18</v>
      </c>
      <c r="J7" s="544">
        <v>14</v>
      </c>
      <c r="K7" s="544">
        <v>16</v>
      </c>
      <c r="L7" s="394">
        <v>17</v>
      </c>
      <c r="M7" s="394">
        <v>14</v>
      </c>
      <c r="N7" s="395">
        <v>27</v>
      </c>
      <c r="O7" s="649">
        <v>13</v>
      </c>
      <c r="P7" s="650">
        <v>0.9285714285714286</v>
      </c>
    </row>
    <row r="8" spans="2:16" ht="26.25" customHeight="1">
      <c r="C8" s="547"/>
      <c r="D8" s="184" t="s">
        <v>234</v>
      </c>
      <c r="E8" s="545">
        <v>680</v>
      </c>
      <c r="F8" s="545">
        <v>423</v>
      </c>
      <c r="G8" s="545">
        <v>283</v>
      </c>
      <c r="H8" s="545">
        <v>241</v>
      </c>
      <c r="I8" s="545">
        <v>170</v>
      </c>
      <c r="J8" s="545">
        <v>153</v>
      </c>
      <c r="K8" s="545">
        <v>114</v>
      </c>
      <c r="L8" s="396">
        <v>86</v>
      </c>
      <c r="M8" s="396">
        <v>82</v>
      </c>
      <c r="N8" s="397">
        <v>68</v>
      </c>
      <c r="O8" s="649">
        <v>-14</v>
      </c>
      <c r="P8" s="650">
        <v>-0.17073170731707318</v>
      </c>
    </row>
    <row r="9" spans="2:16" ht="26.25" customHeight="1">
      <c r="C9" s="547"/>
      <c r="D9" s="184" t="s">
        <v>235</v>
      </c>
      <c r="E9" s="545">
        <v>2085</v>
      </c>
      <c r="F9" s="545">
        <v>1423</v>
      </c>
      <c r="G9" s="545">
        <v>1156</v>
      </c>
      <c r="H9" s="545">
        <v>1219</v>
      </c>
      <c r="I9" s="545">
        <v>1445</v>
      </c>
      <c r="J9" s="545">
        <v>1793</v>
      </c>
      <c r="K9" s="545">
        <v>2030</v>
      </c>
      <c r="L9" s="396">
        <v>2426</v>
      </c>
      <c r="M9" s="396">
        <v>2897</v>
      </c>
      <c r="N9" s="397">
        <v>3603</v>
      </c>
      <c r="O9" s="649">
        <v>706</v>
      </c>
      <c r="P9" s="650">
        <v>0.24370037970314118</v>
      </c>
    </row>
    <row r="10" spans="2:16" ht="26.25" customHeight="1">
      <c r="C10" s="547"/>
      <c r="D10" s="398" t="s">
        <v>267</v>
      </c>
      <c r="E10" s="545">
        <v>550</v>
      </c>
      <c r="F10" s="545">
        <v>546</v>
      </c>
      <c r="G10" s="545">
        <v>625</v>
      </c>
      <c r="H10" s="545">
        <v>1200</v>
      </c>
      <c r="I10" s="545">
        <v>1521</v>
      </c>
      <c r="J10" s="545">
        <v>307</v>
      </c>
      <c r="K10" s="545">
        <v>325</v>
      </c>
      <c r="L10" s="396">
        <v>442</v>
      </c>
      <c r="M10" s="396">
        <v>506</v>
      </c>
      <c r="N10" s="397">
        <v>793</v>
      </c>
      <c r="O10" s="649">
        <v>287</v>
      </c>
      <c r="P10" s="650">
        <v>0.56719367588932801</v>
      </c>
    </row>
    <row r="11" spans="2:16" ht="26.25" customHeight="1">
      <c r="C11" s="548"/>
      <c r="D11" s="184" t="s">
        <v>268</v>
      </c>
      <c r="E11" s="545">
        <v>222</v>
      </c>
      <c r="F11" s="545">
        <v>301</v>
      </c>
      <c r="G11" s="545">
        <v>244</v>
      </c>
      <c r="H11" s="545">
        <v>337</v>
      </c>
      <c r="I11" s="545">
        <v>389</v>
      </c>
      <c r="J11" s="545">
        <v>351</v>
      </c>
      <c r="K11" s="545">
        <v>351</v>
      </c>
      <c r="L11" s="396">
        <v>396</v>
      </c>
      <c r="M11" s="396">
        <v>415</v>
      </c>
      <c r="N11" s="397">
        <v>398</v>
      </c>
      <c r="O11" s="649">
        <v>-17</v>
      </c>
      <c r="P11" s="650">
        <v>-4.0963855421686748E-2</v>
      </c>
    </row>
    <row r="12" spans="2:16" ht="26.25" customHeight="1">
      <c r="C12" s="548"/>
      <c r="D12" s="398" t="s">
        <v>269</v>
      </c>
      <c r="E12" s="399" t="s">
        <v>108</v>
      </c>
      <c r="F12" s="399" t="s">
        <v>108</v>
      </c>
      <c r="G12" s="399" t="s">
        <v>108</v>
      </c>
      <c r="H12" s="396">
        <v>108</v>
      </c>
      <c r="I12" s="545">
        <v>192</v>
      </c>
      <c r="J12" s="545">
        <v>369</v>
      </c>
      <c r="K12" s="545">
        <v>304</v>
      </c>
      <c r="L12" s="396">
        <v>390</v>
      </c>
      <c r="M12" s="396">
        <v>620</v>
      </c>
      <c r="N12" s="397">
        <v>748</v>
      </c>
      <c r="O12" s="649">
        <v>128</v>
      </c>
      <c r="P12" s="650">
        <v>0.20645161290322581</v>
      </c>
    </row>
    <row r="13" spans="2:16" ht="26.25" customHeight="1">
      <c r="C13" s="549"/>
      <c r="D13" s="400" t="s">
        <v>178</v>
      </c>
      <c r="E13" s="545">
        <v>77</v>
      </c>
      <c r="F13" s="545">
        <v>83</v>
      </c>
      <c r="G13" s="545">
        <v>86</v>
      </c>
      <c r="H13" s="545">
        <v>98</v>
      </c>
      <c r="I13" s="545">
        <v>120</v>
      </c>
      <c r="J13" s="545">
        <v>167</v>
      </c>
      <c r="K13" s="545">
        <v>203</v>
      </c>
      <c r="L13" s="396">
        <v>235</v>
      </c>
      <c r="M13" s="396">
        <v>210</v>
      </c>
      <c r="N13" s="397">
        <v>260</v>
      </c>
      <c r="O13" s="649">
        <v>50</v>
      </c>
      <c r="P13" s="650">
        <v>0.23809523809523808</v>
      </c>
    </row>
    <row r="14" spans="2:16" ht="26.25" customHeight="1">
      <c r="C14" s="5"/>
      <c r="D14" s="401"/>
      <c r="E14" s="402"/>
      <c r="F14" s="402"/>
      <c r="G14" s="402"/>
      <c r="H14" s="402"/>
      <c r="I14" s="402"/>
      <c r="J14" s="402"/>
      <c r="K14" s="402"/>
      <c r="L14" s="403"/>
      <c r="M14" s="403"/>
      <c r="N14" s="404"/>
      <c r="O14" s="405"/>
      <c r="P14" s="406"/>
    </row>
    <row r="16" spans="2:16" ht="14.4">
      <c r="B16" s="182" t="s">
        <v>38</v>
      </c>
    </row>
    <row r="18" spans="3:17" ht="34.5" customHeight="1">
      <c r="C18" s="1083"/>
      <c r="D18" s="1083"/>
      <c r="E18" s="651" t="s">
        <v>20</v>
      </c>
      <c r="F18" s="651" t="s">
        <v>21</v>
      </c>
      <c r="G18" s="651" t="s">
        <v>22</v>
      </c>
      <c r="H18" s="651" t="s">
        <v>23</v>
      </c>
      <c r="I18" s="651" t="s">
        <v>24</v>
      </c>
      <c r="J18" s="651" t="s">
        <v>25</v>
      </c>
      <c r="K18" s="651" t="s">
        <v>26</v>
      </c>
      <c r="L18" s="651" t="s">
        <v>27</v>
      </c>
      <c r="M18" s="651" t="s">
        <v>28</v>
      </c>
      <c r="N18" s="651" t="s">
        <v>150</v>
      </c>
      <c r="O18" s="652" t="s">
        <v>81</v>
      </c>
      <c r="P18" s="652" t="s">
        <v>82</v>
      </c>
    </row>
    <row r="19" spans="3:17" ht="26.25" customHeight="1">
      <c r="C19" s="1084" t="s">
        <v>270</v>
      </c>
      <c r="D19" s="1085"/>
      <c r="E19" s="653">
        <v>3189</v>
      </c>
      <c r="F19" s="653">
        <v>2435</v>
      </c>
      <c r="G19" s="653">
        <v>2166</v>
      </c>
      <c r="H19" s="653">
        <v>2825</v>
      </c>
      <c r="I19" s="653">
        <v>3374</v>
      </c>
      <c r="J19" s="653">
        <v>2391</v>
      </c>
      <c r="K19" s="654">
        <v>2520</v>
      </c>
      <c r="L19" s="655">
        <v>3000</v>
      </c>
      <c r="M19" s="655">
        <v>3541</v>
      </c>
      <c r="N19" s="656">
        <v>4279</v>
      </c>
      <c r="O19" s="608">
        <v>738</v>
      </c>
      <c r="P19" s="650">
        <v>0.20841570177915844</v>
      </c>
    </row>
    <row r="20" spans="3:17" ht="26.25" customHeight="1">
      <c r="C20" s="657"/>
      <c r="D20" s="658" t="s">
        <v>233</v>
      </c>
      <c r="E20" s="653">
        <v>47</v>
      </c>
      <c r="F20" s="653">
        <v>28</v>
      </c>
      <c r="G20" s="653">
        <v>29</v>
      </c>
      <c r="H20" s="653">
        <v>22</v>
      </c>
      <c r="I20" s="653">
        <v>12</v>
      </c>
      <c r="J20" s="653">
        <v>11</v>
      </c>
      <c r="K20" s="653">
        <v>9</v>
      </c>
      <c r="L20" s="659">
        <v>13</v>
      </c>
      <c r="M20" s="659">
        <v>6</v>
      </c>
      <c r="N20" s="660">
        <v>16</v>
      </c>
      <c r="O20" s="608">
        <v>10</v>
      </c>
      <c r="P20" s="650">
        <v>1.6666666666666667</v>
      </c>
    </row>
    <row r="21" spans="3:17" ht="26.25" customHeight="1">
      <c r="C21" s="661"/>
      <c r="D21" s="662" t="s">
        <v>234</v>
      </c>
      <c r="E21" s="663">
        <v>601</v>
      </c>
      <c r="F21" s="663">
        <v>373</v>
      </c>
      <c r="G21" s="663">
        <v>242</v>
      </c>
      <c r="H21" s="663">
        <v>201</v>
      </c>
      <c r="I21" s="663">
        <v>149</v>
      </c>
      <c r="J21" s="663">
        <v>127</v>
      </c>
      <c r="K21" s="663">
        <v>82</v>
      </c>
      <c r="L21" s="664">
        <v>71</v>
      </c>
      <c r="M21" s="664">
        <v>63</v>
      </c>
      <c r="N21" s="665">
        <v>49</v>
      </c>
      <c r="O21" s="608">
        <v>-14</v>
      </c>
      <c r="P21" s="650">
        <v>-0.22222222222222221</v>
      </c>
    </row>
    <row r="22" spans="3:17" ht="26.25" customHeight="1">
      <c r="C22" s="661"/>
      <c r="D22" s="662" t="s">
        <v>235</v>
      </c>
      <c r="E22" s="663">
        <v>1856</v>
      </c>
      <c r="F22" s="663">
        <v>1242</v>
      </c>
      <c r="G22" s="663">
        <v>1028</v>
      </c>
      <c r="H22" s="663">
        <v>1020</v>
      </c>
      <c r="I22" s="663">
        <v>1229</v>
      </c>
      <c r="J22" s="663">
        <v>1412</v>
      </c>
      <c r="K22" s="663">
        <v>1610</v>
      </c>
      <c r="L22" s="664">
        <v>1987</v>
      </c>
      <c r="M22" s="664">
        <v>2353</v>
      </c>
      <c r="N22" s="665">
        <v>2978</v>
      </c>
      <c r="O22" s="608">
        <v>625</v>
      </c>
      <c r="P22" s="650">
        <v>0.26561835954101148</v>
      </c>
    </row>
    <row r="23" spans="3:17" ht="26.25" customHeight="1">
      <c r="C23" s="661"/>
      <c r="D23" s="666" t="s">
        <v>267</v>
      </c>
      <c r="E23" s="663">
        <v>407</v>
      </c>
      <c r="F23" s="663">
        <v>438</v>
      </c>
      <c r="G23" s="663">
        <v>553</v>
      </c>
      <c r="H23" s="663">
        <v>1118</v>
      </c>
      <c r="I23" s="663">
        <v>1409</v>
      </c>
      <c r="J23" s="663">
        <v>153</v>
      </c>
      <c r="K23" s="663">
        <v>112</v>
      </c>
      <c r="L23" s="664">
        <v>126</v>
      </c>
      <c r="M23" s="664">
        <v>203</v>
      </c>
      <c r="N23" s="665">
        <v>173</v>
      </c>
      <c r="O23" s="608">
        <v>-30</v>
      </c>
      <c r="P23" s="650">
        <v>-0.14778325123152711</v>
      </c>
    </row>
    <row r="24" spans="3:17" ht="26.25" customHeight="1">
      <c r="C24" s="667"/>
      <c r="D24" s="662" t="s">
        <v>268</v>
      </c>
      <c r="E24" s="663">
        <v>208</v>
      </c>
      <c r="F24" s="663">
        <v>291</v>
      </c>
      <c r="G24" s="663">
        <v>231</v>
      </c>
      <c r="H24" s="663">
        <v>309</v>
      </c>
      <c r="I24" s="663">
        <v>357</v>
      </c>
      <c r="J24" s="663">
        <v>322</v>
      </c>
      <c r="K24" s="663">
        <v>321</v>
      </c>
      <c r="L24" s="664">
        <v>358</v>
      </c>
      <c r="M24" s="664">
        <v>344</v>
      </c>
      <c r="N24" s="665">
        <v>329</v>
      </c>
      <c r="O24" s="608">
        <v>-15</v>
      </c>
      <c r="P24" s="650">
        <v>-4.3604651162790699E-2</v>
      </c>
    </row>
    <row r="25" spans="3:17" ht="26.25" customHeight="1">
      <c r="C25" s="667"/>
      <c r="D25" s="666" t="s">
        <v>269</v>
      </c>
      <c r="E25" s="668" t="s">
        <v>108</v>
      </c>
      <c r="F25" s="668" t="s">
        <v>108</v>
      </c>
      <c r="G25" s="668" t="s">
        <v>108</v>
      </c>
      <c r="H25" s="664">
        <v>78</v>
      </c>
      <c r="I25" s="663">
        <v>122</v>
      </c>
      <c r="J25" s="663">
        <v>250</v>
      </c>
      <c r="K25" s="663">
        <v>219</v>
      </c>
      <c r="L25" s="664">
        <v>266</v>
      </c>
      <c r="M25" s="664">
        <v>438</v>
      </c>
      <c r="N25" s="665">
        <v>564</v>
      </c>
      <c r="O25" s="608">
        <v>126</v>
      </c>
      <c r="P25" s="650">
        <v>0.28767123287671231</v>
      </c>
    </row>
    <row r="26" spans="3:17" ht="26.25" customHeight="1">
      <c r="C26" s="669"/>
      <c r="D26" s="670" t="s">
        <v>178</v>
      </c>
      <c r="E26" s="663">
        <v>70</v>
      </c>
      <c r="F26" s="663">
        <v>63</v>
      </c>
      <c r="G26" s="663">
        <v>83</v>
      </c>
      <c r="H26" s="663">
        <v>77</v>
      </c>
      <c r="I26" s="663">
        <v>96</v>
      </c>
      <c r="J26" s="663">
        <v>116</v>
      </c>
      <c r="K26" s="663">
        <v>167</v>
      </c>
      <c r="L26" s="664">
        <v>179</v>
      </c>
      <c r="M26" s="664">
        <v>134</v>
      </c>
      <c r="N26" s="665">
        <v>170</v>
      </c>
      <c r="O26" s="608">
        <v>36</v>
      </c>
      <c r="P26" s="650">
        <v>0.26865671641791045</v>
      </c>
    </row>
    <row r="28" spans="3:17" s="6" customFormat="1" ht="14.4">
      <c r="C28" s="685" t="s">
        <v>289</v>
      </c>
      <c r="D28" s="685"/>
      <c r="E28" s="686"/>
      <c r="F28" s="686"/>
      <c r="G28" s="686"/>
      <c r="H28" s="686"/>
      <c r="I28" s="686"/>
      <c r="J28" s="686"/>
      <c r="K28" s="686"/>
      <c r="L28" s="686"/>
      <c r="M28" s="686"/>
      <c r="N28" s="686"/>
      <c r="O28" s="685"/>
      <c r="P28" s="685"/>
      <c r="Q28" s="684"/>
    </row>
    <row r="29" spans="3:17" s="6" customFormat="1" ht="14.4">
      <c r="C29" s="685"/>
      <c r="D29" s="685" t="s">
        <v>288</v>
      </c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5"/>
      <c r="P29" s="685"/>
      <c r="Q29" s="684"/>
    </row>
    <row r="30" spans="3:17" s="6" customFormat="1" ht="14.4">
      <c r="C30" s="685" t="s">
        <v>286</v>
      </c>
      <c r="D30" s="685"/>
      <c r="E30" s="685"/>
      <c r="F30" s="685"/>
      <c r="G30" s="685"/>
      <c r="H30" s="685"/>
      <c r="I30" s="685"/>
      <c r="J30" s="685"/>
      <c r="K30" s="685"/>
      <c r="L30" s="685"/>
      <c r="M30" s="685"/>
      <c r="N30" s="685"/>
      <c r="O30" s="685"/>
      <c r="P30" s="685"/>
      <c r="Q30" s="684"/>
    </row>
    <row r="31" spans="3:17" s="6" customFormat="1" ht="14.4">
      <c r="C31" s="685" t="s">
        <v>287</v>
      </c>
      <c r="D31" s="685"/>
      <c r="E31" s="685"/>
      <c r="F31" s="685"/>
      <c r="G31" s="685"/>
      <c r="H31" s="685"/>
      <c r="I31" s="685"/>
      <c r="J31" s="685"/>
      <c r="K31" s="685"/>
      <c r="L31" s="685"/>
      <c r="M31" s="685"/>
      <c r="N31" s="685"/>
      <c r="O31" s="685"/>
      <c r="P31" s="685"/>
      <c r="Q31" s="684"/>
    </row>
    <row r="32" spans="3:17" s="6" customFormat="1" ht="14.4">
      <c r="C32" s="685"/>
      <c r="D32" s="685"/>
      <c r="E32" s="685"/>
      <c r="F32" s="685"/>
      <c r="G32" s="685"/>
      <c r="H32" s="685"/>
      <c r="I32" s="685"/>
      <c r="J32" s="685"/>
      <c r="K32" s="685"/>
      <c r="L32" s="685"/>
      <c r="M32" s="685"/>
      <c r="N32" s="685"/>
      <c r="O32" s="685"/>
      <c r="P32" s="685"/>
      <c r="Q32" s="684"/>
    </row>
  </sheetData>
  <mergeCells count="4">
    <mergeCell ref="C5:D5"/>
    <mergeCell ref="C6:D6"/>
    <mergeCell ref="C18:D18"/>
    <mergeCell ref="C19:D19"/>
  </mergeCells>
  <phoneticPr fontId="2"/>
  <pageMargins left="0.7" right="0.7" top="0.75" bottom="0.75" header="0.3" footer="0.3"/>
  <pageSetup paperSize="9"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C4:X12"/>
  <sheetViews>
    <sheetView showGridLines="0" zoomScale="85" zoomScaleNormal="85" workbookViewId="0">
      <selection activeCell="J20" sqref="J20"/>
    </sheetView>
  </sheetViews>
  <sheetFormatPr defaultRowHeight="13.2"/>
  <cols>
    <col min="1" max="1" width="5.77734375" customWidth="1"/>
    <col min="2" max="2" width="1.109375" customWidth="1"/>
    <col min="3" max="4" width="2.6640625" customWidth="1"/>
    <col min="5" max="22" width="10.6640625" customWidth="1"/>
    <col min="23" max="23" width="0.6640625" customWidth="1"/>
    <col min="24" max="24" width="10.21875" customWidth="1"/>
  </cols>
  <sheetData>
    <row r="4" spans="3:24" ht="21.9" customHeight="1">
      <c r="C4" s="6" t="s">
        <v>140</v>
      </c>
    </row>
    <row r="5" spans="3:24" ht="14.4">
      <c r="C5" s="1107"/>
      <c r="D5" s="1108"/>
      <c r="E5" s="1109"/>
      <c r="F5" s="1116" t="s">
        <v>127</v>
      </c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8"/>
      <c r="W5" s="409"/>
      <c r="X5" s="409"/>
    </row>
    <row r="6" spans="3:24" ht="14.4">
      <c r="C6" s="1110"/>
      <c r="D6" s="1111"/>
      <c r="E6" s="1112"/>
      <c r="F6" s="1117"/>
      <c r="G6" s="1098" t="s">
        <v>76</v>
      </c>
      <c r="H6" s="410"/>
      <c r="I6" s="410"/>
      <c r="J6" s="410"/>
      <c r="K6" s="1091" t="s">
        <v>77</v>
      </c>
      <c r="L6" s="1119" t="s">
        <v>78</v>
      </c>
      <c r="M6" s="410"/>
      <c r="N6" s="410"/>
      <c r="O6" s="410"/>
      <c r="P6" s="410"/>
      <c r="Q6" s="410"/>
      <c r="R6" s="411"/>
      <c r="S6" s="1119" t="s">
        <v>79</v>
      </c>
      <c r="T6" s="410"/>
      <c r="U6" s="1091" t="s">
        <v>80</v>
      </c>
      <c r="V6" s="1093" t="s">
        <v>86</v>
      </c>
      <c r="W6" s="409"/>
      <c r="X6" s="409"/>
    </row>
    <row r="7" spans="3:24" ht="15" customHeight="1">
      <c r="C7" s="1110"/>
      <c r="D7" s="1111"/>
      <c r="E7" s="1112"/>
      <c r="F7" s="1117"/>
      <c r="G7" s="1092"/>
      <c r="H7" s="1096" t="s">
        <v>88</v>
      </c>
      <c r="I7" s="1098" t="s">
        <v>89</v>
      </c>
      <c r="J7" s="411"/>
      <c r="K7" s="1092"/>
      <c r="L7" s="1120"/>
      <c r="M7" s="1100" t="s">
        <v>128</v>
      </c>
      <c r="N7" s="1101" t="s">
        <v>129</v>
      </c>
      <c r="O7" s="412"/>
      <c r="P7" s="412"/>
      <c r="Q7" s="1103" t="s">
        <v>141</v>
      </c>
      <c r="R7" s="414"/>
      <c r="S7" s="1121"/>
      <c r="T7" s="1105" t="s">
        <v>130</v>
      </c>
      <c r="U7" s="1092"/>
      <c r="V7" s="1094"/>
      <c r="W7" s="409"/>
      <c r="X7" s="409"/>
    </row>
    <row r="8" spans="3:24" ht="28.8">
      <c r="C8" s="1113"/>
      <c r="D8" s="1114"/>
      <c r="E8" s="1115"/>
      <c r="F8" s="1118"/>
      <c r="G8" s="1092"/>
      <c r="H8" s="1097"/>
      <c r="I8" s="1099"/>
      <c r="J8" s="456" t="s">
        <v>142</v>
      </c>
      <c r="K8" s="1092"/>
      <c r="L8" s="1120"/>
      <c r="M8" s="1099"/>
      <c r="N8" s="1102"/>
      <c r="O8" s="457" t="s">
        <v>143</v>
      </c>
      <c r="P8" s="458" t="s">
        <v>136</v>
      </c>
      <c r="Q8" s="1104"/>
      <c r="R8" s="459" t="s">
        <v>144</v>
      </c>
      <c r="S8" s="1121"/>
      <c r="T8" s="1106"/>
      <c r="U8" s="1092"/>
      <c r="V8" s="1095"/>
      <c r="W8" s="409"/>
      <c r="X8" s="409"/>
    </row>
    <row r="9" spans="3:24" ht="30" customHeight="1">
      <c r="C9" s="1086" t="s">
        <v>271</v>
      </c>
      <c r="D9" s="1087"/>
      <c r="E9" s="1088"/>
      <c r="F9" s="417">
        <v>9148</v>
      </c>
      <c r="G9" s="418">
        <v>147</v>
      </c>
      <c r="H9" s="417">
        <v>45</v>
      </c>
      <c r="I9" s="419">
        <v>60</v>
      </c>
      <c r="J9" s="421">
        <v>18</v>
      </c>
      <c r="K9" s="421">
        <v>1235</v>
      </c>
      <c r="L9" s="422">
        <v>5218</v>
      </c>
      <c r="M9" s="419">
        <v>669</v>
      </c>
      <c r="N9" s="421">
        <v>4154</v>
      </c>
      <c r="O9" s="420">
        <v>42</v>
      </c>
      <c r="P9" s="419">
        <v>3182</v>
      </c>
      <c r="Q9" s="460">
        <v>395</v>
      </c>
      <c r="R9" s="423">
        <v>188</v>
      </c>
      <c r="S9" s="417">
        <v>1285</v>
      </c>
      <c r="T9" s="421">
        <v>872</v>
      </c>
      <c r="U9" s="421">
        <v>176</v>
      </c>
      <c r="V9" s="424">
        <v>1087</v>
      </c>
      <c r="W9" s="409"/>
      <c r="X9" s="409"/>
    </row>
    <row r="10" spans="3:24" ht="29.25" customHeight="1">
      <c r="C10" s="425"/>
      <c r="D10" s="1089" t="s">
        <v>52</v>
      </c>
      <c r="E10" s="1090"/>
      <c r="F10" s="417">
        <v>3021</v>
      </c>
      <c r="G10" s="418">
        <v>31</v>
      </c>
      <c r="H10" s="426">
        <v>17</v>
      </c>
      <c r="I10" s="427">
        <v>10</v>
      </c>
      <c r="J10" s="421">
        <v>5</v>
      </c>
      <c r="K10" s="429">
        <v>108</v>
      </c>
      <c r="L10" s="430">
        <v>2499</v>
      </c>
      <c r="M10" s="427">
        <v>173</v>
      </c>
      <c r="N10" s="429">
        <v>2265</v>
      </c>
      <c r="O10" s="428">
        <v>14</v>
      </c>
      <c r="P10" s="671">
        <v>2104</v>
      </c>
      <c r="Q10" s="672">
        <v>61</v>
      </c>
      <c r="R10" s="423">
        <v>0</v>
      </c>
      <c r="S10" s="426">
        <v>84</v>
      </c>
      <c r="T10" s="421">
        <v>44</v>
      </c>
      <c r="U10" s="421">
        <v>29</v>
      </c>
      <c r="V10" s="432">
        <v>270</v>
      </c>
      <c r="W10" s="409"/>
      <c r="X10" s="409"/>
    </row>
    <row r="11" spans="3:24" ht="29.25" customHeight="1">
      <c r="C11" s="433"/>
      <c r="D11" s="434"/>
      <c r="E11" s="435" t="s">
        <v>166</v>
      </c>
      <c r="F11" s="436">
        <v>0.33023611718408397</v>
      </c>
      <c r="G11" s="436">
        <v>0.21088435374149661</v>
      </c>
      <c r="H11" s="436">
        <v>0.37777777777777777</v>
      </c>
      <c r="I11" s="437">
        <v>0.16666666666666666</v>
      </c>
      <c r="J11" s="437">
        <v>0.27777777777777779</v>
      </c>
      <c r="K11" s="436">
        <v>8.7449392712550603E-2</v>
      </c>
      <c r="L11" s="438">
        <v>0.47891912610195475</v>
      </c>
      <c r="M11" s="437">
        <v>0.25859491778774291</v>
      </c>
      <c r="N11" s="436">
        <v>0.54525758305247951</v>
      </c>
      <c r="O11" s="436">
        <v>0.33333333333333331</v>
      </c>
      <c r="P11" s="436">
        <v>0.66121935889377748</v>
      </c>
      <c r="Q11" s="436">
        <v>0.15443037974683543</v>
      </c>
      <c r="R11" s="436">
        <v>0</v>
      </c>
      <c r="S11" s="437">
        <v>6.5369649805447474E-2</v>
      </c>
      <c r="T11" s="436">
        <v>5.0458715596330278E-2</v>
      </c>
      <c r="U11" s="438">
        <v>0.16477272727272727</v>
      </c>
      <c r="V11" s="436">
        <v>0.24839006439742412</v>
      </c>
      <c r="W11" s="409"/>
      <c r="X11" s="409"/>
    </row>
    <row r="12" spans="3:24" ht="5.25" customHeight="1"/>
  </sheetData>
  <mergeCells count="16">
    <mergeCell ref="C9:E9"/>
    <mergeCell ref="D10:E10"/>
    <mergeCell ref="U6:U8"/>
    <mergeCell ref="V6:V8"/>
    <mergeCell ref="H7:H8"/>
    <mergeCell ref="I7:I8"/>
    <mergeCell ref="M7:M8"/>
    <mergeCell ref="N7:N8"/>
    <mergeCell ref="Q7:Q8"/>
    <mergeCell ref="T7:T8"/>
    <mergeCell ref="C5:E8"/>
    <mergeCell ref="F5:F8"/>
    <mergeCell ref="G6:G8"/>
    <mergeCell ref="K6:K8"/>
    <mergeCell ref="L6:L8"/>
    <mergeCell ref="S6:S8"/>
  </mergeCells>
  <phoneticPr fontId="2"/>
  <pageMargins left="0.7" right="0.7" top="0.75" bottom="0.75" header="0.3" footer="0.3"/>
  <pageSetup paperSize="9" scale="76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B4:T23"/>
  <sheetViews>
    <sheetView showGridLines="0" zoomScaleNormal="100" workbookViewId="0">
      <selection activeCell="I15" sqref="I15"/>
    </sheetView>
  </sheetViews>
  <sheetFormatPr defaultRowHeight="13.2"/>
  <cols>
    <col min="2" max="2" width="1.44140625" customWidth="1"/>
    <col min="3" max="4" width="1.77734375" customWidth="1"/>
    <col min="5" max="5" width="22.33203125" customWidth="1"/>
    <col min="6" max="6" width="1.77734375" customWidth="1"/>
    <col min="7" max="7" width="10.6640625" customWidth="1"/>
    <col min="8" max="8" width="1.77734375" customWidth="1"/>
    <col min="9" max="9" width="10.6640625" customWidth="1"/>
    <col min="10" max="10" width="1.77734375" customWidth="1"/>
    <col min="11" max="11" width="10.6640625" customWidth="1"/>
    <col min="12" max="12" width="1.77734375" customWidth="1"/>
    <col min="13" max="13" width="10.6640625" customWidth="1"/>
    <col min="14" max="14" width="1.77734375" customWidth="1"/>
    <col min="15" max="15" width="10.6640625" customWidth="1"/>
    <col min="16" max="16" width="1.77734375" customWidth="1"/>
    <col min="17" max="17" width="10.6640625" customWidth="1"/>
    <col min="18" max="18" width="1.44140625" customWidth="1"/>
    <col min="19" max="19" width="10.6640625" customWidth="1"/>
    <col min="20" max="20" width="1.77734375" customWidth="1"/>
    <col min="22" max="22" width="4.109375" customWidth="1"/>
    <col min="23" max="23" width="23.6640625" customWidth="1"/>
    <col min="24" max="24" width="2.109375" customWidth="1"/>
    <col min="26" max="26" width="2.109375" customWidth="1"/>
    <col min="28" max="28" width="2.109375" customWidth="1"/>
    <col min="30" max="30" width="2.109375" customWidth="1"/>
    <col min="32" max="32" width="2.109375" customWidth="1"/>
    <col min="34" max="34" width="2.109375" customWidth="1"/>
    <col min="36" max="36" width="2.109375" customWidth="1"/>
    <col min="38" max="38" width="2.109375" customWidth="1"/>
  </cols>
  <sheetData>
    <row r="4" spans="2:20" ht="21.9" customHeight="1">
      <c r="D4" s="6" t="s">
        <v>145</v>
      </c>
    </row>
    <row r="5" spans="2:20" ht="20.399999999999999">
      <c r="B5" s="442"/>
      <c r="C5" s="442"/>
      <c r="D5" s="1130"/>
      <c r="E5" s="1131"/>
      <c r="F5" s="1122" t="s">
        <v>194</v>
      </c>
      <c r="G5" s="1132"/>
      <c r="H5" s="1133" t="s">
        <v>120</v>
      </c>
      <c r="I5" s="1123"/>
      <c r="J5" s="1122" t="s">
        <v>121</v>
      </c>
      <c r="K5" s="1123"/>
      <c r="L5" s="1122" t="s">
        <v>201</v>
      </c>
      <c r="M5" s="1123"/>
      <c r="N5" s="1134" t="s">
        <v>206</v>
      </c>
      <c r="O5" s="1135"/>
      <c r="P5" s="1122" t="s">
        <v>122</v>
      </c>
      <c r="Q5" s="1123"/>
      <c r="R5" s="1122" t="s">
        <v>178</v>
      </c>
      <c r="S5" s="1123"/>
    </row>
    <row r="6" spans="2:20" ht="20.399999999999999">
      <c r="B6" s="442"/>
      <c r="C6" s="442"/>
      <c r="D6" s="1124" t="s">
        <v>273</v>
      </c>
      <c r="E6" s="1125"/>
      <c r="F6" s="1126">
        <v>1244</v>
      </c>
      <c r="G6" s="1127"/>
      <c r="H6" s="1128">
        <v>26</v>
      </c>
      <c r="I6" s="1129"/>
      <c r="J6" s="1126">
        <v>421</v>
      </c>
      <c r="K6" s="1129"/>
      <c r="L6" s="1126">
        <v>450</v>
      </c>
      <c r="M6" s="1129"/>
      <c r="N6" s="1126">
        <v>21</v>
      </c>
      <c r="O6" s="1129"/>
      <c r="P6" s="1126">
        <v>63</v>
      </c>
      <c r="Q6" s="1129"/>
      <c r="R6" s="1126">
        <v>263</v>
      </c>
      <c r="S6" s="1129"/>
    </row>
    <row r="7" spans="2:20" ht="20.399999999999999">
      <c r="B7" s="442"/>
      <c r="C7" s="442"/>
      <c r="D7" s="444"/>
      <c r="E7" s="445" t="s">
        <v>166</v>
      </c>
      <c r="F7" s="446"/>
      <c r="G7" s="447">
        <v>1</v>
      </c>
      <c r="H7" s="448"/>
      <c r="I7" s="449">
        <v>2.0900321543408359E-2</v>
      </c>
      <c r="J7" s="446"/>
      <c r="K7" s="449">
        <v>0.33842443729903537</v>
      </c>
      <c r="L7" s="446"/>
      <c r="M7" s="449">
        <v>0.36173633440514469</v>
      </c>
      <c r="N7" s="446"/>
      <c r="O7" s="449">
        <v>1.6881028938906754E-2</v>
      </c>
      <c r="P7" s="446"/>
      <c r="Q7" s="449">
        <v>5.0643086816720258E-2</v>
      </c>
      <c r="R7" s="446"/>
      <c r="S7" s="449">
        <v>0.21141479099678456</v>
      </c>
    </row>
    <row r="8" spans="2:20" ht="20.399999999999999">
      <c r="B8" s="442"/>
      <c r="C8" s="442"/>
      <c r="D8" s="1145" t="s">
        <v>203</v>
      </c>
      <c r="E8" s="1146"/>
      <c r="F8" s="1136">
        <v>1025</v>
      </c>
      <c r="G8" s="1139"/>
      <c r="H8" s="1140">
        <v>20</v>
      </c>
      <c r="I8" s="1137"/>
      <c r="J8" s="1136">
        <v>351</v>
      </c>
      <c r="K8" s="1137"/>
      <c r="L8" s="1136">
        <v>346</v>
      </c>
      <c r="M8" s="1137"/>
      <c r="N8" s="1136">
        <v>21</v>
      </c>
      <c r="O8" s="1137"/>
      <c r="P8" s="1136">
        <v>63</v>
      </c>
      <c r="Q8" s="1137"/>
      <c r="R8" s="1136">
        <v>224</v>
      </c>
      <c r="S8" s="1137"/>
    </row>
    <row r="9" spans="2:20" ht="20.399999999999999">
      <c r="B9" s="442"/>
      <c r="C9" s="442"/>
      <c r="D9" s="444"/>
      <c r="E9" s="445" t="s">
        <v>274</v>
      </c>
      <c r="F9" s="446"/>
      <c r="G9" s="447">
        <v>0.82395498392282962</v>
      </c>
      <c r="H9" s="448"/>
      <c r="I9" s="449">
        <v>1.607717041800643E-2</v>
      </c>
      <c r="J9" s="446"/>
      <c r="K9" s="449">
        <v>0.28215434083601287</v>
      </c>
      <c r="L9" s="446"/>
      <c r="M9" s="449">
        <v>0.27813504823151125</v>
      </c>
      <c r="N9" s="446"/>
      <c r="O9" s="449">
        <v>1.6881028938906754E-2</v>
      </c>
      <c r="P9" s="446"/>
      <c r="Q9" s="449">
        <v>5.0643086816720258E-2</v>
      </c>
      <c r="R9" s="446"/>
      <c r="S9" s="449">
        <v>0.18006430868167203</v>
      </c>
    </row>
    <row r="10" spans="2:20" ht="20.399999999999999">
      <c r="B10" s="442"/>
      <c r="C10" s="442"/>
      <c r="D10" s="1124" t="s">
        <v>232</v>
      </c>
      <c r="E10" s="1138"/>
      <c r="F10" s="1136">
        <v>219</v>
      </c>
      <c r="G10" s="1139"/>
      <c r="H10" s="1140">
        <v>6</v>
      </c>
      <c r="I10" s="1137"/>
      <c r="J10" s="1136">
        <v>70</v>
      </c>
      <c r="K10" s="1137"/>
      <c r="L10" s="1136">
        <v>104</v>
      </c>
      <c r="M10" s="1137"/>
      <c r="N10" s="1141"/>
      <c r="O10" s="1142"/>
      <c r="P10" s="1141"/>
      <c r="Q10" s="1142"/>
      <c r="R10" s="1136">
        <v>39</v>
      </c>
      <c r="S10" s="1137"/>
    </row>
    <row r="11" spans="2:20" ht="20.399999999999999">
      <c r="B11" s="442"/>
      <c r="C11" s="442"/>
      <c r="D11" s="444"/>
      <c r="E11" s="445" t="s">
        <v>274</v>
      </c>
      <c r="F11" s="446"/>
      <c r="G11" s="447">
        <v>0.17604501607717041</v>
      </c>
      <c r="H11" s="448"/>
      <c r="I11" s="449">
        <v>4.8231511254019296E-3</v>
      </c>
      <c r="J11" s="446"/>
      <c r="K11" s="449">
        <v>5.6270096463022508E-2</v>
      </c>
      <c r="L11" s="446"/>
      <c r="M11" s="449">
        <v>8.3601286173633438E-2</v>
      </c>
      <c r="N11" s="1143"/>
      <c r="O11" s="1144"/>
      <c r="P11" s="1143"/>
      <c r="Q11" s="1144"/>
      <c r="R11" s="446"/>
      <c r="S11" s="449">
        <v>3.1350482315112539E-2</v>
      </c>
    </row>
    <row r="12" spans="2:20" ht="13.8">
      <c r="B12" s="450"/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</row>
    <row r="15" spans="2:20" ht="20.25" customHeight="1"/>
    <row r="16" spans="2:20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</sheetData>
  <mergeCells count="32">
    <mergeCell ref="P8:Q8"/>
    <mergeCell ref="R8:S8"/>
    <mergeCell ref="D10:E10"/>
    <mergeCell ref="F10:G10"/>
    <mergeCell ref="H10:I10"/>
    <mergeCell ref="J10:K10"/>
    <mergeCell ref="L10:M10"/>
    <mergeCell ref="N10:O11"/>
    <mergeCell ref="P10:Q11"/>
    <mergeCell ref="R10:S10"/>
    <mergeCell ref="D8:E8"/>
    <mergeCell ref="F8:G8"/>
    <mergeCell ref="H8:I8"/>
    <mergeCell ref="J8:K8"/>
    <mergeCell ref="L8:M8"/>
    <mergeCell ref="N8:O8"/>
    <mergeCell ref="P5:Q5"/>
    <mergeCell ref="R5:S5"/>
    <mergeCell ref="D6:E6"/>
    <mergeCell ref="F6:G6"/>
    <mergeCell ref="H6:I6"/>
    <mergeCell ref="J6:K6"/>
    <mergeCell ref="L6:M6"/>
    <mergeCell ref="N6:O6"/>
    <mergeCell ref="P6:Q6"/>
    <mergeCell ref="R6:S6"/>
    <mergeCell ref="D5:E5"/>
    <mergeCell ref="F5:G5"/>
    <mergeCell ref="H5:I5"/>
    <mergeCell ref="J5:K5"/>
    <mergeCell ref="L5:M5"/>
    <mergeCell ref="N5:O5"/>
  </mergeCells>
  <phoneticPr fontId="2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C4:Z15"/>
  <sheetViews>
    <sheetView showGridLines="0" zoomScaleNormal="100" workbookViewId="0">
      <selection activeCell="E15" sqref="E15"/>
    </sheetView>
  </sheetViews>
  <sheetFormatPr defaultRowHeight="13.2"/>
  <cols>
    <col min="1" max="1" width="5.77734375" customWidth="1"/>
    <col min="2" max="2" width="0.88671875" customWidth="1"/>
    <col min="3" max="4" width="2.6640625" customWidth="1"/>
    <col min="5" max="24" width="10.6640625" customWidth="1"/>
    <col min="25" max="25" width="0.6640625" customWidth="1"/>
    <col min="26" max="26" width="4.21875" customWidth="1"/>
  </cols>
  <sheetData>
    <row r="4" spans="3:26" ht="21.9" customHeight="1">
      <c r="C4" s="6" t="s">
        <v>138</v>
      </c>
    </row>
    <row r="5" spans="3:26" ht="14.4">
      <c r="C5" s="1107"/>
      <c r="D5" s="1108"/>
      <c r="E5" s="1109"/>
      <c r="F5" s="1116" t="s">
        <v>127</v>
      </c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8"/>
      <c r="Y5" s="409"/>
      <c r="Z5" s="409"/>
    </row>
    <row r="6" spans="3:26" ht="14.25" customHeight="1">
      <c r="C6" s="1110"/>
      <c r="D6" s="1111"/>
      <c r="E6" s="1112"/>
      <c r="F6" s="1117"/>
      <c r="G6" s="1160" t="s">
        <v>76</v>
      </c>
      <c r="H6" s="410"/>
      <c r="I6" s="410"/>
      <c r="J6" s="410"/>
      <c r="K6" s="1147" t="s">
        <v>77</v>
      </c>
      <c r="L6" s="1119" t="s">
        <v>78</v>
      </c>
      <c r="M6" s="410"/>
      <c r="N6" s="410"/>
      <c r="O6" s="410"/>
      <c r="P6" s="410"/>
      <c r="Q6" s="410"/>
      <c r="R6" s="411"/>
      <c r="S6" s="1119" t="s">
        <v>79</v>
      </c>
      <c r="T6" s="410"/>
      <c r="U6" s="410"/>
      <c r="V6" s="410"/>
      <c r="W6" s="1157" t="s">
        <v>80</v>
      </c>
      <c r="X6" s="1149" t="s">
        <v>148</v>
      </c>
      <c r="Y6" s="409"/>
      <c r="Z6" s="409"/>
    </row>
    <row r="7" spans="3:26" ht="15" customHeight="1">
      <c r="C7" s="1110"/>
      <c r="D7" s="1111"/>
      <c r="E7" s="1112"/>
      <c r="F7" s="1117"/>
      <c r="G7" s="1148"/>
      <c r="H7" s="1096" t="s">
        <v>88</v>
      </c>
      <c r="I7" s="1160" t="s">
        <v>89</v>
      </c>
      <c r="J7" s="412"/>
      <c r="K7" s="1148"/>
      <c r="L7" s="1120"/>
      <c r="M7" s="1162" t="s">
        <v>128</v>
      </c>
      <c r="N7" s="413"/>
      <c r="O7" s="1101" t="s">
        <v>129</v>
      </c>
      <c r="P7" s="412"/>
      <c r="Q7" s="412"/>
      <c r="R7" s="414"/>
      <c r="S7" s="1121"/>
      <c r="T7" s="1163" t="s">
        <v>130</v>
      </c>
      <c r="U7" s="1163" t="s">
        <v>131</v>
      </c>
      <c r="V7" s="1165" t="s">
        <v>132</v>
      </c>
      <c r="W7" s="1158"/>
      <c r="X7" s="1150"/>
      <c r="Y7" s="409"/>
      <c r="Z7" s="409"/>
    </row>
    <row r="8" spans="3:26" ht="28.8">
      <c r="C8" s="1113"/>
      <c r="D8" s="1114"/>
      <c r="E8" s="1115"/>
      <c r="F8" s="1118"/>
      <c r="G8" s="1148"/>
      <c r="H8" s="1097"/>
      <c r="I8" s="1161"/>
      <c r="J8" s="415" t="s">
        <v>133</v>
      </c>
      <c r="K8" s="1148"/>
      <c r="L8" s="1120"/>
      <c r="M8" s="1161"/>
      <c r="N8" s="415" t="s">
        <v>134</v>
      </c>
      <c r="O8" s="1102"/>
      <c r="P8" s="415" t="s">
        <v>135</v>
      </c>
      <c r="Q8" s="416" t="s">
        <v>136</v>
      </c>
      <c r="R8" s="416" t="s">
        <v>137</v>
      </c>
      <c r="S8" s="1121"/>
      <c r="T8" s="1164"/>
      <c r="U8" s="1164"/>
      <c r="V8" s="1166"/>
      <c r="W8" s="1159"/>
      <c r="X8" s="1151"/>
      <c r="Y8" s="409"/>
      <c r="Z8" s="409"/>
    </row>
    <row r="9" spans="3:26" ht="29.25" customHeight="1">
      <c r="C9" s="1152" t="s">
        <v>271</v>
      </c>
      <c r="D9" s="1153"/>
      <c r="E9" s="1154"/>
      <c r="F9" s="417">
        <v>9148</v>
      </c>
      <c r="G9" s="418">
        <v>147</v>
      </c>
      <c r="H9" s="417">
        <v>45</v>
      </c>
      <c r="I9" s="419">
        <v>60</v>
      </c>
      <c r="J9" s="420">
        <v>8</v>
      </c>
      <c r="K9" s="421">
        <v>1235</v>
      </c>
      <c r="L9" s="422">
        <v>5218</v>
      </c>
      <c r="M9" s="419">
        <v>669</v>
      </c>
      <c r="N9" s="421">
        <v>428</v>
      </c>
      <c r="O9" s="421">
        <v>4154</v>
      </c>
      <c r="P9" s="420">
        <v>144</v>
      </c>
      <c r="Q9" s="420">
        <v>3182</v>
      </c>
      <c r="R9" s="423">
        <v>197</v>
      </c>
      <c r="S9" s="417">
        <v>1285</v>
      </c>
      <c r="T9" s="421">
        <v>872</v>
      </c>
      <c r="U9" s="421">
        <v>114</v>
      </c>
      <c r="V9" s="421">
        <v>271</v>
      </c>
      <c r="W9" s="421">
        <v>176</v>
      </c>
      <c r="X9" s="424">
        <v>1087</v>
      </c>
      <c r="Y9" s="409"/>
      <c r="Z9" s="409"/>
    </row>
    <row r="10" spans="3:26" ht="29.25" customHeight="1">
      <c r="C10" s="425"/>
      <c r="D10" s="1155" t="s">
        <v>272</v>
      </c>
      <c r="E10" s="1156"/>
      <c r="F10" s="417">
        <v>2321</v>
      </c>
      <c r="G10" s="418">
        <v>31</v>
      </c>
      <c r="H10" s="426">
        <v>15</v>
      </c>
      <c r="I10" s="427">
        <v>12</v>
      </c>
      <c r="J10" s="428">
        <v>3</v>
      </c>
      <c r="K10" s="429">
        <v>299</v>
      </c>
      <c r="L10" s="430">
        <v>978</v>
      </c>
      <c r="M10" s="427">
        <v>139</v>
      </c>
      <c r="N10" s="421">
        <v>68</v>
      </c>
      <c r="O10" s="429">
        <v>805</v>
      </c>
      <c r="P10" s="428">
        <v>6</v>
      </c>
      <c r="Q10" s="431">
        <v>446</v>
      </c>
      <c r="R10" s="423">
        <v>168</v>
      </c>
      <c r="S10" s="426">
        <v>719</v>
      </c>
      <c r="T10" s="421">
        <v>497</v>
      </c>
      <c r="U10" s="421">
        <v>44</v>
      </c>
      <c r="V10" s="421">
        <v>169</v>
      </c>
      <c r="W10" s="421">
        <v>27</v>
      </c>
      <c r="X10" s="432">
        <v>267</v>
      </c>
      <c r="Y10" s="409"/>
      <c r="Z10" s="409"/>
    </row>
    <row r="11" spans="3:26" ht="29.25" customHeight="1">
      <c r="C11" s="433"/>
      <c r="D11" s="434"/>
      <c r="E11" s="435" t="s">
        <v>166</v>
      </c>
      <c r="F11" s="436">
        <v>0.25371665937909926</v>
      </c>
      <c r="G11" s="436">
        <v>0.21088435374149661</v>
      </c>
      <c r="H11" s="436">
        <v>0.33333333333333331</v>
      </c>
      <c r="I11" s="437">
        <v>0.2</v>
      </c>
      <c r="J11" s="436">
        <v>0.375</v>
      </c>
      <c r="K11" s="436">
        <v>0.24210526315789474</v>
      </c>
      <c r="L11" s="438">
        <v>0.18742813338443848</v>
      </c>
      <c r="M11" s="437">
        <v>0.20777279521674141</v>
      </c>
      <c r="N11" s="436">
        <v>0.15887850467289719</v>
      </c>
      <c r="O11" s="436">
        <v>0.19378911892152142</v>
      </c>
      <c r="P11" s="436">
        <v>4.1666666666666664E-2</v>
      </c>
      <c r="Q11" s="436">
        <v>0.14016341923318668</v>
      </c>
      <c r="R11" s="436">
        <v>0.85279187817258884</v>
      </c>
      <c r="S11" s="437">
        <v>0.5595330739299611</v>
      </c>
      <c r="T11" s="436">
        <v>0.56995412844036697</v>
      </c>
      <c r="U11" s="436">
        <v>0.38596491228070173</v>
      </c>
      <c r="V11" s="436">
        <v>0.62361623616236161</v>
      </c>
      <c r="W11" s="438">
        <v>0.15340909090909091</v>
      </c>
      <c r="X11" s="436">
        <v>0.24563017479300828</v>
      </c>
      <c r="Y11" s="409"/>
      <c r="Z11" s="409"/>
    </row>
    <row r="12" spans="3:26" ht="6" customHeight="1"/>
    <row r="14" spans="3:26">
      <c r="U14" s="439"/>
    </row>
    <row r="15" spans="3:26">
      <c r="U15" s="440"/>
    </row>
  </sheetData>
  <mergeCells count="17">
    <mergeCell ref="D10:E10"/>
    <mergeCell ref="W6:W8"/>
    <mergeCell ref="H7:H8"/>
    <mergeCell ref="I7:I8"/>
    <mergeCell ref="M7:M8"/>
    <mergeCell ref="O7:O8"/>
    <mergeCell ref="T7:T8"/>
    <mergeCell ref="U7:U8"/>
    <mergeCell ref="V7:V8"/>
    <mergeCell ref="C5:E8"/>
    <mergeCell ref="F5:F8"/>
    <mergeCell ref="G6:G8"/>
    <mergeCell ref="K6:K8"/>
    <mergeCell ref="L6:L8"/>
    <mergeCell ref="S6:S8"/>
    <mergeCell ref="X6:X8"/>
    <mergeCell ref="C9:E9"/>
  </mergeCells>
  <phoneticPr fontId="2"/>
  <pageMargins left="0.7" right="0.7" top="0.75" bottom="0.75" header="0.3" footer="0.3"/>
  <pageSetup paperSize="9" scale="6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B4:AM13"/>
  <sheetViews>
    <sheetView showGridLines="0" zoomScaleNormal="100" workbookViewId="0">
      <selection activeCell="E15" sqref="E15"/>
    </sheetView>
  </sheetViews>
  <sheetFormatPr defaultRowHeight="13.2"/>
  <cols>
    <col min="2" max="2" width="1.44140625" customWidth="1"/>
    <col min="3" max="4" width="1.77734375" customWidth="1"/>
    <col min="5" max="5" width="24.33203125" customWidth="1"/>
    <col min="6" max="6" width="1.77734375" customWidth="1"/>
    <col min="7" max="7" width="10.6640625" customWidth="1"/>
    <col min="8" max="8" width="1.77734375" customWidth="1"/>
    <col min="9" max="9" width="10.6640625" customWidth="1"/>
    <col min="10" max="10" width="1.77734375" customWidth="1"/>
    <col min="11" max="11" width="10.6640625" customWidth="1"/>
    <col min="12" max="12" width="1.77734375" customWidth="1"/>
    <col min="13" max="13" width="10.6640625" customWidth="1"/>
    <col min="14" max="14" width="1.77734375" customWidth="1"/>
    <col min="15" max="15" width="10.6640625" customWidth="1"/>
    <col min="16" max="16" width="1.77734375" customWidth="1"/>
    <col min="17" max="17" width="10.6640625" customWidth="1"/>
    <col min="18" max="18" width="1.44140625" customWidth="1"/>
    <col min="19" max="19" width="10.6640625" customWidth="1"/>
    <col min="20" max="20" width="1.77734375" customWidth="1"/>
    <col min="21" max="21" width="2.6640625" customWidth="1"/>
    <col min="22" max="22" width="4" customWidth="1"/>
    <col min="23" max="23" width="23.44140625" customWidth="1"/>
    <col min="24" max="24" width="2.6640625" customWidth="1"/>
    <col min="26" max="26" width="2.6640625" customWidth="1"/>
    <col min="28" max="28" width="2.6640625" customWidth="1"/>
    <col min="30" max="30" width="2.6640625" customWidth="1"/>
    <col min="32" max="32" width="2.6640625" customWidth="1"/>
    <col min="34" max="34" width="2.6640625" customWidth="1"/>
    <col min="36" max="36" width="2.6640625" customWidth="1"/>
    <col min="38" max="38" width="2.6640625" customWidth="1"/>
  </cols>
  <sheetData>
    <row r="4" spans="2:39" ht="14.4">
      <c r="D4" s="6" t="s">
        <v>139</v>
      </c>
    </row>
    <row r="5" spans="2:39" ht="9" customHeight="1">
      <c r="B5" s="442"/>
      <c r="C5" s="442"/>
    </row>
    <row r="6" spans="2:39" ht="20.399999999999999">
      <c r="B6" s="442"/>
      <c r="C6" s="442"/>
      <c r="D6" s="1130"/>
      <c r="E6" s="1131"/>
      <c r="F6" s="1122" t="s">
        <v>194</v>
      </c>
      <c r="G6" s="1132"/>
      <c r="H6" s="1133" t="s">
        <v>120</v>
      </c>
      <c r="I6" s="1123"/>
      <c r="J6" s="1122" t="s">
        <v>121</v>
      </c>
      <c r="K6" s="1123"/>
      <c r="L6" s="1122" t="s">
        <v>201</v>
      </c>
      <c r="M6" s="1123"/>
      <c r="N6" s="1134" t="s">
        <v>206</v>
      </c>
      <c r="O6" s="1135"/>
      <c r="P6" s="1122" t="s">
        <v>122</v>
      </c>
      <c r="Q6" s="1123"/>
      <c r="R6" s="1122" t="s">
        <v>178</v>
      </c>
      <c r="S6" s="1123"/>
      <c r="T6" s="443"/>
    </row>
    <row r="7" spans="2:39" ht="20.399999999999999">
      <c r="B7" s="442"/>
      <c r="C7" s="442"/>
      <c r="D7" s="1124" t="s">
        <v>273</v>
      </c>
      <c r="E7" s="1138"/>
      <c r="F7" s="1126">
        <v>1451</v>
      </c>
      <c r="G7" s="1167"/>
      <c r="H7" s="1128">
        <v>180</v>
      </c>
      <c r="I7" s="1168"/>
      <c r="J7" s="1126">
        <v>309</v>
      </c>
      <c r="K7" s="1168"/>
      <c r="L7" s="1126">
        <v>203</v>
      </c>
      <c r="M7" s="1168"/>
      <c r="N7" s="1126">
        <v>172</v>
      </c>
      <c r="O7" s="1168"/>
      <c r="P7" s="1126">
        <v>113</v>
      </c>
      <c r="Q7" s="1168"/>
      <c r="R7" s="1126">
        <v>474</v>
      </c>
      <c r="S7" s="1168"/>
      <c r="T7" s="229"/>
    </row>
    <row r="8" spans="2:39" ht="20.399999999999999">
      <c r="B8" s="442"/>
      <c r="C8" s="442"/>
      <c r="D8" s="444"/>
      <c r="E8" s="445" t="s">
        <v>166</v>
      </c>
      <c r="F8" s="446"/>
      <c r="G8" s="447">
        <v>1</v>
      </c>
      <c r="H8" s="448"/>
      <c r="I8" s="449">
        <v>0.12405237767057202</v>
      </c>
      <c r="J8" s="446"/>
      <c r="K8" s="449">
        <v>0.21295658166781531</v>
      </c>
      <c r="L8" s="446"/>
      <c r="M8" s="449">
        <v>0.13990351481736732</v>
      </c>
      <c r="N8" s="446"/>
      <c r="O8" s="449">
        <v>0.11853893866299105</v>
      </c>
      <c r="P8" s="446"/>
      <c r="Q8" s="449">
        <v>7.7877325982081316E-2</v>
      </c>
      <c r="R8" s="446"/>
      <c r="S8" s="449">
        <v>0.326671261199173</v>
      </c>
      <c r="T8" s="229"/>
    </row>
    <row r="9" spans="2:39" ht="20.399999999999999">
      <c r="B9" s="442"/>
      <c r="C9" s="442"/>
      <c r="D9" s="1145" t="s">
        <v>203</v>
      </c>
      <c r="E9" s="1146"/>
      <c r="F9" s="1136">
        <v>1403</v>
      </c>
      <c r="G9" s="1139"/>
      <c r="H9" s="1140">
        <v>169</v>
      </c>
      <c r="I9" s="1137"/>
      <c r="J9" s="1136">
        <v>299</v>
      </c>
      <c r="K9" s="1137"/>
      <c r="L9" s="1136">
        <v>186</v>
      </c>
      <c r="M9" s="1137"/>
      <c r="N9" s="1136">
        <v>172</v>
      </c>
      <c r="O9" s="1137"/>
      <c r="P9" s="1136">
        <v>113</v>
      </c>
      <c r="Q9" s="1137"/>
      <c r="R9" s="1136">
        <v>464</v>
      </c>
      <c r="S9" s="1137"/>
    </row>
    <row r="10" spans="2:39" ht="20.399999999999999">
      <c r="B10" s="442"/>
      <c r="C10" s="442"/>
      <c r="D10" s="444"/>
      <c r="E10" s="445" t="s">
        <v>274</v>
      </c>
      <c r="F10" s="446"/>
      <c r="G10" s="447">
        <v>0.96691936595451411</v>
      </c>
      <c r="H10" s="448"/>
      <c r="I10" s="449">
        <v>0.11647139903514818</v>
      </c>
      <c r="J10" s="446"/>
      <c r="K10" s="449">
        <v>0.20606478290833907</v>
      </c>
      <c r="L10" s="446"/>
      <c r="M10" s="449">
        <v>0.12818745692625774</v>
      </c>
      <c r="N10" s="446"/>
      <c r="O10" s="449">
        <v>0.11853893866299105</v>
      </c>
      <c r="P10" s="446"/>
      <c r="Q10" s="449">
        <v>7.7877325982081316E-2</v>
      </c>
      <c r="R10" s="446"/>
      <c r="S10" s="449">
        <v>0.31977946243969674</v>
      </c>
      <c r="T10" s="229"/>
    </row>
    <row r="11" spans="2:39" ht="20.399999999999999">
      <c r="B11" s="442"/>
      <c r="C11" s="442"/>
      <c r="D11" s="1124" t="s">
        <v>232</v>
      </c>
      <c r="E11" s="1138"/>
      <c r="F11" s="1136">
        <v>48</v>
      </c>
      <c r="G11" s="1139"/>
      <c r="H11" s="1140">
        <v>11</v>
      </c>
      <c r="I11" s="1137"/>
      <c r="J11" s="1136">
        <v>10</v>
      </c>
      <c r="K11" s="1137"/>
      <c r="L11" s="1136">
        <v>17</v>
      </c>
      <c r="M11" s="1137"/>
      <c r="N11" s="1141"/>
      <c r="O11" s="1142"/>
      <c r="P11" s="1141"/>
      <c r="Q11" s="1142"/>
      <c r="R11" s="1136">
        <v>10</v>
      </c>
      <c r="S11" s="1137"/>
    </row>
    <row r="12" spans="2:39" ht="20.399999999999999">
      <c r="B12" s="442"/>
      <c r="C12" s="442"/>
      <c r="D12" s="444"/>
      <c r="E12" s="445" t="s">
        <v>274</v>
      </c>
      <c r="F12" s="446"/>
      <c r="G12" s="447">
        <v>3.308063404548587E-2</v>
      </c>
      <c r="H12" s="448"/>
      <c r="I12" s="449">
        <v>7.5809786354238459E-3</v>
      </c>
      <c r="J12" s="446"/>
      <c r="K12" s="449">
        <v>6.8917987594762234E-3</v>
      </c>
      <c r="L12" s="446"/>
      <c r="M12" s="449">
        <v>1.171605789110958E-2</v>
      </c>
      <c r="N12" s="1143"/>
      <c r="O12" s="1144"/>
      <c r="P12" s="1143"/>
      <c r="Q12" s="1144"/>
      <c r="R12" s="446"/>
      <c r="S12" s="449">
        <v>6.8917987594762234E-3</v>
      </c>
    </row>
    <row r="13" spans="2:39" ht="6.75" customHeight="1">
      <c r="B13" s="450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V13" s="451"/>
      <c r="W13" s="452"/>
      <c r="X13" s="453"/>
      <c r="Y13" s="454"/>
      <c r="Z13" s="453"/>
      <c r="AA13" s="454"/>
      <c r="AB13" s="453"/>
      <c r="AC13" s="454"/>
      <c r="AD13" s="453"/>
      <c r="AE13" s="454"/>
      <c r="AF13" s="453"/>
      <c r="AG13" s="454"/>
      <c r="AH13" s="455"/>
      <c r="AI13" s="455"/>
      <c r="AJ13" s="455"/>
      <c r="AK13" s="455"/>
      <c r="AL13" s="453"/>
      <c r="AM13" s="454"/>
    </row>
  </sheetData>
  <mergeCells count="32">
    <mergeCell ref="P9:Q9"/>
    <mergeCell ref="R9:S9"/>
    <mergeCell ref="D11:E11"/>
    <mergeCell ref="F11:G11"/>
    <mergeCell ref="H11:I11"/>
    <mergeCell ref="J11:K11"/>
    <mergeCell ref="L11:M11"/>
    <mergeCell ref="N11:O12"/>
    <mergeCell ref="P11:Q12"/>
    <mergeCell ref="R11:S11"/>
    <mergeCell ref="D9:E9"/>
    <mergeCell ref="F9:G9"/>
    <mergeCell ref="H9:I9"/>
    <mergeCell ref="J9:K9"/>
    <mergeCell ref="L9:M9"/>
    <mergeCell ref="N9:O9"/>
    <mergeCell ref="P6:Q6"/>
    <mergeCell ref="R6:S6"/>
    <mergeCell ref="D7:E7"/>
    <mergeCell ref="F7:G7"/>
    <mergeCell ref="H7:I7"/>
    <mergeCell ref="J7:K7"/>
    <mergeCell ref="L7:M7"/>
    <mergeCell ref="N7:O7"/>
    <mergeCell ref="P7:Q7"/>
    <mergeCell ref="R7:S7"/>
    <mergeCell ref="D6:E6"/>
    <mergeCell ref="F6:G6"/>
    <mergeCell ref="H6:I6"/>
    <mergeCell ref="J6:K6"/>
    <mergeCell ref="L6:M6"/>
    <mergeCell ref="N6:O6"/>
  </mergeCells>
  <phoneticPr fontId="2"/>
  <pageMargins left="0.7" right="0.7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2:S27"/>
  <sheetViews>
    <sheetView showGridLines="0" zoomScaleNormal="100" workbookViewId="0">
      <selection activeCell="J11" sqref="J11"/>
    </sheetView>
  </sheetViews>
  <sheetFormatPr defaultRowHeight="13.2"/>
  <cols>
    <col min="2" max="2" width="1.44140625" customWidth="1"/>
    <col min="3" max="3" width="1.77734375" customWidth="1"/>
    <col min="4" max="4" width="21" bestFit="1" customWidth="1"/>
    <col min="5" max="5" width="1.77734375" customWidth="1"/>
    <col min="6" max="6" width="10.6640625" customWidth="1"/>
    <col min="7" max="7" width="1.77734375" customWidth="1"/>
    <col min="8" max="8" width="10.6640625" customWidth="1"/>
    <col min="9" max="9" width="1.77734375" customWidth="1"/>
    <col min="10" max="10" width="10.6640625" customWidth="1"/>
    <col min="11" max="11" width="1.77734375" customWidth="1"/>
    <col min="12" max="12" width="10.6640625" customWidth="1"/>
    <col min="13" max="13" width="1.77734375" customWidth="1"/>
    <col min="14" max="14" width="10.6640625" customWidth="1"/>
    <col min="15" max="15" width="1.77734375" customWidth="1"/>
    <col min="16" max="16" width="10.6640625" customWidth="1"/>
    <col min="17" max="17" width="1.77734375" customWidth="1"/>
    <col min="18" max="18" width="10.6640625" customWidth="1"/>
    <col min="19" max="19" width="8.33203125" customWidth="1"/>
    <col min="20" max="20" width="1.44140625" customWidth="1"/>
    <col min="22" max="22" width="1.77734375" customWidth="1"/>
    <col min="24" max="24" width="4.109375" customWidth="1"/>
    <col min="25" max="25" width="23.6640625" customWidth="1"/>
    <col min="26" max="26" width="2.109375" customWidth="1"/>
    <col min="28" max="28" width="2.109375" customWidth="1"/>
    <col min="30" max="30" width="2.109375" customWidth="1"/>
    <col min="32" max="32" width="2.109375" customWidth="1"/>
    <col min="34" max="34" width="2.109375" customWidth="1"/>
    <col min="36" max="36" width="2.109375" customWidth="1"/>
    <col min="38" max="38" width="2.109375" customWidth="1"/>
  </cols>
  <sheetData>
    <row r="2" spans="1:19" ht="25.8">
      <c r="A2" s="441"/>
    </row>
    <row r="3" spans="1:19" ht="20.399999999999999">
      <c r="B3" s="442"/>
    </row>
    <row r="4" spans="1:19" ht="21.9" customHeight="1">
      <c r="B4" s="442"/>
      <c r="C4" s="6" t="s">
        <v>146</v>
      </c>
    </row>
    <row r="5" spans="1:19" ht="20.399999999999999">
      <c r="B5" s="442"/>
      <c r="C5" s="1130"/>
      <c r="D5" s="1131"/>
      <c r="E5" s="1122" t="s">
        <v>194</v>
      </c>
      <c r="F5" s="1132"/>
      <c r="G5" s="1133" t="s">
        <v>120</v>
      </c>
      <c r="H5" s="1123"/>
      <c r="I5" s="1122" t="s">
        <v>121</v>
      </c>
      <c r="J5" s="1123"/>
      <c r="K5" s="1122" t="s">
        <v>201</v>
      </c>
      <c r="L5" s="1123"/>
      <c r="M5" s="1134" t="s">
        <v>206</v>
      </c>
      <c r="N5" s="1135"/>
      <c r="O5" s="1122" t="s">
        <v>122</v>
      </c>
      <c r="P5" s="1123"/>
      <c r="Q5" s="1122" t="s">
        <v>178</v>
      </c>
      <c r="R5" s="1123"/>
      <c r="S5" s="443"/>
    </row>
    <row r="6" spans="1:19" ht="20.399999999999999">
      <c r="B6" s="442"/>
      <c r="C6" s="1124" t="s">
        <v>273</v>
      </c>
      <c r="D6" s="1125"/>
      <c r="E6" s="1126">
        <v>71</v>
      </c>
      <c r="F6" s="1127"/>
      <c r="G6" s="1128">
        <v>65</v>
      </c>
      <c r="H6" s="1129"/>
      <c r="I6" s="1126">
        <v>0</v>
      </c>
      <c r="J6" s="1129"/>
      <c r="K6" s="1126">
        <v>0</v>
      </c>
      <c r="L6" s="1129"/>
      <c r="M6" s="1126">
        <v>4</v>
      </c>
      <c r="N6" s="1129"/>
      <c r="O6" s="1126">
        <v>0</v>
      </c>
      <c r="P6" s="1129"/>
      <c r="Q6" s="1126">
        <v>2</v>
      </c>
      <c r="R6" s="1129"/>
      <c r="S6" s="461"/>
    </row>
    <row r="7" spans="1:19" ht="20.399999999999999">
      <c r="B7" s="442"/>
      <c r="C7" s="444"/>
      <c r="D7" s="445" t="s">
        <v>166</v>
      </c>
      <c r="E7" s="446"/>
      <c r="F7" s="447">
        <v>1</v>
      </c>
      <c r="G7" s="448"/>
      <c r="H7" s="449">
        <v>0.91549295774647887</v>
      </c>
      <c r="I7" s="446"/>
      <c r="J7" s="449">
        <v>0</v>
      </c>
      <c r="K7" s="446"/>
      <c r="L7" s="449">
        <v>0</v>
      </c>
      <c r="M7" s="446"/>
      <c r="N7" s="449">
        <v>5.6338028169014086E-2</v>
      </c>
      <c r="O7" s="446"/>
      <c r="P7" s="449">
        <v>0</v>
      </c>
      <c r="Q7" s="446"/>
      <c r="R7" s="449">
        <v>2.8169014084507043E-2</v>
      </c>
      <c r="S7" s="461"/>
    </row>
    <row r="8" spans="1:19" ht="20.399999999999999">
      <c r="B8" s="442"/>
      <c r="C8" s="1145" t="s">
        <v>203</v>
      </c>
      <c r="D8" s="1146"/>
      <c r="E8" s="1136">
        <v>70</v>
      </c>
      <c r="F8" s="1139"/>
      <c r="G8" s="1140">
        <v>64</v>
      </c>
      <c r="H8" s="1137"/>
      <c r="I8" s="1136">
        <v>0</v>
      </c>
      <c r="J8" s="1137"/>
      <c r="K8" s="1136">
        <v>0</v>
      </c>
      <c r="L8" s="1137"/>
      <c r="M8" s="1136">
        <v>4</v>
      </c>
      <c r="N8" s="1137"/>
      <c r="O8" s="1136">
        <v>0</v>
      </c>
      <c r="P8" s="1137"/>
      <c r="Q8" s="1136">
        <v>2</v>
      </c>
      <c r="R8" s="1137"/>
      <c r="S8" s="461"/>
    </row>
    <row r="9" spans="1:19" ht="20.399999999999999">
      <c r="B9" s="442"/>
      <c r="C9" s="444"/>
      <c r="D9" s="445" t="s">
        <v>274</v>
      </c>
      <c r="E9" s="446"/>
      <c r="F9" s="447">
        <v>0.9859154929577465</v>
      </c>
      <c r="G9" s="448"/>
      <c r="H9" s="449">
        <v>0.90140845070422537</v>
      </c>
      <c r="I9" s="446"/>
      <c r="J9" s="449">
        <v>0</v>
      </c>
      <c r="K9" s="446"/>
      <c r="L9" s="449">
        <v>0</v>
      </c>
      <c r="M9" s="446"/>
      <c r="N9" s="449">
        <v>5.6338028169014086E-2</v>
      </c>
      <c r="O9" s="446"/>
      <c r="P9" s="449">
        <v>0</v>
      </c>
      <c r="Q9" s="446"/>
      <c r="R9" s="449">
        <v>2.8169014084507043E-2</v>
      </c>
      <c r="S9" s="461"/>
    </row>
    <row r="10" spans="1:19" ht="20.399999999999999">
      <c r="B10" s="442"/>
      <c r="C10" s="1124" t="s">
        <v>232</v>
      </c>
      <c r="D10" s="1138"/>
      <c r="E10" s="1136">
        <v>1</v>
      </c>
      <c r="F10" s="1139"/>
      <c r="G10" s="1140">
        <v>1</v>
      </c>
      <c r="H10" s="1137"/>
      <c r="I10" s="1136">
        <v>0</v>
      </c>
      <c r="J10" s="1137"/>
      <c r="K10" s="1136">
        <v>0</v>
      </c>
      <c r="L10" s="1137"/>
      <c r="M10" s="1141"/>
      <c r="N10" s="1142"/>
      <c r="O10" s="1141"/>
      <c r="P10" s="1142"/>
      <c r="Q10" s="1136">
        <v>0</v>
      </c>
      <c r="R10" s="1137"/>
      <c r="S10" s="461"/>
    </row>
    <row r="11" spans="1:19" ht="21" customHeight="1">
      <c r="B11" s="450"/>
      <c r="C11" s="444"/>
      <c r="D11" s="445" t="s">
        <v>274</v>
      </c>
      <c r="E11" s="446"/>
      <c r="F11" s="447">
        <v>1.4084507042253521E-2</v>
      </c>
      <c r="G11" s="448"/>
      <c r="H11" s="449">
        <v>1.4084507042253521E-2</v>
      </c>
      <c r="I11" s="446"/>
      <c r="J11" s="462" t="s">
        <v>108</v>
      </c>
      <c r="K11" s="446"/>
      <c r="L11" s="462" t="s">
        <v>108</v>
      </c>
      <c r="M11" s="1143"/>
      <c r="N11" s="1144"/>
      <c r="O11" s="1143"/>
      <c r="P11" s="1144"/>
      <c r="Q11" s="446"/>
      <c r="R11" s="449">
        <v>0</v>
      </c>
    </row>
    <row r="16" spans="1:19" ht="20.25" customHeight="1">
      <c r="I16" s="229"/>
    </row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</sheetData>
  <mergeCells count="32">
    <mergeCell ref="O8:P8"/>
    <mergeCell ref="Q8:R8"/>
    <mergeCell ref="C10:D10"/>
    <mergeCell ref="E10:F10"/>
    <mergeCell ref="G10:H10"/>
    <mergeCell ref="I10:J10"/>
    <mergeCell ref="K10:L10"/>
    <mergeCell ref="M10:N11"/>
    <mergeCell ref="O10:P11"/>
    <mergeCell ref="Q10:R10"/>
    <mergeCell ref="C8:D8"/>
    <mergeCell ref="E8:F8"/>
    <mergeCell ref="G8:H8"/>
    <mergeCell ref="I8:J8"/>
    <mergeCell ref="K8:L8"/>
    <mergeCell ref="M8:N8"/>
    <mergeCell ref="O5:P5"/>
    <mergeCell ref="Q5:R5"/>
    <mergeCell ref="C6:D6"/>
    <mergeCell ref="E6:F6"/>
    <mergeCell ref="G6:H6"/>
    <mergeCell ref="I6:J6"/>
    <mergeCell ref="K6:L6"/>
    <mergeCell ref="M6:N6"/>
    <mergeCell ref="O6:P6"/>
    <mergeCell ref="Q6:R6"/>
    <mergeCell ref="C5:D5"/>
    <mergeCell ref="E5:F5"/>
    <mergeCell ref="G5:H5"/>
    <mergeCell ref="I5:J5"/>
    <mergeCell ref="K5:L5"/>
    <mergeCell ref="M5:N5"/>
  </mergeCells>
  <phoneticPr fontId="2"/>
  <pageMargins left="0.7" right="0.7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2:V47"/>
  <sheetViews>
    <sheetView showGridLines="0" zoomScaleNormal="100" workbookViewId="0">
      <selection activeCell="P24" sqref="P24"/>
    </sheetView>
  </sheetViews>
  <sheetFormatPr defaultRowHeight="13.2"/>
  <cols>
    <col min="2" max="2" width="2" customWidth="1"/>
    <col min="3" max="3" width="2.6640625" customWidth="1"/>
    <col min="4" max="4" width="14.6640625" customWidth="1"/>
    <col min="5" max="11" width="8.6640625" customWidth="1"/>
    <col min="12" max="12" width="1.33203125" customWidth="1"/>
    <col min="13" max="13" width="7.109375" customWidth="1"/>
    <col min="14" max="14" width="2.6640625" customWidth="1"/>
    <col min="15" max="15" width="14.6640625" customWidth="1"/>
    <col min="16" max="22" width="8.6640625" customWidth="1"/>
  </cols>
  <sheetData>
    <row r="2" spans="1:22" ht="14.4">
      <c r="C2" s="6" t="s">
        <v>149</v>
      </c>
    </row>
    <row r="3" spans="1:22" ht="23.4">
      <c r="A3" s="8"/>
    </row>
    <row r="4" spans="1:22" s="6" customFormat="1" ht="14.4">
      <c r="B4" s="182" t="s">
        <v>35</v>
      </c>
      <c r="N4" s="182" t="s">
        <v>38</v>
      </c>
    </row>
    <row r="6" spans="1:22" ht="26.25" customHeight="1">
      <c r="C6" s="850"/>
      <c r="D6" s="850"/>
      <c r="E6" s="463" t="s">
        <v>25</v>
      </c>
      <c r="F6" s="463" t="s">
        <v>26</v>
      </c>
      <c r="G6" s="463" t="s">
        <v>27</v>
      </c>
      <c r="H6" s="463" t="s">
        <v>28</v>
      </c>
      <c r="I6" s="389" t="s">
        <v>150</v>
      </c>
      <c r="J6" s="464" t="s">
        <v>81</v>
      </c>
      <c r="K6" s="464" t="s">
        <v>82</v>
      </c>
      <c r="N6" s="1169"/>
      <c r="O6" s="1170"/>
      <c r="P6" s="651" t="s">
        <v>25</v>
      </c>
      <c r="Q6" s="651" t="s">
        <v>26</v>
      </c>
      <c r="R6" s="673" t="s">
        <v>27</v>
      </c>
      <c r="S6" s="673" t="s">
        <v>28</v>
      </c>
      <c r="T6" s="673" t="s">
        <v>150</v>
      </c>
      <c r="U6" s="674" t="s">
        <v>81</v>
      </c>
      <c r="V6" s="674" t="s">
        <v>82</v>
      </c>
    </row>
    <row r="7" spans="1:22" ht="26.25" customHeight="1">
      <c r="C7" s="853" t="s">
        <v>51</v>
      </c>
      <c r="D7" s="854"/>
      <c r="E7" s="544">
        <v>733</v>
      </c>
      <c r="F7" s="465">
        <v>640</v>
      </c>
      <c r="G7" s="466">
        <v>694</v>
      </c>
      <c r="H7" s="466">
        <v>772</v>
      </c>
      <c r="I7" s="467">
        <v>780</v>
      </c>
      <c r="J7" s="468">
        <v>8</v>
      </c>
      <c r="K7" s="469">
        <v>1.0362694300518135E-2</v>
      </c>
      <c r="N7" s="1171" t="s">
        <v>280</v>
      </c>
      <c r="O7" s="1172"/>
      <c r="P7" s="653">
        <v>1019</v>
      </c>
      <c r="Q7" s="675">
        <v>898</v>
      </c>
      <c r="R7" s="655">
        <v>869</v>
      </c>
      <c r="S7" s="655">
        <v>860</v>
      </c>
      <c r="T7" s="656">
        <v>831</v>
      </c>
      <c r="U7" s="676">
        <v>-29</v>
      </c>
      <c r="V7" s="677">
        <v>-3.3720930232558143E-2</v>
      </c>
    </row>
    <row r="8" spans="1:22" ht="26.25" customHeight="1">
      <c r="C8" s="546"/>
      <c r="D8" s="470" t="s">
        <v>275</v>
      </c>
      <c r="E8" s="544">
        <v>370</v>
      </c>
      <c r="F8" s="544">
        <v>388</v>
      </c>
      <c r="G8" s="471">
        <v>404</v>
      </c>
      <c r="H8" s="471">
        <v>396</v>
      </c>
      <c r="I8" s="472">
        <v>364</v>
      </c>
      <c r="J8" s="676">
        <v>-32</v>
      </c>
      <c r="K8" s="677">
        <v>-8.0808080808080815E-2</v>
      </c>
      <c r="N8" s="657"/>
      <c r="O8" s="678" t="s">
        <v>275</v>
      </c>
      <c r="P8" s="653">
        <v>410</v>
      </c>
      <c r="Q8" s="653">
        <v>425</v>
      </c>
      <c r="R8" s="659">
        <v>462</v>
      </c>
      <c r="S8" s="659">
        <v>434</v>
      </c>
      <c r="T8" s="660">
        <v>406</v>
      </c>
      <c r="U8" s="676">
        <v>-28</v>
      </c>
      <c r="V8" s="677">
        <v>-6.4516129032258063E-2</v>
      </c>
    </row>
    <row r="9" spans="1:22" ht="26.25" customHeight="1">
      <c r="C9" s="547"/>
      <c r="D9" s="470" t="s">
        <v>276</v>
      </c>
      <c r="E9" s="545">
        <v>239</v>
      </c>
      <c r="F9" s="545">
        <v>143</v>
      </c>
      <c r="G9" s="473">
        <v>186</v>
      </c>
      <c r="H9" s="473">
        <v>292</v>
      </c>
      <c r="I9" s="474">
        <v>354</v>
      </c>
      <c r="J9" s="676">
        <v>62</v>
      </c>
      <c r="K9" s="677">
        <v>0.21232876712328766</v>
      </c>
      <c r="N9" s="661"/>
      <c r="O9" s="678" t="s">
        <v>276</v>
      </c>
      <c r="P9" s="663">
        <v>227</v>
      </c>
      <c r="Q9" s="663">
        <v>129</v>
      </c>
      <c r="R9" s="664">
        <v>133</v>
      </c>
      <c r="S9" s="664">
        <v>213</v>
      </c>
      <c r="T9" s="679">
        <v>259</v>
      </c>
      <c r="U9" s="676">
        <v>46</v>
      </c>
      <c r="V9" s="677">
        <v>0.215962441314554</v>
      </c>
    </row>
    <row r="10" spans="1:22" ht="26.25" customHeight="1">
      <c r="C10" s="547"/>
      <c r="D10" s="470" t="s">
        <v>277</v>
      </c>
      <c r="E10" s="545">
        <v>102</v>
      </c>
      <c r="F10" s="545">
        <v>93</v>
      </c>
      <c r="G10" s="473">
        <v>91</v>
      </c>
      <c r="H10" s="473">
        <v>69</v>
      </c>
      <c r="I10" s="474">
        <v>44</v>
      </c>
      <c r="J10" s="676">
        <v>-25</v>
      </c>
      <c r="K10" s="677">
        <v>-0.36231884057971014</v>
      </c>
      <c r="N10" s="661"/>
      <c r="O10" s="678" t="s">
        <v>277</v>
      </c>
      <c r="P10" s="663">
        <v>345</v>
      </c>
      <c r="Q10" s="663">
        <v>322</v>
      </c>
      <c r="R10" s="664">
        <v>251</v>
      </c>
      <c r="S10" s="664">
        <v>196</v>
      </c>
      <c r="T10" s="679">
        <v>145</v>
      </c>
      <c r="U10" s="676">
        <v>-51</v>
      </c>
      <c r="V10" s="677">
        <v>-0.26020408163265307</v>
      </c>
    </row>
    <row r="11" spans="1:22" ht="26.25" customHeight="1">
      <c r="C11" s="547"/>
      <c r="D11" s="477" t="s">
        <v>278</v>
      </c>
      <c r="E11" s="545">
        <v>19</v>
      </c>
      <c r="F11" s="545">
        <v>13</v>
      </c>
      <c r="G11" s="475">
        <v>11</v>
      </c>
      <c r="H11" s="475">
        <v>12</v>
      </c>
      <c r="I11" s="474">
        <v>16</v>
      </c>
      <c r="J11" s="676">
        <v>4</v>
      </c>
      <c r="K11" s="677">
        <v>0.33333333333333331</v>
      </c>
      <c r="N11" s="661"/>
      <c r="O11" s="680" t="s">
        <v>278</v>
      </c>
      <c r="P11" s="663">
        <v>34</v>
      </c>
      <c r="Q11" s="663">
        <v>17</v>
      </c>
      <c r="R11" s="681">
        <v>15</v>
      </c>
      <c r="S11" s="681">
        <v>14</v>
      </c>
      <c r="T11" s="679">
        <v>16</v>
      </c>
      <c r="U11" s="676">
        <v>2</v>
      </c>
      <c r="V11" s="677">
        <v>0.14285714285714285</v>
      </c>
    </row>
    <row r="12" spans="1:22" ht="26.25" customHeight="1">
      <c r="C12" s="549"/>
      <c r="D12" s="476" t="s">
        <v>279</v>
      </c>
      <c r="E12" s="545">
        <v>3</v>
      </c>
      <c r="F12" s="545">
        <v>3</v>
      </c>
      <c r="G12" s="473">
        <v>2</v>
      </c>
      <c r="H12" s="473">
        <v>3</v>
      </c>
      <c r="I12" s="474">
        <v>2</v>
      </c>
      <c r="J12" s="676">
        <v>-1</v>
      </c>
      <c r="K12" s="677">
        <v>-0.33333333333333331</v>
      </c>
      <c r="N12" s="669"/>
      <c r="O12" s="682" t="s">
        <v>279</v>
      </c>
      <c r="P12" s="663">
        <v>3</v>
      </c>
      <c r="Q12" s="663">
        <v>5</v>
      </c>
      <c r="R12" s="664">
        <v>8</v>
      </c>
      <c r="S12" s="664">
        <v>3</v>
      </c>
      <c r="T12" s="679">
        <v>5</v>
      </c>
      <c r="U12" s="676">
        <v>2</v>
      </c>
      <c r="V12" s="677">
        <v>0.66666666666666663</v>
      </c>
    </row>
    <row r="13" spans="1:22">
      <c r="D13" s="188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22">
      <c r="C14" s="684" t="s">
        <v>290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22" ht="21">
      <c r="D15" s="189"/>
    </row>
    <row r="40" ht="26.25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9" customHeight="1"/>
  </sheetData>
  <mergeCells count="4">
    <mergeCell ref="C6:D6"/>
    <mergeCell ref="C7:D7"/>
    <mergeCell ref="N6:O6"/>
    <mergeCell ref="N7:O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24"/>
  <sheetViews>
    <sheetView showGridLines="0" zoomScaleNormal="100" zoomScaleSheetLayoutView="115" workbookViewId="0">
      <selection activeCell="C4" sqref="C4"/>
    </sheetView>
  </sheetViews>
  <sheetFormatPr defaultRowHeight="13.2"/>
  <cols>
    <col min="1" max="1" width="3.44140625" customWidth="1"/>
    <col min="2" max="2" width="1.33203125" customWidth="1"/>
    <col min="3" max="3" width="1.21875" customWidth="1"/>
    <col min="4" max="4" width="14.6640625" customWidth="1"/>
    <col min="5" max="8" width="8.6640625" customWidth="1"/>
    <col min="9" max="10" width="1.33203125" customWidth="1"/>
    <col min="11" max="11" width="1.21875" customWidth="1"/>
    <col min="12" max="12" width="14.6640625" customWidth="1"/>
    <col min="13" max="16" width="8.6640625" customWidth="1"/>
    <col min="17" max="17" width="1.33203125" customWidth="1"/>
  </cols>
  <sheetData>
    <row r="1" spans="1:16" ht="23.4">
      <c r="A1" s="8"/>
    </row>
    <row r="4" spans="1:16" ht="14.4">
      <c r="C4" s="6" t="s">
        <v>65</v>
      </c>
      <c r="D4" s="6"/>
    </row>
    <row r="6" spans="1:16" ht="13.5" customHeight="1">
      <c r="C6" s="721"/>
      <c r="D6" s="722"/>
      <c r="E6" s="725" t="s">
        <v>46</v>
      </c>
      <c r="F6" s="726"/>
      <c r="G6" s="726"/>
      <c r="H6" s="727"/>
      <c r="I6" s="9"/>
      <c r="K6" s="728"/>
      <c r="L6" s="729"/>
      <c r="M6" s="732" t="s">
        <v>47</v>
      </c>
      <c r="N6" s="733"/>
      <c r="O6" s="733"/>
      <c r="P6" s="734"/>
    </row>
    <row r="7" spans="1:16" ht="13.5" customHeight="1">
      <c r="C7" s="723"/>
      <c r="D7" s="724"/>
      <c r="E7" s="517" t="s">
        <v>48</v>
      </c>
      <c r="F7" s="517" t="s">
        <v>49</v>
      </c>
      <c r="G7" s="10"/>
      <c r="H7" s="11" t="s">
        <v>50</v>
      </c>
      <c r="I7" s="9"/>
      <c r="K7" s="730"/>
      <c r="L7" s="731"/>
      <c r="M7" s="517" t="s">
        <v>48</v>
      </c>
      <c r="N7" s="517" t="s">
        <v>49</v>
      </c>
      <c r="O7" s="10"/>
      <c r="P7" s="11" t="s">
        <v>50</v>
      </c>
    </row>
    <row r="8" spans="1:16" ht="14.25" customHeight="1">
      <c r="C8" s="735" t="s">
        <v>51</v>
      </c>
      <c r="D8" s="736"/>
      <c r="E8" s="518">
        <v>9148</v>
      </c>
      <c r="F8" s="518">
        <v>8112</v>
      </c>
      <c r="G8" s="518">
        <f>SUM(E8:F8)</f>
        <v>17260</v>
      </c>
      <c r="H8" s="12">
        <v>1</v>
      </c>
      <c r="I8" s="13"/>
      <c r="K8" s="735" t="s">
        <v>51</v>
      </c>
      <c r="L8" s="736"/>
      <c r="M8" s="25">
        <v>5563</v>
      </c>
      <c r="N8" s="23">
        <v>6092</v>
      </c>
      <c r="O8" s="518">
        <f>SUM(M8:N8)</f>
        <v>11655</v>
      </c>
      <c r="P8" s="12">
        <v>1</v>
      </c>
    </row>
    <row r="9" spans="1:16" ht="13.8">
      <c r="C9" s="14"/>
      <c r="D9" s="24" t="s">
        <v>71</v>
      </c>
      <c r="E9" s="15">
        <v>3021</v>
      </c>
      <c r="F9" s="16">
        <v>3019</v>
      </c>
      <c r="G9" s="518">
        <f>SUM(E9:F9)</f>
        <v>6040</v>
      </c>
      <c r="H9" s="17">
        <f>G9/G8</f>
        <v>0.34994206257242177</v>
      </c>
      <c r="I9" s="18"/>
      <c r="K9" s="19"/>
      <c r="L9" s="519" t="s">
        <v>71</v>
      </c>
      <c r="M9" s="15">
        <v>1244</v>
      </c>
      <c r="N9" s="20">
        <v>2121</v>
      </c>
      <c r="O9" s="520">
        <f>SUM(M9:N9)</f>
        <v>3365</v>
      </c>
      <c r="P9" s="17">
        <f>O9/O8</f>
        <v>0.28871728871728874</v>
      </c>
    </row>
    <row r="10" spans="1:16" ht="13.8">
      <c r="C10" s="14"/>
      <c r="D10" s="24" t="s">
        <v>72</v>
      </c>
      <c r="E10" s="25">
        <v>2321</v>
      </c>
      <c r="F10" s="518">
        <v>2164</v>
      </c>
      <c r="G10" s="518">
        <f t="shared" ref="G10:G18" si="0">SUM(E10:F10)</f>
        <v>4485</v>
      </c>
      <c r="H10" s="12">
        <f>G10/G8</f>
        <v>0.25984936268829661</v>
      </c>
      <c r="I10" s="18"/>
      <c r="K10" s="19"/>
      <c r="L10" s="519" t="s">
        <v>72</v>
      </c>
      <c r="M10" s="25">
        <v>1451</v>
      </c>
      <c r="N10" s="23">
        <v>1497</v>
      </c>
      <c r="O10" s="520">
        <f t="shared" ref="O10:O18" si="1">SUM(M10:N10)</f>
        <v>2948</v>
      </c>
      <c r="P10" s="12">
        <f>O10/O8</f>
        <v>0.25293865293865292</v>
      </c>
    </row>
    <row r="11" spans="1:16" ht="13.8">
      <c r="C11" s="14"/>
      <c r="D11" s="24" t="s">
        <v>151</v>
      </c>
      <c r="E11" s="25">
        <v>650</v>
      </c>
      <c r="F11" s="518">
        <v>238</v>
      </c>
      <c r="G11" s="518">
        <f t="shared" si="0"/>
        <v>888</v>
      </c>
      <c r="H11" s="12">
        <f>G11/G8</f>
        <v>5.1448435689455389E-2</v>
      </c>
      <c r="I11" s="18"/>
      <c r="K11" s="19"/>
      <c r="L11" s="519" t="s">
        <v>73</v>
      </c>
      <c r="M11" s="25">
        <v>391</v>
      </c>
      <c r="N11" s="23">
        <v>355</v>
      </c>
      <c r="O11" s="520">
        <f t="shared" si="1"/>
        <v>746</v>
      </c>
      <c r="P11" s="12">
        <f>O11/O8</f>
        <v>6.4006864006864006E-2</v>
      </c>
    </row>
    <row r="12" spans="1:16" ht="13.8">
      <c r="C12" s="14"/>
      <c r="D12" s="24" t="s">
        <v>73</v>
      </c>
      <c r="E12" s="521">
        <v>415</v>
      </c>
      <c r="F12" s="23">
        <v>432</v>
      </c>
      <c r="G12" s="518">
        <f t="shared" si="0"/>
        <v>847</v>
      </c>
      <c r="H12" s="17">
        <f>G12/G8</f>
        <v>4.9073001158748554E-2</v>
      </c>
      <c r="I12" s="18"/>
      <c r="K12" s="19"/>
      <c r="L12" s="519" t="s">
        <v>152</v>
      </c>
      <c r="M12" s="521">
        <v>63</v>
      </c>
      <c r="N12" s="23">
        <v>446</v>
      </c>
      <c r="O12" s="21">
        <f t="shared" si="1"/>
        <v>509</v>
      </c>
      <c r="P12" s="12">
        <f>O12/O8</f>
        <v>4.367224367224367E-2</v>
      </c>
    </row>
    <row r="13" spans="1:16" ht="13.8">
      <c r="C13" s="14"/>
      <c r="D13" s="24" t="s">
        <v>74</v>
      </c>
      <c r="E13" s="25">
        <v>427</v>
      </c>
      <c r="F13" s="518">
        <v>140</v>
      </c>
      <c r="G13" s="518">
        <f t="shared" si="0"/>
        <v>567</v>
      </c>
      <c r="H13" s="12">
        <f>G13/G8</f>
        <v>3.2850521436848204E-2</v>
      </c>
      <c r="I13" s="18"/>
      <c r="K13" s="19"/>
      <c r="L13" s="519" t="s">
        <v>151</v>
      </c>
      <c r="M13" s="25">
        <v>318</v>
      </c>
      <c r="N13" s="23">
        <v>190</v>
      </c>
      <c r="O13" s="522">
        <f t="shared" si="1"/>
        <v>508</v>
      </c>
      <c r="P13" s="12">
        <f>O13/O8</f>
        <v>4.3586443586443584E-2</v>
      </c>
    </row>
    <row r="14" spans="1:16" ht="13.8">
      <c r="C14" s="14"/>
      <c r="D14" s="24" t="s">
        <v>152</v>
      </c>
      <c r="E14" s="25">
        <v>86</v>
      </c>
      <c r="F14" s="518">
        <v>474</v>
      </c>
      <c r="G14" s="518">
        <f t="shared" si="0"/>
        <v>560</v>
      </c>
      <c r="H14" s="12">
        <f>G14/G8</f>
        <v>3.2444959443800693E-2</v>
      </c>
      <c r="I14" s="18"/>
      <c r="K14" s="19"/>
      <c r="L14" s="519" t="s">
        <v>74</v>
      </c>
      <c r="M14" s="25">
        <v>328</v>
      </c>
      <c r="N14" s="23">
        <v>126</v>
      </c>
      <c r="O14" s="522">
        <f t="shared" si="1"/>
        <v>454</v>
      </c>
      <c r="P14" s="12">
        <f>O14/O8</f>
        <v>3.8953238953238954E-2</v>
      </c>
    </row>
    <row r="15" spans="1:16" ht="13.8">
      <c r="C15" s="14"/>
      <c r="D15" s="24" t="s">
        <v>109</v>
      </c>
      <c r="E15" s="25">
        <v>41</v>
      </c>
      <c r="F15" s="518">
        <v>324</v>
      </c>
      <c r="G15" s="518">
        <f t="shared" si="0"/>
        <v>365</v>
      </c>
      <c r="H15" s="12">
        <f>G15/G8</f>
        <v>2.1147161066048668E-2</v>
      </c>
      <c r="I15" s="18"/>
      <c r="K15" s="19"/>
      <c r="L15" s="22" t="s">
        <v>153</v>
      </c>
      <c r="M15" s="523">
        <v>212</v>
      </c>
      <c r="N15" s="524">
        <v>123</v>
      </c>
      <c r="O15" s="525">
        <f t="shared" si="1"/>
        <v>335</v>
      </c>
      <c r="P15" s="12">
        <f>O15/O8</f>
        <v>2.8743028743028743E-2</v>
      </c>
    </row>
    <row r="16" spans="1:16" ht="13.8">
      <c r="C16" s="14"/>
      <c r="D16" s="526" t="s">
        <v>153</v>
      </c>
      <c r="E16" s="527">
        <v>205</v>
      </c>
      <c r="F16" s="528">
        <v>136</v>
      </c>
      <c r="G16" s="528">
        <f t="shared" si="0"/>
        <v>341</v>
      </c>
      <c r="H16" s="12">
        <f>G16/G8</f>
        <v>1.9756662804171495E-2</v>
      </c>
      <c r="I16" s="18"/>
      <c r="K16" s="19"/>
      <c r="L16" s="529" t="s">
        <v>154</v>
      </c>
      <c r="M16" s="527">
        <v>40</v>
      </c>
      <c r="N16" s="524">
        <v>240</v>
      </c>
      <c r="O16" s="525">
        <f t="shared" si="1"/>
        <v>280</v>
      </c>
      <c r="P16" s="12">
        <f>O16/O8</f>
        <v>2.4024024024024024E-2</v>
      </c>
    </row>
    <row r="17" spans="3:16" ht="13.8">
      <c r="C17" s="14"/>
      <c r="D17" s="526" t="s">
        <v>155</v>
      </c>
      <c r="E17" s="527">
        <v>193</v>
      </c>
      <c r="F17" s="528">
        <v>113</v>
      </c>
      <c r="G17" s="528">
        <f t="shared" si="0"/>
        <v>306</v>
      </c>
      <c r="H17" s="12">
        <f>G17/G8</f>
        <v>1.772885283893395E-2</v>
      </c>
      <c r="I17" s="18"/>
      <c r="K17" s="19"/>
      <c r="L17" s="530" t="s">
        <v>156</v>
      </c>
      <c r="M17" s="527">
        <v>141</v>
      </c>
      <c r="N17" s="524">
        <v>103</v>
      </c>
      <c r="O17" s="21">
        <f t="shared" si="1"/>
        <v>244</v>
      </c>
      <c r="P17" s="12">
        <f>O17/O8</f>
        <v>2.0935220935220936E-2</v>
      </c>
    </row>
    <row r="18" spans="3:16" ht="13.8">
      <c r="C18" s="14"/>
      <c r="D18" s="526" t="s">
        <v>157</v>
      </c>
      <c r="E18" s="527">
        <v>146</v>
      </c>
      <c r="F18" s="528">
        <v>118</v>
      </c>
      <c r="G18" s="528">
        <f t="shared" si="0"/>
        <v>264</v>
      </c>
      <c r="H18" s="12">
        <f>G18/G8</f>
        <v>1.5295480880648899E-2</v>
      </c>
      <c r="I18" s="18"/>
      <c r="K18" s="19"/>
      <c r="L18" s="22" t="s">
        <v>157</v>
      </c>
      <c r="M18" s="527">
        <v>127</v>
      </c>
      <c r="N18" s="524">
        <v>102</v>
      </c>
      <c r="O18" s="525">
        <f t="shared" si="1"/>
        <v>229</v>
      </c>
      <c r="P18" s="12">
        <f>O18/O8</f>
        <v>1.964821964821965E-2</v>
      </c>
    </row>
    <row r="19" spans="3:16" ht="13.8">
      <c r="C19" s="26"/>
      <c r="D19" s="526" t="s">
        <v>64</v>
      </c>
      <c r="E19" s="524">
        <f>E8-E9-E10-E11-E12-E13-E14-E15-E16-E17-E18</f>
        <v>1643</v>
      </c>
      <c r="F19" s="524">
        <f>F8-F9-F10-F11-F12-F13-F14-F15-F16-F17-F18</f>
        <v>954</v>
      </c>
      <c r="G19" s="27">
        <f>G8-SUM(G9:G18)</f>
        <v>2597</v>
      </c>
      <c r="H19" s="12">
        <f>G19/G8</f>
        <v>0.15046349942062573</v>
      </c>
      <c r="I19" s="18"/>
      <c r="K19" s="28"/>
      <c r="L19" s="531" t="s">
        <v>158</v>
      </c>
      <c r="M19" s="527">
        <f>M8-M9-M10-M11-M12-M13-M14-M15-M16-M17-M18</f>
        <v>1248</v>
      </c>
      <c r="N19" s="524">
        <f>N8-N9-N10-N11-N12-N13-N14-N15-N16-N17-N18</f>
        <v>789</v>
      </c>
      <c r="O19" s="528">
        <f>O8-SUM(O9:O18)</f>
        <v>2037</v>
      </c>
      <c r="P19" s="12">
        <f>O19/O8</f>
        <v>0.17477477477477477</v>
      </c>
    </row>
    <row r="20" spans="3:16" ht="6.75" customHeight="1"/>
    <row r="21" spans="3:16">
      <c r="P21" s="29"/>
    </row>
    <row r="23" spans="3:16" ht="6.75" customHeight="1"/>
    <row r="24" spans="3:16">
      <c r="E24" s="30"/>
    </row>
  </sheetData>
  <mergeCells count="6">
    <mergeCell ref="C6:D7"/>
    <mergeCell ref="E6:H6"/>
    <mergeCell ref="K6:L7"/>
    <mergeCell ref="M6:P6"/>
    <mergeCell ref="C8:D8"/>
    <mergeCell ref="K8:L8"/>
  </mergeCells>
  <phoneticPr fontId="2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2:P33"/>
  <sheetViews>
    <sheetView showGridLines="0" zoomScaleNormal="100" workbookViewId="0">
      <selection activeCell="L5" sqref="L5"/>
    </sheetView>
  </sheetViews>
  <sheetFormatPr defaultColWidth="9" defaultRowHeight="13.8"/>
  <cols>
    <col min="1" max="1" width="1.109375" style="31" customWidth="1"/>
    <col min="2" max="2" width="1.77734375" style="33" customWidth="1"/>
    <col min="3" max="3" width="13.6640625" style="33" customWidth="1"/>
    <col min="4" max="13" width="10.6640625" style="31" customWidth="1"/>
    <col min="14" max="14" width="10.6640625" style="50" customWidth="1"/>
    <col min="15" max="15" width="10.6640625" style="51" customWidth="1"/>
    <col min="16" max="16" width="1" style="31" customWidth="1"/>
    <col min="17" max="16384" width="9" style="31"/>
  </cols>
  <sheetData>
    <row r="2" spans="2:16" s="53" customFormat="1" ht="15">
      <c r="B2" s="54" t="s">
        <v>70</v>
      </c>
      <c r="C2" s="54"/>
      <c r="N2" s="55"/>
      <c r="O2" s="56"/>
    </row>
    <row r="3" spans="2:16" s="53" customFormat="1" ht="15">
      <c r="B3" s="54"/>
      <c r="C3" s="54"/>
      <c r="N3" s="55"/>
      <c r="O3" s="56"/>
    </row>
    <row r="4" spans="2:16" s="53" customFormat="1" ht="15">
      <c r="B4" s="54" t="s">
        <v>35</v>
      </c>
      <c r="C4" s="54"/>
      <c r="N4" s="55"/>
      <c r="O4" s="56"/>
    </row>
    <row r="5" spans="2:16">
      <c r="D5" s="34"/>
      <c r="E5" s="34"/>
      <c r="F5" s="34"/>
      <c r="G5" s="34"/>
      <c r="H5" s="34"/>
      <c r="I5" s="34"/>
      <c r="J5" s="34"/>
      <c r="K5" s="34"/>
      <c r="L5" s="35"/>
      <c r="M5" s="36"/>
      <c r="N5" s="37"/>
      <c r="O5" s="38"/>
      <c r="P5" s="36"/>
    </row>
    <row r="6" spans="2:16" ht="12.75" customHeight="1">
      <c r="B6" s="741"/>
      <c r="C6" s="742"/>
      <c r="D6" s="39" t="s">
        <v>20</v>
      </c>
      <c r="E6" s="39" t="s">
        <v>21</v>
      </c>
      <c r="F6" s="39" t="s">
        <v>22</v>
      </c>
      <c r="G6" s="39" t="s">
        <v>23</v>
      </c>
      <c r="H6" s="39" t="s">
        <v>24</v>
      </c>
      <c r="I6" s="39" t="s">
        <v>25</v>
      </c>
      <c r="J6" s="39" t="s">
        <v>26</v>
      </c>
      <c r="K6" s="39" t="s">
        <v>27</v>
      </c>
      <c r="L6" s="39" t="s">
        <v>28</v>
      </c>
      <c r="M6" s="39" t="s">
        <v>150</v>
      </c>
      <c r="N6" s="40" t="s">
        <v>81</v>
      </c>
      <c r="O6" s="41" t="s">
        <v>82</v>
      </c>
      <c r="P6" s="42"/>
    </row>
    <row r="7" spans="2:16" ht="12.75" customHeight="1">
      <c r="B7" s="743" t="s">
        <v>67</v>
      </c>
      <c r="C7" s="744"/>
      <c r="D7" s="43">
        <v>14025</v>
      </c>
      <c r="E7" s="43">
        <v>12582</v>
      </c>
      <c r="F7" s="43">
        <v>11142</v>
      </c>
      <c r="G7" s="43">
        <v>10674</v>
      </c>
      <c r="H7" s="43">
        <v>9664</v>
      </c>
      <c r="I7" s="43">
        <v>9417</v>
      </c>
      <c r="J7" s="43">
        <v>9043</v>
      </c>
      <c r="K7" s="43">
        <v>11012</v>
      </c>
      <c r="L7" s="43">
        <v>9573</v>
      </c>
      <c r="M7" s="43">
        <v>9148</v>
      </c>
      <c r="N7" s="532">
        <v>-425</v>
      </c>
      <c r="O7" s="533">
        <v>-4.4395696228977335E-2</v>
      </c>
      <c r="P7" s="36"/>
    </row>
    <row r="8" spans="2:16" ht="12.75" customHeight="1">
      <c r="B8" s="560"/>
      <c r="C8" s="737" t="s">
        <v>52</v>
      </c>
      <c r="D8" s="44">
        <v>1507</v>
      </c>
      <c r="E8" s="44">
        <v>1552</v>
      </c>
      <c r="F8" s="44">
        <v>1225</v>
      </c>
      <c r="G8" s="44">
        <v>1197</v>
      </c>
      <c r="H8" s="44">
        <v>1972</v>
      </c>
      <c r="I8" s="44">
        <v>2556</v>
      </c>
      <c r="J8" s="44">
        <v>2142</v>
      </c>
      <c r="K8" s="44">
        <v>3591</v>
      </c>
      <c r="L8" s="44">
        <v>2993</v>
      </c>
      <c r="M8" s="44">
        <v>3021</v>
      </c>
      <c r="N8" s="534">
        <v>28</v>
      </c>
      <c r="O8" s="535">
        <v>9.3551620447711332E-3</v>
      </c>
      <c r="P8" s="45"/>
    </row>
    <row r="9" spans="2:16" ht="12.75" customHeight="1">
      <c r="B9" s="561"/>
      <c r="C9" s="738"/>
      <c r="D9" s="562">
        <v>0.10745098039215686</v>
      </c>
      <c r="E9" s="562">
        <v>0.12335081862978858</v>
      </c>
      <c r="F9" s="562">
        <v>0.10994435469395082</v>
      </c>
      <c r="G9" s="562">
        <v>0.112141652613828</v>
      </c>
      <c r="H9" s="562">
        <v>0.20405629139072848</v>
      </c>
      <c r="I9" s="562">
        <v>0.27142402038865882</v>
      </c>
      <c r="J9" s="562">
        <v>0.23686829591949574</v>
      </c>
      <c r="K9" s="562">
        <v>0.32609880130766439</v>
      </c>
      <c r="L9" s="562">
        <v>0.31265016191371564</v>
      </c>
      <c r="M9" s="562">
        <v>0.33023611718408397</v>
      </c>
      <c r="N9" s="581">
        <v>1.7</v>
      </c>
      <c r="O9" s="580" t="s">
        <v>66</v>
      </c>
      <c r="P9" s="46"/>
    </row>
    <row r="10" spans="2:16" ht="12.75" customHeight="1">
      <c r="B10" s="561"/>
      <c r="C10" s="737" t="s">
        <v>53</v>
      </c>
      <c r="D10" s="563">
        <v>5243</v>
      </c>
      <c r="E10" s="563">
        <v>6185</v>
      </c>
      <c r="F10" s="563">
        <v>4847</v>
      </c>
      <c r="G10" s="563">
        <v>3709</v>
      </c>
      <c r="H10" s="563">
        <v>2684</v>
      </c>
      <c r="I10" s="563">
        <v>2390</v>
      </c>
      <c r="J10" s="563">
        <v>2761</v>
      </c>
      <c r="K10" s="563">
        <v>2682</v>
      </c>
      <c r="L10" s="563">
        <v>1795</v>
      </c>
      <c r="M10" s="563">
        <v>2321</v>
      </c>
      <c r="N10" s="579">
        <v>526</v>
      </c>
      <c r="O10" s="567">
        <v>0.29303621169916433</v>
      </c>
      <c r="P10" s="36"/>
    </row>
    <row r="11" spans="2:16" ht="12.75" customHeight="1">
      <c r="B11" s="561"/>
      <c r="C11" s="738"/>
      <c r="D11" s="564">
        <v>0.37383244206773619</v>
      </c>
      <c r="E11" s="564">
        <v>0.49157526625337783</v>
      </c>
      <c r="F11" s="564">
        <v>0.43502064261353435</v>
      </c>
      <c r="G11" s="564">
        <v>0.34747985759790145</v>
      </c>
      <c r="H11" s="564">
        <v>0.27773178807947019</v>
      </c>
      <c r="I11" s="564">
        <v>0.2537963257937772</v>
      </c>
      <c r="J11" s="564">
        <v>0.30531903129492427</v>
      </c>
      <c r="K11" s="564">
        <v>0.24355248819469669</v>
      </c>
      <c r="L11" s="564">
        <v>0.18750652877885721</v>
      </c>
      <c r="M11" s="564">
        <v>0.25371665937909926</v>
      </c>
      <c r="N11" s="581">
        <v>6.6</v>
      </c>
      <c r="O11" s="580" t="s">
        <v>66</v>
      </c>
      <c r="P11" s="46"/>
    </row>
    <row r="12" spans="2:16" ht="12.75" customHeight="1">
      <c r="B12" s="561"/>
      <c r="C12" s="737" t="s">
        <v>54</v>
      </c>
      <c r="D12" s="47">
        <v>2531</v>
      </c>
      <c r="E12" s="47">
        <v>1366</v>
      </c>
      <c r="F12" s="47">
        <v>1004</v>
      </c>
      <c r="G12" s="47">
        <v>2270</v>
      </c>
      <c r="H12" s="47">
        <v>1474</v>
      </c>
      <c r="I12" s="47">
        <v>1282</v>
      </c>
      <c r="J12" s="47">
        <v>495</v>
      </c>
      <c r="K12" s="47">
        <v>839</v>
      </c>
      <c r="L12" s="47">
        <v>795</v>
      </c>
      <c r="M12" s="47">
        <v>650</v>
      </c>
      <c r="N12" s="534">
        <v>-145</v>
      </c>
      <c r="O12" s="535">
        <v>-0.18238993710691823</v>
      </c>
      <c r="P12" s="36"/>
    </row>
    <row r="13" spans="2:16" ht="12.75" customHeight="1">
      <c r="B13" s="561"/>
      <c r="C13" s="738"/>
      <c r="D13" s="562">
        <v>0.18046345811051692</v>
      </c>
      <c r="E13" s="562">
        <v>0.10856779526307424</v>
      </c>
      <c r="F13" s="562">
        <v>9.0109495602225809E-2</v>
      </c>
      <c r="G13" s="562">
        <v>0.21266629192430203</v>
      </c>
      <c r="H13" s="562">
        <v>0.15252483443708609</v>
      </c>
      <c r="I13" s="562">
        <v>0.13613677391950726</v>
      </c>
      <c r="J13" s="562">
        <v>5.4738471746101955E-2</v>
      </c>
      <c r="K13" s="562">
        <v>7.618961133309117E-2</v>
      </c>
      <c r="L13" s="562">
        <v>8.3046067063616419E-2</v>
      </c>
      <c r="M13" s="562">
        <v>7.1053782247485792E-2</v>
      </c>
      <c r="N13" s="581">
        <v>-1.2</v>
      </c>
      <c r="O13" s="580" t="s">
        <v>66</v>
      </c>
      <c r="P13" s="46"/>
    </row>
    <row r="14" spans="2:16" ht="12.75" customHeight="1">
      <c r="B14" s="561"/>
      <c r="C14" s="737" t="s">
        <v>56</v>
      </c>
      <c r="D14" s="563">
        <v>1502</v>
      </c>
      <c r="E14" s="563">
        <v>610</v>
      </c>
      <c r="F14" s="563">
        <v>1089</v>
      </c>
      <c r="G14" s="563">
        <v>494</v>
      </c>
      <c r="H14" s="563">
        <v>547</v>
      </c>
      <c r="I14" s="563">
        <v>543</v>
      </c>
      <c r="J14" s="563">
        <v>620</v>
      </c>
      <c r="K14" s="563">
        <v>853</v>
      </c>
      <c r="L14" s="563">
        <v>566</v>
      </c>
      <c r="M14" s="563">
        <v>427</v>
      </c>
      <c r="N14" s="579">
        <v>-139</v>
      </c>
      <c r="O14" s="567">
        <v>-0.24558303886925795</v>
      </c>
      <c r="P14" s="36"/>
    </row>
    <row r="15" spans="2:16" ht="12.75" customHeight="1">
      <c r="B15" s="561"/>
      <c r="C15" s="738"/>
      <c r="D15" s="564">
        <v>0.10709447415329769</v>
      </c>
      <c r="E15" s="564">
        <v>4.8481958353202986E-2</v>
      </c>
      <c r="F15" s="564">
        <v>9.7738287560581588E-2</v>
      </c>
      <c r="G15" s="564">
        <v>4.6280682031103616E-2</v>
      </c>
      <c r="H15" s="564">
        <v>5.6601821192052981E-2</v>
      </c>
      <c r="I15" s="564">
        <v>5.7661675692895827E-2</v>
      </c>
      <c r="J15" s="564">
        <v>6.8561318146632758E-2</v>
      </c>
      <c r="K15" s="564">
        <v>7.7460951689066471E-2</v>
      </c>
      <c r="L15" s="564">
        <v>5.9124621330826285E-2</v>
      </c>
      <c r="M15" s="564">
        <v>4.6676869261040664E-2</v>
      </c>
      <c r="N15" s="581">
        <v>-1.2</v>
      </c>
      <c r="O15" s="580" t="s">
        <v>66</v>
      </c>
      <c r="P15" s="48"/>
    </row>
    <row r="16" spans="2:16" s="32" customFormat="1" ht="12.75" customHeight="1">
      <c r="B16" s="565"/>
      <c r="C16" s="737" t="s">
        <v>68</v>
      </c>
      <c r="D16" s="563">
        <v>442</v>
      </c>
      <c r="E16" s="563">
        <v>439</v>
      </c>
      <c r="F16" s="563">
        <v>513</v>
      </c>
      <c r="G16" s="563">
        <v>620</v>
      </c>
      <c r="H16" s="563">
        <v>559</v>
      </c>
      <c r="I16" s="563">
        <v>450</v>
      </c>
      <c r="J16" s="563">
        <v>509</v>
      </c>
      <c r="K16" s="563">
        <v>418</v>
      </c>
      <c r="L16" s="563">
        <v>375</v>
      </c>
      <c r="M16" s="563">
        <v>415</v>
      </c>
      <c r="N16" s="579">
        <v>40</v>
      </c>
      <c r="O16" s="567">
        <v>0.10666666666666667</v>
      </c>
      <c r="P16" s="36"/>
    </row>
    <row r="17" spans="2:16" ht="12.75" customHeight="1">
      <c r="B17" s="566"/>
      <c r="C17" s="738"/>
      <c r="D17" s="562">
        <v>3.1515151515151517E-2</v>
      </c>
      <c r="E17" s="562">
        <v>3.4891114290255924E-2</v>
      </c>
      <c r="F17" s="562">
        <v>4.6042003231017772E-2</v>
      </c>
      <c r="G17" s="562">
        <v>5.8085066516769722E-2</v>
      </c>
      <c r="H17" s="562">
        <v>5.7843543046357616E-2</v>
      </c>
      <c r="I17" s="562">
        <v>4.7785919082510356E-2</v>
      </c>
      <c r="J17" s="562">
        <v>5.6286630542961409E-2</v>
      </c>
      <c r="K17" s="562">
        <v>3.7958590628405377E-2</v>
      </c>
      <c r="L17" s="562">
        <v>3.9172673143215292E-2</v>
      </c>
      <c r="M17" s="562">
        <v>4.5365107127240928E-2</v>
      </c>
      <c r="N17" s="581">
        <v>0.61924339840256359</v>
      </c>
      <c r="O17" s="580" t="s">
        <v>66</v>
      </c>
      <c r="P17" s="46"/>
    </row>
    <row r="18" spans="2:16">
      <c r="B18" s="49"/>
      <c r="C18" s="49"/>
      <c r="D18" s="34"/>
      <c r="E18" s="34"/>
      <c r="F18" s="34"/>
      <c r="G18" s="34"/>
      <c r="H18" s="34"/>
      <c r="I18" s="34"/>
      <c r="J18" s="34"/>
      <c r="K18" s="34"/>
      <c r="L18" s="35"/>
      <c r="M18" s="36"/>
      <c r="N18" s="37"/>
      <c r="O18" s="38"/>
      <c r="P18" s="36"/>
    </row>
    <row r="19" spans="2:16" s="53" customFormat="1" ht="15">
      <c r="B19" s="57" t="s">
        <v>38</v>
      </c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59"/>
      <c r="P19" s="59"/>
    </row>
    <row r="21" spans="2:16" ht="12.75" customHeight="1">
      <c r="B21" s="741"/>
      <c r="C21" s="742"/>
      <c r="D21" s="39" t="s">
        <v>20</v>
      </c>
      <c r="E21" s="39" t="s">
        <v>21</v>
      </c>
      <c r="F21" s="39" t="s">
        <v>22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 t="s">
        <v>28</v>
      </c>
      <c r="M21" s="39" t="s">
        <v>150</v>
      </c>
      <c r="N21" s="40" t="s">
        <v>81</v>
      </c>
      <c r="O21" s="41" t="s">
        <v>82</v>
      </c>
    </row>
    <row r="22" spans="2:16" ht="12.75" customHeight="1">
      <c r="B22" s="739" t="s">
        <v>69</v>
      </c>
      <c r="C22" s="740"/>
      <c r="D22" s="52">
        <v>6710</v>
      </c>
      <c r="E22" s="52">
        <v>5889</v>
      </c>
      <c r="F22" s="52">
        <v>5423</v>
      </c>
      <c r="G22" s="52">
        <v>5620</v>
      </c>
      <c r="H22" s="52">
        <v>5787</v>
      </c>
      <c r="I22" s="52">
        <v>6187</v>
      </c>
      <c r="J22" s="52">
        <v>6097</v>
      </c>
      <c r="K22" s="52">
        <v>6113</v>
      </c>
      <c r="L22" s="52">
        <v>5844</v>
      </c>
      <c r="M22" s="52">
        <v>5563</v>
      </c>
      <c r="N22" s="538">
        <v>-281</v>
      </c>
      <c r="O22" s="533">
        <v>-4.8083504449007532E-2</v>
      </c>
    </row>
    <row r="23" spans="2:16" ht="12.75" customHeight="1">
      <c r="B23" s="560"/>
      <c r="C23" s="745" t="s">
        <v>53</v>
      </c>
      <c r="D23" s="47">
        <v>2740</v>
      </c>
      <c r="E23" s="47">
        <v>2445</v>
      </c>
      <c r="F23" s="47">
        <v>2160</v>
      </c>
      <c r="G23" s="47">
        <v>2028</v>
      </c>
      <c r="H23" s="47">
        <v>1904</v>
      </c>
      <c r="I23" s="47">
        <v>1848</v>
      </c>
      <c r="J23" s="47">
        <v>1737</v>
      </c>
      <c r="K23" s="47">
        <v>1623</v>
      </c>
      <c r="L23" s="47">
        <v>1435</v>
      </c>
      <c r="M23" s="47">
        <v>1451</v>
      </c>
      <c r="N23" s="539">
        <v>16</v>
      </c>
      <c r="O23" s="535">
        <v>1.1149825783972125E-2</v>
      </c>
    </row>
    <row r="24" spans="2:16" ht="12.75" customHeight="1">
      <c r="B24" s="561"/>
      <c r="C24" s="745"/>
      <c r="D24" s="562">
        <v>0.40834575260804767</v>
      </c>
      <c r="E24" s="562">
        <v>0.41518084564442181</v>
      </c>
      <c r="F24" s="562">
        <v>0.39830352203577357</v>
      </c>
      <c r="G24" s="562">
        <v>0.36085409252669037</v>
      </c>
      <c r="H24" s="562">
        <v>0.32901330568515641</v>
      </c>
      <c r="I24" s="562">
        <v>0.29869080329723613</v>
      </c>
      <c r="J24" s="562">
        <v>0.28489421026734457</v>
      </c>
      <c r="K24" s="562">
        <v>0.26549975462129888</v>
      </c>
      <c r="L24" s="562">
        <v>0.24555099247091033</v>
      </c>
      <c r="M24" s="562">
        <v>0.26083048714722273</v>
      </c>
      <c r="N24" s="581">
        <v>1.5</v>
      </c>
      <c r="O24" s="580" t="s">
        <v>66</v>
      </c>
    </row>
    <row r="25" spans="2:16" ht="12.75" customHeight="1">
      <c r="B25" s="561"/>
      <c r="C25" s="746" t="s">
        <v>52</v>
      </c>
      <c r="D25" s="563">
        <v>608</v>
      </c>
      <c r="E25" s="563">
        <v>582</v>
      </c>
      <c r="F25" s="563">
        <v>510</v>
      </c>
      <c r="G25" s="563">
        <v>839</v>
      </c>
      <c r="H25" s="563">
        <v>1136</v>
      </c>
      <c r="I25" s="563">
        <v>1475</v>
      </c>
      <c r="J25" s="563">
        <v>1470</v>
      </c>
      <c r="K25" s="563">
        <v>1443</v>
      </c>
      <c r="L25" s="563">
        <v>1373</v>
      </c>
      <c r="M25" s="563">
        <v>1244</v>
      </c>
      <c r="N25" s="594">
        <v>-129</v>
      </c>
      <c r="O25" s="567">
        <v>-9.3954843408594321E-2</v>
      </c>
    </row>
    <row r="26" spans="2:16" ht="12.75" customHeight="1">
      <c r="B26" s="561"/>
      <c r="C26" s="738"/>
      <c r="D26" s="564">
        <v>9.0611028315946349E-2</v>
      </c>
      <c r="E26" s="564">
        <v>9.8828323993886913E-2</v>
      </c>
      <c r="F26" s="564">
        <v>9.4043887147335428E-2</v>
      </c>
      <c r="G26" s="564">
        <v>0.14928825622775801</v>
      </c>
      <c r="H26" s="564">
        <v>0.19630205633316053</v>
      </c>
      <c r="I26" s="564">
        <v>0.23840310328107323</v>
      </c>
      <c r="J26" s="564">
        <v>0.24110218140068887</v>
      </c>
      <c r="K26" s="564">
        <v>0.23605431048584982</v>
      </c>
      <c r="L26" s="564">
        <v>0.23494182067077343</v>
      </c>
      <c r="M26" s="564">
        <v>0.22362034873269818</v>
      </c>
      <c r="N26" s="581">
        <v>-1.1000000000000001</v>
      </c>
      <c r="O26" s="580" t="s">
        <v>66</v>
      </c>
    </row>
    <row r="27" spans="2:16" ht="12.75" customHeight="1">
      <c r="B27" s="561"/>
      <c r="C27" s="746" t="s">
        <v>68</v>
      </c>
      <c r="D27" s="47">
        <v>464</v>
      </c>
      <c r="E27" s="47">
        <v>455</v>
      </c>
      <c r="F27" s="47">
        <v>408</v>
      </c>
      <c r="G27" s="47">
        <v>415</v>
      </c>
      <c r="H27" s="47">
        <v>410</v>
      </c>
      <c r="I27" s="47">
        <v>435</v>
      </c>
      <c r="J27" s="47">
        <v>420</v>
      </c>
      <c r="K27" s="47">
        <v>422</v>
      </c>
      <c r="L27" s="47">
        <v>368</v>
      </c>
      <c r="M27" s="47">
        <v>391</v>
      </c>
      <c r="N27" s="539">
        <v>23</v>
      </c>
      <c r="O27" s="535">
        <v>6.25E-2</v>
      </c>
    </row>
    <row r="28" spans="2:16" ht="12.75" customHeight="1">
      <c r="B28" s="561"/>
      <c r="C28" s="738"/>
      <c r="D28" s="562">
        <v>6.915052160953801E-2</v>
      </c>
      <c r="E28" s="562">
        <v>7.7262693156732898E-2</v>
      </c>
      <c r="F28" s="562">
        <v>7.5235109717868343E-2</v>
      </c>
      <c r="G28" s="562">
        <v>7.384341637010676E-2</v>
      </c>
      <c r="H28" s="562">
        <v>7.0848453430101946E-2</v>
      </c>
      <c r="I28" s="562">
        <v>7.0308711815096167E-2</v>
      </c>
      <c r="J28" s="562">
        <v>6.8886337543053955E-2</v>
      </c>
      <c r="K28" s="562">
        <v>6.9033207917552755E-2</v>
      </c>
      <c r="L28" s="562">
        <v>6.2970568104038324E-2</v>
      </c>
      <c r="M28" s="562">
        <v>7.0285817005213011E-2</v>
      </c>
      <c r="N28" s="581">
        <v>0.7</v>
      </c>
      <c r="O28" s="580" t="s">
        <v>66</v>
      </c>
    </row>
    <row r="29" spans="2:16" ht="12.75" customHeight="1">
      <c r="B29" s="561"/>
      <c r="C29" s="745" t="s">
        <v>56</v>
      </c>
      <c r="D29" s="563">
        <v>675</v>
      </c>
      <c r="E29" s="563">
        <v>569</v>
      </c>
      <c r="F29" s="563">
        <v>513</v>
      </c>
      <c r="G29" s="563">
        <v>488</v>
      </c>
      <c r="H29" s="563">
        <v>391</v>
      </c>
      <c r="I29" s="563">
        <v>444</v>
      </c>
      <c r="J29" s="563">
        <v>397</v>
      </c>
      <c r="K29" s="563">
        <v>389</v>
      </c>
      <c r="L29" s="563">
        <v>360</v>
      </c>
      <c r="M29" s="563">
        <v>328</v>
      </c>
      <c r="N29" s="594">
        <v>-32</v>
      </c>
      <c r="O29" s="567">
        <v>-8.8888888888888892E-2</v>
      </c>
    </row>
    <row r="30" spans="2:16" ht="12.75" customHeight="1">
      <c r="B30" s="561"/>
      <c r="C30" s="745"/>
      <c r="D30" s="564">
        <v>0.10059612518628912</v>
      </c>
      <c r="E30" s="564">
        <v>9.6620818475123105E-2</v>
      </c>
      <c r="F30" s="564">
        <v>9.4597086483496226E-2</v>
      </c>
      <c r="G30" s="564">
        <v>8.6832740213523135E-2</v>
      </c>
      <c r="H30" s="564">
        <v>6.7565232417487478E-2</v>
      </c>
      <c r="I30" s="564">
        <v>7.1763374818167122E-2</v>
      </c>
      <c r="J30" s="564">
        <v>6.5113990487124809E-2</v>
      </c>
      <c r="K30" s="564">
        <v>6.3634876492720427E-2</v>
      </c>
      <c r="L30" s="564">
        <v>6.1601642710472276E-2</v>
      </c>
      <c r="M30" s="564">
        <v>5.8960992270357719E-2</v>
      </c>
      <c r="N30" s="581">
        <v>-0.3</v>
      </c>
      <c r="O30" s="580" t="s">
        <v>66</v>
      </c>
    </row>
    <row r="31" spans="2:16" ht="12.75" customHeight="1">
      <c r="B31" s="565"/>
      <c r="C31" s="745" t="s">
        <v>54</v>
      </c>
      <c r="D31" s="563">
        <v>515</v>
      </c>
      <c r="E31" s="563">
        <v>426</v>
      </c>
      <c r="F31" s="563">
        <v>438</v>
      </c>
      <c r="G31" s="563">
        <v>393</v>
      </c>
      <c r="H31" s="563">
        <v>356</v>
      </c>
      <c r="I31" s="563">
        <v>358</v>
      </c>
      <c r="J31" s="563">
        <v>322</v>
      </c>
      <c r="K31" s="563">
        <v>362</v>
      </c>
      <c r="L31" s="563">
        <v>333</v>
      </c>
      <c r="M31" s="563">
        <v>318</v>
      </c>
      <c r="N31" s="594">
        <v>-15</v>
      </c>
      <c r="O31" s="567">
        <v>-4.5045045045045043E-2</v>
      </c>
    </row>
    <row r="32" spans="2:16" ht="12.75" customHeight="1">
      <c r="B32" s="566"/>
      <c r="C32" s="745"/>
      <c r="D32" s="562">
        <v>7.6751117734724289E-2</v>
      </c>
      <c r="E32" s="562">
        <v>7.233825776872134E-2</v>
      </c>
      <c r="F32" s="562">
        <v>8.0767103079476307E-2</v>
      </c>
      <c r="G32" s="562">
        <v>6.9928825622775803E-2</v>
      </c>
      <c r="H32" s="562">
        <v>6.1517193710039747E-2</v>
      </c>
      <c r="I32" s="562">
        <v>5.7863261677711331E-2</v>
      </c>
      <c r="J32" s="562">
        <v>5.2812858783008038E-2</v>
      </c>
      <c r="K32" s="562">
        <v>5.9218059872403077E-2</v>
      </c>
      <c r="L32" s="562">
        <v>5.6981519507186856E-2</v>
      </c>
      <c r="M32" s="562">
        <v>5.716340104260291E-2</v>
      </c>
      <c r="N32" s="593" t="s">
        <v>159</v>
      </c>
      <c r="O32" s="580" t="s">
        <v>66</v>
      </c>
    </row>
    <row r="33" spans="2:15" ht="5.25" customHeight="1">
      <c r="B33" s="49"/>
      <c r="C33" s="49"/>
      <c r="D33" s="34"/>
      <c r="E33" s="34"/>
      <c r="F33" s="34"/>
      <c r="G33" s="34"/>
      <c r="H33" s="34"/>
      <c r="I33" s="34"/>
      <c r="J33" s="34"/>
      <c r="K33" s="34"/>
      <c r="L33" s="35"/>
      <c r="M33" s="36"/>
      <c r="N33" s="37"/>
      <c r="O33" s="38"/>
    </row>
  </sheetData>
  <mergeCells count="14">
    <mergeCell ref="C23:C24"/>
    <mergeCell ref="C25:C26"/>
    <mergeCell ref="C27:C28"/>
    <mergeCell ref="C29:C30"/>
    <mergeCell ref="C31:C32"/>
    <mergeCell ref="C8:C9"/>
    <mergeCell ref="C10:C11"/>
    <mergeCell ref="B22:C22"/>
    <mergeCell ref="B6:C6"/>
    <mergeCell ref="B7:C7"/>
    <mergeCell ref="C12:C13"/>
    <mergeCell ref="C14:C15"/>
    <mergeCell ref="C16:C17"/>
    <mergeCell ref="B21:C21"/>
  </mergeCells>
  <phoneticPr fontId="2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P38"/>
  <sheetViews>
    <sheetView showGridLines="0" topLeftCell="A22" zoomScaleNormal="100" zoomScaleSheetLayoutView="100" workbookViewId="0">
      <selection activeCell="L17" sqref="L17"/>
    </sheetView>
  </sheetViews>
  <sheetFormatPr defaultColWidth="9" defaultRowHeight="13.8"/>
  <cols>
    <col min="1" max="1" width="1" style="61" customWidth="1"/>
    <col min="2" max="2" width="1.77734375" style="63" customWidth="1"/>
    <col min="3" max="3" width="13.6640625" style="63" customWidth="1"/>
    <col min="4" max="13" width="10.6640625" style="61" customWidth="1"/>
    <col min="14" max="14" width="10.6640625" style="480" customWidth="1"/>
    <col min="15" max="15" width="10.6640625" style="62" customWidth="1"/>
    <col min="16" max="16" width="0.88671875" style="61" customWidth="1"/>
    <col min="17" max="22" width="9" style="61"/>
    <col min="23" max="23" width="2.44140625" style="61" customWidth="1"/>
    <col min="24" max="16384" width="9" style="61"/>
  </cols>
  <sheetData>
    <row r="1" spans="2:16" ht="12" customHeight="1"/>
    <row r="2" spans="2:16" s="86" customFormat="1" ht="15">
      <c r="B2" s="85" t="s">
        <v>75</v>
      </c>
      <c r="C2" s="85"/>
      <c r="N2" s="481"/>
      <c r="O2" s="87"/>
    </row>
    <row r="3" spans="2:16" s="86" customFormat="1" ht="15">
      <c r="B3" s="85"/>
      <c r="C3" s="85"/>
      <c r="N3" s="481"/>
      <c r="O3" s="87"/>
    </row>
    <row r="4" spans="2:16" s="86" customFormat="1" ht="15">
      <c r="B4" s="85" t="s">
        <v>35</v>
      </c>
      <c r="C4" s="85"/>
      <c r="N4" s="481"/>
      <c r="O4" s="87"/>
    </row>
    <row r="5" spans="2:16" ht="12" customHeight="1"/>
    <row r="6" spans="2:16" ht="12.75" customHeight="1">
      <c r="B6" s="747"/>
      <c r="C6" s="748"/>
      <c r="D6" s="64" t="s">
        <v>20</v>
      </c>
      <c r="E6" s="64" t="s">
        <v>21</v>
      </c>
      <c r="F6" s="64" t="s">
        <v>22</v>
      </c>
      <c r="G6" s="64" t="s">
        <v>23</v>
      </c>
      <c r="H6" s="64" t="s">
        <v>24</v>
      </c>
      <c r="I6" s="64" t="s">
        <v>25</v>
      </c>
      <c r="J6" s="64" t="s">
        <v>26</v>
      </c>
      <c r="K6" s="64" t="s">
        <v>27</v>
      </c>
      <c r="L6" s="64" t="s">
        <v>28</v>
      </c>
      <c r="M6" s="64" t="s">
        <v>150</v>
      </c>
      <c r="N6" s="541" t="s">
        <v>81</v>
      </c>
      <c r="O6" s="65" t="s">
        <v>82</v>
      </c>
      <c r="P6" s="42"/>
    </row>
    <row r="7" spans="2:16" ht="12.75" customHeight="1">
      <c r="B7" s="749" t="s">
        <v>160</v>
      </c>
      <c r="C7" s="750"/>
      <c r="D7" s="66">
        <v>5784</v>
      </c>
      <c r="E7" s="66">
        <v>4690</v>
      </c>
      <c r="F7" s="66">
        <v>4226</v>
      </c>
      <c r="G7" s="66">
        <v>4745</v>
      </c>
      <c r="H7" s="66">
        <v>5551</v>
      </c>
      <c r="I7" s="66">
        <v>4850</v>
      </c>
      <c r="J7" s="66">
        <v>5090</v>
      </c>
      <c r="K7" s="67">
        <v>5994</v>
      </c>
      <c r="L7" s="67">
        <v>6662</v>
      </c>
      <c r="M7" s="67">
        <v>8112</v>
      </c>
      <c r="N7" s="540">
        <v>1450</v>
      </c>
      <c r="O7" s="68">
        <v>0.21765235664965477</v>
      </c>
      <c r="P7" s="36"/>
    </row>
    <row r="8" spans="2:16" ht="12.75" customHeight="1">
      <c r="B8" s="69"/>
      <c r="C8" s="751" t="s">
        <v>52</v>
      </c>
      <c r="D8" s="70">
        <v>257</v>
      </c>
      <c r="E8" s="70">
        <v>197</v>
      </c>
      <c r="F8" s="70">
        <v>205</v>
      </c>
      <c r="G8" s="70">
        <v>343</v>
      </c>
      <c r="H8" s="70">
        <v>516</v>
      </c>
      <c r="I8" s="70">
        <v>759</v>
      </c>
      <c r="J8" s="70">
        <v>1035</v>
      </c>
      <c r="K8" s="71">
        <v>1549</v>
      </c>
      <c r="L8" s="71">
        <v>2206</v>
      </c>
      <c r="M8" s="71">
        <v>3019</v>
      </c>
      <c r="N8" s="536">
        <v>813</v>
      </c>
      <c r="O8" s="72">
        <v>0.36854034451495921</v>
      </c>
      <c r="P8" s="46"/>
    </row>
    <row r="9" spans="2:16" ht="12.75" customHeight="1">
      <c r="B9" s="69"/>
      <c r="C9" s="751"/>
      <c r="D9" s="73">
        <v>4.4432918395573999E-2</v>
      </c>
      <c r="E9" s="73">
        <v>4.2004264392324096E-2</v>
      </c>
      <c r="F9" s="73">
        <v>4.8509228584950305E-2</v>
      </c>
      <c r="G9" s="73">
        <v>7.2286617492096944E-2</v>
      </c>
      <c r="H9" s="73">
        <v>9.2956224103765084E-2</v>
      </c>
      <c r="I9" s="73">
        <v>0.15649484536082475</v>
      </c>
      <c r="J9" s="73">
        <v>0.20333988212180745</v>
      </c>
      <c r="K9" s="73">
        <v>0.2584250917584251</v>
      </c>
      <c r="L9" s="73">
        <v>0.33113179225457823</v>
      </c>
      <c r="M9" s="73">
        <v>0.37216469428007892</v>
      </c>
      <c r="N9" s="542">
        <v>4.0999999999999996</v>
      </c>
      <c r="O9" s="74" t="s">
        <v>292</v>
      </c>
      <c r="P9" s="46"/>
    </row>
    <row r="10" spans="2:16" ht="12.75" customHeight="1">
      <c r="B10" s="69"/>
      <c r="C10" s="751" t="s">
        <v>53</v>
      </c>
      <c r="D10" s="70">
        <v>1988</v>
      </c>
      <c r="E10" s="70">
        <v>1654</v>
      </c>
      <c r="F10" s="70">
        <v>1636</v>
      </c>
      <c r="G10" s="70">
        <v>2167</v>
      </c>
      <c r="H10" s="70">
        <v>2825</v>
      </c>
      <c r="I10" s="70">
        <v>2225</v>
      </c>
      <c r="J10" s="70">
        <v>1859</v>
      </c>
      <c r="K10" s="71">
        <v>2019</v>
      </c>
      <c r="L10" s="71">
        <v>1988</v>
      </c>
      <c r="M10" s="71">
        <v>2164</v>
      </c>
      <c r="N10" s="595">
        <v>176</v>
      </c>
      <c r="O10" s="72">
        <v>8.8531187122736416E-2</v>
      </c>
      <c r="P10" s="36"/>
    </row>
    <row r="11" spans="2:16" ht="12.75" customHeight="1">
      <c r="B11" s="69"/>
      <c r="C11" s="751"/>
      <c r="D11" s="73">
        <v>0.34370677731673582</v>
      </c>
      <c r="E11" s="73">
        <v>0.35266524520255865</v>
      </c>
      <c r="F11" s="73">
        <v>0.38712730714623755</v>
      </c>
      <c r="G11" s="73">
        <v>0.45669125395152793</v>
      </c>
      <c r="H11" s="73">
        <v>0.50891731219600067</v>
      </c>
      <c r="I11" s="73">
        <v>0.45876288659793812</v>
      </c>
      <c r="J11" s="73">
        <v>0.36522593320235758</v>
      </c>
      <c r="K11" s="73">
        <v>0.33683683683683685</v>
      </c>
      <c r="L11" s="73">
        <v>0.29840888622035427</v>
      </c>
      <c r="M11" s="73">
        <v>0.2667652859960552</v>
      </c>
      <c r="N11" s="542">
        <v>-3.1</v>
      </c>
      <c r="O11" s="74" t="s">
        <v>66</v>
      </c>
      <c r="P11" s="46"/>
    </row>
    <row r="12" spans="2:16" ht="12.75" customHeight="1">
      <c r="B12" s="69"/>
      <c r="C12" s="751" t="s">
        <v>57</v>
      </c>
      <c r="D12" s="70">
        <v>265</v>
      </c>
      <c r="E12" s="70">
        <v>198</v>
      </c>
      <c r="F12" s="70">
        <v>168</v>
      </c>
      <c r="G12" s="70">
        <v>160</v>
      </c>
      <c r="H12" s="70">
        <v>235</v>
      </c>
      <c r="I12" s="70">
        <v>246</v>
      </c>
      <c r="J12" s="70">
        <v>351</v>
      </c>
      <c r="K12" s="70">
        <v>442</v>
      </c>
      <c r="L12" s="70">
        <v>364</v>
      </c>
      <c r="M12" s="71">
        <v>474</v>
      </c>
      <c r="N12" s="537">
        <v>110</v>
      </c>
      <c r="O12" s="72">
        <v>0.30219780219780218</v>
      </c>
      <c r="P12" s="36"/>
    </row>
    <row r="13" spans="2:16" ht="12.75" customHeight="1">
      <c r="B13" s="69"/>
      <c r="C13" s="751"/>
      <c r="D13" s="73">
        <v>4.5816044260027659E-2</v>
      </c>
      <c r="E13" s="73">
        <v>4.2217484008528781E-2</v>
      </c>
      <c r="F13" s="73">
        <v>3.9753904401325132E-2</v>
      </c>
      <c r="G13" s="73">
        <v>3.3719704952581663E-2</v>
      </c>
      <c r="H13" s="73">
        <v>4.2334714465862004E-2</v>
      </c>
      <c r="I13" s="73">
        <v>5.0721649484536085E-2</v>
      </c>
      <c r="J13" s="73">
        <v>6.8958742632612965E-2</v>
      </c>
      <c r="K13" s="73">
        <v>7.374040707374041E-2</v>
      </c>
      <c r="L13" s="73">
        <v>5.4638246772740921E-2</v>
      </c>
      <c r="M13" s="73">
        <v>5.8431952662721894E-2</v>
      </c>
      <c r="N13" s="542">
        <v>0.3</v>
      </c>
      <c r="O13" s="596" t="s">
        <v>66</v>
      </c>
      <c r="P13" s="46"/>
    </row>
    <row r="14" spans="2:16" ht="12.75" customHeight="1">
      <c r="B14" s="69"/>
      <c r="C14" s="751" t="s">
        <v>68</v>
      </c>
      <c r="D14" s="70">
        <v>717</v>
      </c>
      <c r="E14" s="70">
        <v>619</v>
      </c>
      <c r="F14" s="70">
        <v>425</v>
      </c>
      <c r="G14" s="70">
        <v>368</v>
      </c>
      <c r="H14" s="70">
        <v>399</v>
      </c>
      <c r="I14" s="70">
        <v>416</v>
      </c>
      <c r="J14" s="70">
        <v>387</v>
      </c>
      <c r="K14" s="71">
        <v>405</v>
      </c>
      <c r="L14" s="71">
        <v>446</v>
      </c>
      <c r="M14" s="71">
        <v>432</v>
      </c>
      <c r="N14" s="595">
        <v>-14</v>
      </c>
      <c r="O14" s="72">
        <v>-3.1390134529147982E-2</v>
      </c>
      <c r="P14" s="36"/>
    </row>
    <row r="15" spans="2:16" ht="12.75" customHeight="1">
      <c r="B15" s="69"/>
      <c r="C15" s="751"/>
      <c r="D15" s="73">
        <v>0.12396265560165975</v>
      </c>
      <c r="E15" s="73">
        <v>0.13198294243070363</v>
      </c>
      <c r="F15" s="73">
        <v>0.10056791292001893</v>
      </c>
      <c r="G15" s="73">
        <v>7.7555321390937834E-2</v>
      </c>
      <c r="H15" s="73">
        <v>7.1878940731399749E-2</v>
      </c>
      <c r="I15" s="73">
        <v>8.5773195876288663E-2</v>
      </c>
      <c r="J15" s="73">
        <v>7.6031434184675839E-2</v>
      </c>
      <c r="K15" s="73">
        <v>6.7567567567567571E-2</v>
      </c>
      <c r="L15" s="73">
        <v>6.6946862803962767E-2</v>
      </c>
      <c r="M15" s="73">
        <v>5.3254437869822487E-2</v>
      </c>
      <c r="N15" s="542">
        <v>-1.4</v>
      </c>
      <c r="O15" s="74" t="s">
        <v>66</v>
      </c>
      <c r="P15" s="46"/>
    </row>
    <row r="16" spans="2:16" ht="12.75" customHeight="1">
      <c r="B16" s="75"/>
      <c r="C16" s="751" t="s">
        <v>61</v>
      </c>
      <c r="D16" s="70">
        <v>66</v>
      </c>
      <c r="E16" s="70">
        <v>55</v>
      </c>
      <c r="F16" s="70">
        <v>38</v>
      </c>
      <c r="G16" s="70">
        <v>35</v>
      </c>
      <c r="H16" s="70">
        <v>56</v>
      </c>
      <c r="I16" s="70">
        <v>58</v>
      </c>
      <c r="J16" s="70">
        <v>151</v>
      </c>
      <c r="K16" s="71">
        <v>154</v>
      </c>
      <c r="L16" s="71">
        <v>188</v>
      </c>
      <c r="M16" s="71">
        <v>324</v>
      </c>
      <c r="N16" s="537">
        <v>136</v>
      </c>
      <c r="O16" s="72">
        <v>0.72340425531914898</v>
      </c>
      <c r="P16" s="36"/>
    </row>
    <row r="17" spans="2:16" ht="12.75" customHeight="1">
      <c r="B17" s="76"/>
      <c r="C17" s="751"/>
      <c r="D17" s="73">
        <v>1.1410788381742738E-2</v>
      </c>
      <c r="E17" s="73">
        <v>1.1727078891257996E-2</v>
      </c>
      <c r="F17" s="73">
        <v>8.9919545669663991E-3</v>
      </c>
      <c r="G17" s="73">
        <v>7.3761854583772393E-3</v>
      </c>
      <c r="H17" s="73">
        <v>1.0088272383354351E-2</v>
      </c>
      <c r="I17" s="73">
        <v>1.1958762886597939E-2</v>
      </c>
      <c r="J17" s="73">
        <v>2.9666011787819253E-2</v>
      </c>
      <c r="K17" s="73">
        <v>2.5692359025692359E-2</v>
      </c>
      <c r="L17" s="73">
        <v>2.8219753827679377E-2</v>
      </c>
      <c r="M17" s="73">
        <v>3.9940828402366867E-2</v>
      </c>
      <c r="N17" s="542">
        <v>1.2</v>
      </c>
      <c r="O17" s="74" t="s">
        <v>66</v>
      </c>
      <c r="P17" s="46"/>
    </row>
    <row r="19" spans="2:16">
      <c r="B19" s="49"/>
      <c r="C19" s="49"/>
      <c r="D19" s="77"/>
      <c r="E19" s="77"/>
      <c r="F19" s="77"/>
      <c r="G19" s="77"/>
      <c r="H19" s="77"/>
      <c r="I19" s="77"/>
      <c r="J19" s="77"/>
      <c r="K19" s="78"/>
      <c r="L19" s="78"/>
      <c r="M19" s="78"/>
      <c r="N19" s="482"/>
      <c r="O19" s="79"/>
      <c r="P19" s="36"/>
    </row>
    <row r="20" spans="2:16" ht="12" customHeight="1"/>
    <row r="21" spans="2:16" ht="12" customHeight="1"/>
    <row r="22" spans="2:16" s="86" customFormat="1" ht="15">
      <c r="B22" s="85" t="s">
        <v>38</v>
      </c>
      <c r="C22" s="85"/>
      <c r="N22" s="481"/>
      <c r="O22" s="87"/>
    </row>
    <row r="23" spans="2:16" ht="12" customHeight="1"/>
    <row r="24" spans="2:16" ht="12.75" customHeight="1">
      <c r="B24" s="747"/>
      <c r="C24" s="748"/>
      <c r="D24" s="64" t="s">
        <v>20</v>
      </c>
      <c r="E24" s="64" t="s">
        <v>21</v>
      </c>
      <c r="F24" s="64" t="s">
        <v>22</v>
      </c>
      <c r="G24" s="64" t="s">
        <v>23</v>
      </c>
      <c r="H24" s="64" t="s">
        <v>24</v>
      </c>
      <c r="I24" s="64" t="s">
        <v>25</v>
      </c>
      <c r="J24" s="64" t="s">
        <v>26</v>
      </c>
      <c r="K24" s="64" t="s">
        <v>27</v>
      </c>
      <c r="L24" s="64" t="s">
        <v>28</v>
      </c>
      <c r="M24" s="64" t="s">
        <v>150</v>
      </c>
      <c r="N24" s="541" t="s">
        <v>81</v>
      </c>
      <c r="O24" s="65" t="s">
        <v>82</v>
      </c>
    </row>
    <row r="25" spans="2:16" ht="12.75" customHeight="1">
      <c r="B25" s="749" t="s">
        <v>161</v>
      </c>
      <c r="C25" s="750"/>
      <c r="D25" s="66">
        <v>5148</v>
      </c>
      <c r="E25" s="66">
        <v>4159</v>
      </c>
      <c r="F25" s="66">
        <v>3726</v>
      </c>
      <c r="G25" s="66">
        <v>4264</v>
      </c>
      <c r="H25" s="66">
        <v>4902</v>
      </c>
      <c r="I25" s="66">
        <v>3855</v>
      </c>
      <c r="J25" s="67">
        <v>4012</v>
      </c>
      <c r="K25" s="67">
        <v>4715</v>
      </c>
      <c r="L25" s="67">
        <v>5238</v>
      </c>
      <c r="M25" s="67">
        <v>6092</v>
      </c>
      <c r="N25" s="597">
        <v>854</v>
      </c>
      <c r="O25" s="68">
        <v>0.16303932798778159</v>
      </c>
    </row>
    <row r="26" spans="2:16" ht="12.75" customHeight="1">
      <c r="B26" s="69"/>
      <c r="C26" s="751" t="s">
        <v>52</v>
      </c>
      <c r="D26" s="70">
        <v>191</v>
      </c>
      <c r="E26" s="70">
        <v>134</v>
      </c>
      <c r="F26" s="70">
        <v>151</v>
      </c>
      <c r="G26" s="70">
        <v>279</v>
      </c>
      <c r="H26" s="70">
        <v>412</v>
      </c>
      <c r="I26" s="70">
        <v>492</v>
      </c>
      <c r="J26" s="71">
        <v>709</v>
      </c>
      <c r="K26" s="71">
        <v>1106</v>
      </c>
      <c r="L26" s="71">
        <v>1551</v>
      </c>
      <c r="M26" s="71">
        <v>2121</v>
      </c>
      <c r="N26" s="598">
        <v>570</v>
      </c>
      <c r="O26" s="72">
        <v>0.36750483558994196</v>
      </c>
    </row>
    <row r="27" spans="2:16" ht="12.75" customHeight="1">
      <c r="B27" s="69"/>
      <c r="C27" s="751"/>
      <c r="D27" s="73">
        <v>3.7101787101787104E-2</v>
      </c>
      <c r="E27" s="73">
        <v>3.2219283481606152E-2</v>
      </c>
      <c r="F27" s="73">
        <v>4.0526033279656468E-2</v>
      </c>
      <c r="G27" s="73">
        <v>6.5431519699812382E-2</v>
      </c>
      <c r="H27" s="73">
        <v>8.4047327621379023E-2</v>
      </c>
      <c r="I27" s="73">
        <v>0.12762645914396886</v>
      </c>
      <c r="J27" s="73">
        <v>0.17671984047856432</v>
      </c>
      <c r="K27" s="73">
        <v>0.23457051961823966</v>
      </c>
      <c r="L27" s="73">
        <v>0.29610538373424972</v>
      </c>
      <c r="M27" s="73">
        <v>0.34816152330925804</v>
      </c>
      <c r="N27" s="542">
        <v>5.2</v>
      </c>
      <c r="O27" s="74" t="s">
        <v>66</v>
      </c>
      <c r="P27" s="80"/>
    </row>
    <row r="28" spans="2:16" ht="12.75" customHeight="1">
      <c r="B28" s="69"/>
      <c r="C28" s="751" t="s">
        <v>53</v>
      </c>
      <c r="D28" s="70">
        <v>1917</v>
      </c>
      <c r="E28" s="70">
        <v>1565</v>
      </c>
      <c r="F28" s="70">
        <v>1559</v>
      </c>
      <c r="G28" s="70">
        <v>2019</v>
      </c>
      <c r="H28" s="70">
        <v>2478</v>
      </c>
      <c r="I28" s="70">
        <v>1789</v>
      </c>
      <c r="J28" s="71">
        <v>1456</v>
      </c>
      <c r="K28" s="71">
        <v>1536</v>
      </c>
      <c r="L28" s="71">
        <v>1566</v>
      </c>
      <c r="M28" s="71">
        <v>1497</v>
      </c>
      <c r="N28" s="599">
        <v>-69</v>
      </c>
      <c r="O28" s="81">
        <v>-4.4061302681992334E-2</v>
      </c>
    </row>
    <row r="29" spans="2:16" ht="12.75" customHeight="1">
      <c r="B29" s="69"/>
      <c r="C29" s="751"/>
      <c r="D29" s="73">
        <v>0.3723776223776224</v>
      </c>
      <c r="E29" s="73">
        <v>0.37629237797547488</v>
      </c>
      <c r="F29" s="73">
        <v>0.41841116478797641</v>
      </c>
      <c r="G29" s="73">
        <v>0.47349906191369606</v>
      </c>
      <c r="H29" s="73">
        <v>0.50550795593635256</v>
      </c>
      <c r="I29" s="73">
        <v>0.46407263294422829</v>
      </c>
      <c r="J29" s="73">
        <v>0.3629112662013958</v>
      </c>
      <c r="K29" s="73">
        <v>0.32576882290562037</v>
      </c>
      <c r="L29" s="73">
        <v>0.29896907216494845</v>
      </c>
      <c r="M29" s="73">
        <v>0.24573210768220619</v>
      </c>
      <c r="N29" s="542">
        <v>-5.3</v>
      </c>
      <c r="O29" s="74" t="s">
        <v>66</v>
      </c>
    </row>
    <row r="30" spans="2:16" ht="12.75" customHeight="1">
      <c r="B30" s="69"/>
      <c r="C30" s="751" t="s">
        <v>57</v>
      </c>
      <c r="D30" s="70">
        <v>253</v>
      </c>
      <c r="E30" s="70">
        <v>179</v>
      </c>
      <c r="F30" s="70">
        <v>154</v>
      </c>
      <c r="G30" s="70">
        <v>140</v>
      </c>
      <c r="H30" s="70">
        <v>209</v>
      </c>
      <c r="I30" s="70">
        <v>215</v>
      </c>
      <c r="J30" s="71">
        <v>307</v>
      </c>
      <c r="K30" s="71">
        <v>411</v>
      </c>
      <c r="L30" s="71">
        <v>349</v>
      </c>
      <c r="M30" s="71">
        <v>446</v>
      </c>
      <c r="N30" s="599">
        <v>97</v>
      </c>
      <c r="O30" s="81">
        <v>0.27793696275071633</v>
      </c>
    </row>
    <row r="31" spans="2:16" ht="12.75" customHeight="1">
      <c r="B31" s="69"/>
      <c r="C31" s="751"/>
      <c r="D31" s="73">
        <v>4.9145299145299144E-2</v>
      </c>
      <c r="E31" s="73">
        <v>4.3039192113488819E-2</v>
      </c>
      <c r="F31" s="73">
        <v>4.1331186258722494E-2</v>
      </c>
      <c r="G31" s="73">
        <v>3.283302063789869E-2</v>
      </c>
      <c r="H31" s="73">
        <v>4.2635658914728682E-2</v>
      </c>
      <c r="I31" s="73">
        <v>5.5771725032425425E-2</v>
      </c>
      <c r="J31" s="73">
        <v>7.6520438683948158E-2</v>
      </c>
      <c r="K31" s="73">
        <v>8.7168610816542952E-2</v>
      </c>
      <c r="L31" s="73">
        <v>6.6628484154257345E-2</v>
      </c>
      <c r="M31" s="73">
        <v>7.3210768220617201E-2</v>
      </c>
      <c r="N31" s="542">
        <v>0.6</v>
      </c>
      <c r="O31" s="74" t="s">
        <v>66</v>
      </c>
    </row>
    <row r="32" spans="2:16" ht="12.75" customHeight="1">
      <c r="B32" s="69"/>
      <c r="C32" s="751" t="s">
        <v>68</v>
      </c>
      <c r="D32" s="70">
        <v>664</v>
      </c>
      <c r="E32" s="70">
        <v>580</v>
      </c>
      <c r="F32" s="70">
        <v>381</v>
      </c>
      <c r="G32" s="70">
        <v>345</v>
      </c>
      <c r="H32" s="70">
        <v>393</v>
      </c>
      <c r="I32" s="70">
        <v>398</v>
      </c>
      <c r="J32" s="71">
        <v>352</v>
      </c>
      <c r="K32" s="71">
        <v>362</v>
      </c>
      <c r="L32" s="71">
        <v>403</v>
      </c>
      <c r="M32" s="71">
        <v>355</v>
      </c>
      <c r="N32" s="598">
        <v>-48</v>
      </c>
      <c r="O32" s="72">
        <v>-0.11910669975186104</v>
      </c>
    </row>
    <row r="33" spans="2:15" ht="12.75" customHeight="1">
      <c r="B33" s="69"/>
      <c r="C33" s="751"/>
      <c r="D33" s="73">
        <v>0.12898212898212899</v>
      </c>
      <c r="E33" s="73">
        <v>0.13945660014426545</v>
      </c>
      <c r="F33" s="73">
        <v>0.10225442834138486</v>
      </c>
      <c r="G33" s="73">
        <v>8.0909943714821769E-2</v>
      </c>
      <c r="H33" s="73">
        <v>8.0171358629130968E-2</v>
      </c>
      <c r="I33" s="73">
        <v>0.10324254215304798</v>
      </c>
      <c r="J33" s="73">
        <v>8.7736789631106676E-2</v>
      </c>
      <c r="K33" s="73">
        <v>7.6776246023329803E-2</v>
      </c>
      <c r="L33" s="73">
        <v>7.6937762504772814E-2</v>
      </c>
      <c r="M33" s="73">
        <v>5.8273145108338802E-2</v>
      </c>
      <c r="N33" s="542">
        <v>-1.9</v>
      </c>
      <c r="O33" s="74" t="s">
        <v>66</v>
      </c>
    </row>
    <row r="34" spans="2:15" ht="12.75" customHeight="1">
      <c r="B34" s="69"/>
      <c r="C34" s="751" t="s">
        <v>61</v>
      </c>
      <c r="D34" s="70">
        <v>58</v>
      </c>
      <c r="E34" s="70">
        <v>51</v>
      </c>
      <c r="F34" s="70">
        <v>36</v>
      </c>
      <c r="G34" s="70">
        <v>33</v>
      </c>
      <c r="H34" s="70">
        <v>46</v>
      </c>
      <c r="I34" s="70">
        <v>49</v>
      </c>
      <c r="J34" s="71">
        <v>117</v>
      </c>
      <c r="K34" s="71">
        <v>126</v>
      </c>
      <c r="L34" s="71">
        <v>153</v>
      </c>
      <c r="M34" s="71">
        <v>240</v>
      </c>
      <c r="N34" s="598">
        <v>87</v>
      </c>
      <c r="O34" s="72">
        <v>0.56862745098039214</v>
      </c>
    </row>
    <row r="35" spans="2:15" ht="12.75" customHeight="1">
      <c r="B35" s="82"/>
      <c r="C35" s="751"/>
      <c r="D35" s="73">
        <v>1.1266511266511266E-2</v>
      </c>
      <c r="E35" s="73">
        <v>1.2262563116133687E-2</v>
      </c>
      <c r="F35" s="73">
        <v>9.6618357487922701E-3</v>
      </c>
      <c r="G35" s="73">
        <v>7.7392120075046901E-3</v>
      </c>
      <c r="H35" s="73">
        <v>9.3839249286005715E-3</v>
      </c>
      <c r="I35" s="73">
        <v>1.2710765239948119E-2</v>
      </c>
      <c r="J35" s="73">
        <v>2.9162512462612162E-2</v>
      </c>
      <c r="K35" s="73">
        <v>2.672322375397667E-2</v>
      </c>
      <c r="L35" s="73">
        <v>2.9209621993127148E-2</v>
      </c>
      <c r="M35" s="73">
        <v>3.9395929087327641E-2</v>
      </c>
      <c r="N35" s="542">
        <v>1</v>
      </c>
      <c r="O35" s="74" t="s">
        <v>66</v>
      </c>
    </row>
    <row r="36" spans="2:15" ht="5.25" customHeight="1">
      <c r="B36" s="49"/>
      <c r="C36" s="49"/>
      <c r="D36" s="83"/>
      <c r="E36" s="83"/>
      <c r="F36" s="83"/>
      <c r="G36" s="83"/>
      <c r="H36" s="83"/>
      <c r="I36" s="83"/>
      <c r="J36" s="83"/>
      <c r="K36" s="83"/>
      <c r="L36" s="35"/>
      <c r="M36" s="36"/>
      <c r="N36" s="483"/>
      <c r="O36" s="84"/>
    </row>
    <row r="38" spans="2:15">
      <c r="D38" s="77"/>
      <c r="E38" s="77"/>
      <c r="F38" s="77"/>
      <c r="G38" s="77"/>
      <c r="H38" s="77"/>
      <c r="I38" s="77"/>
      <c r="J38" s="78"/>
      <c r="K38" s="78"/>
      <c r="L38" s="78"/>
      <c r="M38" s="78"/>
      <c r="N38" s="482"/>
      <c r="O38" s="79"/>
    </row>
  </sheetData>
  <mergeCells count="14">
    <mergeCell ref="C30:C31"/>
    <mergeCell ref="C32:C33"/>
    <mergeCell ref="C34:C35"/>
    <mergeCell ref="C14:C15"/>
    <mergeCell ref="C16:C17"/>
    <mergeCell ref="B24:C24"/>
    <mergeCell ref="B25:C25"/>
    <mergeCell ref="C26:C27"/>
    <mergeCell ref="C28:C29"/>
    <mergeCell ref="B6:C6"/>
    <mergeCell ref="B7:C7"/>
    <mergeCell ref="C8:C9"/>
    <mergeCell ref="C10:C11"/>
    <mergeCell ref="C12:C13"/>
  </mergeCells>
  <phoneticPr fontId="2"/>
  <printOptions horizontalCentered="1"/>
  <pageMargins left="0.19685039370078741" right="0.19685039370078741" top="0.47244094488188981" bottom="0.27559055118110237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C2:L32"/>
  <sheetViews>
    <sheetView showGridLines="0" topLeftCell="A16" zoomScaleNormal="100" workbookViewId="0">
      <selection activeCell="H6" sqref="H6:I6"/>
    </sheetView>
  </sheetViews>
  <sheetFormatPr defaultColWidth="9" defaultRowHeight="13.8"/>
  <cols>
    <col min="1" max="1" width="9" style="88"/>
    <col min="2" max="2" width="5.77734375" style="88" customWidth="1"/>
    <col min="3" max="3" width="1.6640625" style="88" customWidth="1"/>
    <col min="4" max="4" width="8.6640625" style="88" customWidth="1"/>
    <col min="5" max="5" width="7.6640625" style="88" customWidth="1"/>
    <col min="6" max="11" width="8.6640625" style="88" customWidth="1"/>
    <col min="12" max="12" width="4.77734375" style="89" customWidth="1"/>
    <col min="13" max="16384" width="9" style="88"/>
  </cols>
  <sheetData>
    <row r="2" spans="3:12" ht="14.4">
      <c r="C2" s="687" t="s">
        <v>83</v>
      </c>
    </row>
    <row r="5" spans="3:12" s="91" customFormat="1" ht="12.75" customHeight="1">
      <c r="C5" s="752" t="s">
        <v>171</v>
      </c>
      <c r="D5" s="752"/>
      <c r="E5" s="752"/>
      <c r="F5" s="752"/>
      <c r="G5" s="752"/>
      <c r="H5" s="752"/>
      <c r="I5" s="752"/>
      <c r="J5" s="752"/>
      <c r="K5" s="752"/>
      <c r="L5" s="90"/>
    </row>
    <row r="6" spans="3:12" s="95" customFormat="1" ht="12.75" customHeight="1">
      <c r="C6" s="753"/>
      <c r="D6" s="753"/>
      <c r="E6" s="753"/>
      <c r="F6" s="754" t="s">
        <v>28</v>
      </c>
      <c r="G6" s="755"/>
      <c r="H6" s="754" t="s">
        <v>150</v>
      </c>
      <c r="I6" s="755"/>
      <c r="J6" s="92" t="s">
        <v>81</v>
      </c>
      <c r="K6" s="92" t="s">
        <v>82</v>
      </c>
      <c r="L6" s="93"/>
    </row>
    <row r="7" spans="3:12" s="95" customFormat="1" ht="12.75" customHeight="1">
      <c r="C7" s="759" t="s">
        <v>163</v>
      </c>
      <c r="D7" s="759"/>
      <c r="E7" s="484" t="s">
        <v>164</v>
      </c>
      <c r="F7" s="756">
        <v>9573</v>
      </c>
      <c r="G7" s="757"/>
      <c r="H7" s="756">
        <v>9148</v>
      </c>
      <c r="I7" s="758"/>
      <c r="J7" s="487">
        <v>-425</v>
      </c>
      <c r="K7" s="600">
        <v>-4.4395696228977335E-2</v>
      </c>
      <c r="L7" s="96"/>
    </row>
    <row r="8" spans="3:12" s="95" customFormat="1" ht="12.75" customHeight="1">
      <c r="C8" s="760"/>
      <c r="D8" s="760"/>
      <c r="E8" s="485" t="s">
        <v>165</v>
      </c>
      <c r="F8" s="756">
        <v>5844</v>
      </c>
      <c r="G8" s="757"/>
      <c r="H8" s="756">
        <v>5563</v>
      </c>
      <c r="I8" s="758"/>
      <c r="J8" s="487">
        <v>-281</v>
      </c>
      <c r="K8" s="600">
        <v>-4.8083504449007532E-2</v>
      </c>
      <c r="L8" s="96"/>
    </row>
    <row r="9" spans="3:12" s="95" customFormat="1" ht="12.75" customHeight="1">
      <c r="C9" s="762"/>
      <c r="D9" s="760" t="s">
        <v>94</v>
      </c>
      <c r="E9" s="760" t="s">
        <v>164</v>
      </c>
      <c r="F9" s="766">
        <v>156</v>
      </c>
      <c r="G9" s="767"/>
      <c r="H9" s="768">
        <v>147</v>
      </c>
      <c r="I9" s="769"/>
      <c r="J9" s="770">
        <v>-9</v>
      </c>
      <c r="K9" s="761">
        <v>-5.7692307692307696E-2</v>
      </c>
      <c r="L9" s="96"/>
    </row>
    <row r="10" spans="3:12" s="95" customFormat="1" ht="12.75" customHeight="1">
      <c r="C10" s="762"/>
      <c r="D10" s="764"/>
      <c r="E10" s="765"/>
      <c r="F10" s="99" t="s">
        <v>166</v>
      </c>
      <c r="G10" s="486">
        <v>1.6295832027577561E-2</v>
      </c>
      <c r="H10" s="99" t="s">
        <v>166</v>
      </c>
      <c r="I10" s="486">
        <v>1.6069086139046788E-2</v>
      </c>
      <c r="J10" s="770"/>
      <c r="K10" s="761"/>
      <c r="L10" s="96"/>
    </row>
    <row r="11" spans="3:12" s="95" customFormat="1" ht="12.75" customHeight="1">
      <c r="C11" s="762"/>
      <c r="D11" s="764"/>
      <c r="E11" s="760" t="s">
        <v>165</v>
      </c>
      <c r="F11" s="772">
        <v>171</v>
      </c>
      <c r="G11" s="773"/>
      <c r="H11" s="774">
        <v>157</v>
      </c>
      <c r="I11" s="775"/>
      <c r="J11" s="770">
        <v>-14</v>
      </c>
      <c r="K11" s="761">
        <v>-8.1871345029239762E-2</v>
      </c>
      <c r="L11" s="96"/>
    </row>
    <row r="12" spans="3:12" s="95" customFormat="1" ht="12.75" customHeight="1">
      <c r="C12" s="762"/>
      <c r="D12" s="765"/>
      <c r="E12" s="771"/>
      <c r="F12" s="99" t="s">
        <v>166</v>
      </c>
      <c r="G12" s="486">
        <v>2.9260780287474333E-2</v>
      </c>
      <c r="H12" s="99" t="s">
        <v>166</v>
      </c>
      <c r="I12" s="486">
        <v>2.8222182275750494E-2</v>
      </c>
      <c r="J12" s="770"/>
      <c r="K12" s="761"/>
      <c r="L12" s="96"/>
    </row>
    <row r="13" spans="3:12" s="95" customFormat="1" ht="12.75" customHeight="1">
      <c r="C13" s="762"/>
      <c r="D13" s="760" t="s">
        <v>167</v>
      </c>
      <c r="E13" s="760" t="s">
        <v>164</v>
      </c>
      <c r="F13" s="772">
        <v>1176</v>
      </c>
      <c r="G13" s="773"/>
      <c r="H13" s="774">
        <v>1235</v>
      </c>
      <c r="I13" s="775"/>
      <c r="J13" s="770">
        <v>59</v>
      </c>
      <c r="K13" s="761">
        <v>5.0170068027210885E-2</v>
      </c>
      <c r="L13" s="96"/>
    </row>
    <row r="14" spans="3:12" s="95" customFormat="1" ht="12.75" customHeight="1">
      <c r="C14" s="762"/>
      <c r="D14" s="764"/>
      <c r="E14" s="771"/>
      <c r="F14" s="99" t="s">
        <v>166</v>
      </c>
      <c r="G14" s="486">
        <v>0.12284550297712316</v>
      </c>
      <c r="H14" s="99" t="s">
        <v>166</v>
      </c>
      <c r="I14" s="486">
        <v>0.13500218627022301</v>
      </c>
      <c r="J14" s="770"/>
      <c r="K14" s="761"/>
      <c r="L14" s="96"/>
    </row>
    <row r="15" spans="3:12" s="95" customFormat="1" ht="12.75" customHeight="1">
      <c r="C15" s="762"/>
      <c r="D15" s="764"/>
      <c r="E15" s="760" t="s">
        <v>165</v>
      </c>
      <c r="F15" s="756">
        <v>1290</v>
      </c>
      <c r="G15" s="757"/>
      <c r="H15" s="756">
        <v>1342</v>
      </c>
      <c r="I15" s="758"/>
      <c r="J15" s="770">
        <v>52</v>
      </c>
      <c r="K15" s="761">
        <v>4.0310077519379844E-2</v>
      </c>
      <c r="L15" s="96"/>
    </row>
    <row r="16" spans="3:12" s="95" customFormat="1" ht="12.75" customHeight="1">
      <c r="C16" s="762"/>
      <c r="D16" s="765"/>
      <c r="E16" s="771"/>
      <c r="F16" s="99" t="s">
        <v>166</v>
      </c>
      <c r="G16" s="486">
        <v>0.22073921971252566</v>
      </c>
      <c r="H16" s="99" t="s">
        <v>166</v>
      </c>
      <c r="I16" s="486">
        <v>0.24123674276469531</v>
      </c>
      <c r="J16" s="770"/>
      <c r="K16" s="761"/>
      <c r="L16" s="96"/>
    </row>
    <row r="17" spans="3:12" s="95" customFormat="1" ht="12.75" customHeight="1">
      <c r="C17" s="762"/>
      <c r="D17" s="760" t="s">
        <v>96</v>
      </c>
      <c r="E17" s="760" t="s">
        <v>164</v>
      </c>
      <c r="F17" s="756">
        <v>5763</v>
      </c>
      <c r="G17" s="757"/>
      <c r="H17" s="756">
        <v>5218</v>
      </c>
      <c r="I17" s="758"/>
      <c r="J17" s="770">
        <v>-545</v>
      </c>
      <c r="K17" s="761">
        <v>-9.4568800971716119E-2</v>
      </c>
      <c r="L17" s="96"/>
    </row>
    <row r="18" spans="3:12" s="95" customFormat="1" ht="12.75" customHeight="1">
      <c r="C18" s="762"/>
      <c r="D18" s="764"/>
      <c r="E18" s="771"/>
      <c r="F18" s="99" t="s">
        <v>166</v>
      </c>
      <c r="G18" s="486">
        <v>0.60200564086493258</v>
      </c>
      <c r="H18" s="99" t="s">
        <v>166</v>
      </c>
      <c r="I18" s="486">
        <v>0.57039790118058598</v>
      </c>
      <c r="J18" s="770"/>
      <c r="K18" s="761"/>
      <c r="L18" s="96"/>
    </row>
    <row r="19" spans="3:12" s="95" customFormat="1" ht="12.75" customHeight="1">
      <c r="C19" s="762"/>
      <c r="D19" s="764"/>
      <c r="E19" s="760" t="s">
        <v>165</v>
      </c>
      <c r="F19" s="756">
        <v>2694</v>
      </c>
      <c r="G19" s="757"/>
      <c r="H19" s="756">
        <v>2528</v>
      </c>
      <c r="I19" s="758"/>
      <c r="J19" s="770">
        <v>-166</v>
      </c>
      <c r="K19" s="761">
        <v>-6.161841128433556E-2</v>
      </c>
      <c r="L19" s="96"/>
    </row>
    <row r="20" spans="3:12" s="95" customFormat="1" ht="12.75" customHeight="1">
      <c r="C20" s="762"/>
      <c r="D20" s="765"/>
      <c r="E20" s="771"/>
      <c r="F20" s="99" t="s">
        <v>166</v>
      </c>
      <c r="G20" s="486">
        <v>0.46098562628336753</v>
      </c>
      <c r="H20" s="99" t="s">
        <v>166</v>
      </c>
      <c r="I20" s="486">
        <v>0.45443106237641562</v>
      </c>
      <c r="J20" s="770"/>
      <c r="K20" s="761"/>
      <c r="L20" s="96"/>
    </row>
    <row r="21" spans="3:12" s="95" customFormat="1" ht="12.75" customHeight="1">
      <c r="C21" s="762"/>
      <c r="D21" s="760" t="s">
        <v>168</v>
      </c>
      <c r="E21" s="760" t="s">
        <v>164</v>
      </c>
      <c r="F21" s="756">
        <v>1010</v>
      </c>
      <c r="G21" s="757"/>
      <c r="H21" s="756">
        <v>1285</v>
      </c>
      <c r="I21" s="758"/>
      <c r="J21" s="770">
        <v>275</v>
      </c>
      <c r="K21" s="761">
        <v>0.2722772277227723</v>
      </c>
      <c r="L21" s="96"/>
    </row>
    <row r="22" spans="3:12" s="95" customFormat="1" ht="12.75" customHeight="1">
      <c r="C22" s="762"/>
      <c r="D22" s="764"/>
      <c r="E22" s="771"/>
      <c r="F22" s="99" t="s">
        <v>166</v>
      </c>
      <c r="G22" s="486">
        <v>0.10550506633239319</v>
      </c>
      <c r="H22" s="99" t="s">
        <v>166</v>
      </c>
      <c r="I22" s="486">
        <v>0.14046786182772192</v>
      </c>
      <c r="J22" s="770"/>
      <c r="K22" s="761"/>
      <c r="L22" s="96"/>
    </row>
    <row r="23" spans="3:12" s="95" customFormat="1" ht="12.75" customHeight="1">
      <c r="C23" s="762"/>
      <c r="D23" s="764"/>
      <c r="E23" s="760" t="s">
        <v>165</v>
      </c>
      <c r="F23" s="756">
        <v>463</v>
      </c>
      <c r="G23" s="757"/>
      <c r="H23" s="756">
        <v>457</v>
      </c>
      <c r="I23" s="758"/>
      <c r="J23" s="770">
        <v>-6</v>
      </c>
      <c r="K23" s="761">
        <v>-1.2958963282937365E-2</v>
      </c>
      <c r="L23" s="96"/>
    </row>
    <row r="24" spans="3:12" s="95" customFormat="1" ht="12.75" customHeight="1">
      <c r="C24" s="762"/>
      <c r="D24" s="765"/>
      <c r="E24" s="771"/>
      <c r="F24" s="99" t="s">
        <v>166</v>
      </c>
      <c r="G24" s="486">
        <v>7.9226557152635185E-2</v>
      </c>
      <c r="H24" s="99" t="s">
        <v>166</v>
      </c>
      <c r="I24" s="486">
        <v>8.2149919108394753E-2</v>
      </c>
      <c r="J24" s="770"/>
      <c r="K24" s="761"/>
      <c r="L24" s="96"/>
    </row>
    <row r="25" spans="3:12" s="95" customFormat="1" ht="12.75" customHeight="1">
      <c r="C25" s="762"/>
      <c r="D25" s="760" t="s">
        <v>169</v>
      </c>
      <c r="E25" s="760" t="s">
        <v>164</v>
      </c>
      <c r="F25" s="756">
        <v>183</v>
      </c>
      <c r="G25" s="757"/>
      <c r="H25" s="756">
        <v>176</v>
      </c>
      <c r="I25" s="758"/>
      <c r="J25" s="770">
        <v>-7</v>
      </c>
      <c r="K25" s="761">
        <v>-3.825136612021858E-2</v>
      </c>
      <c r="L25" s="96"/>
    </row>
    <row r="26" spans="3:12" s="95" customFormat="1" ht="12.75" customHeight="1">
      <c r="C26" s="762"/>
      <c r="D26" s="764"/>
      <c r="E26" s="771"/>
      <c r="F26" s="99" t="s">
        <v>166</v>
      </c>
      <c r="G26" s="486">
        <v>1.9116264493889062E-2</v>
      </c>
      <c r="H26" s="99" t="s">
        <v>166</v>
      </c>
      <c r="I26" s="486">
        <v>1.9239177962396152E-2</v>
      </c>
      <c r="J26" s="770"/>
      <c r="K26" s="761"/>
      <c r="L26" s="96"/>
    </row>
    <row r="27" spans="3:12" s="95" customFormat="1" ht="12.75" customHeight="1">
      <c r="C27" s="762"/>
      <c r="D27" s="764"/>
      <c r="E27" s="760" t="s">
        <v>165</v>
      </c>
      <c r="F27" s="756">
        <v>153</v>
      </c>
      <c r="G27" s="757"/>
      <c r="H27" s="756">
        <v>148</v>
      </c>
      <c r="I27" s="758"/>
      <c r="J27" s="770">
        <v>-5</v>
      </c>
      <c r="K27" s="761">
        <v>-3.2679738562091505E-2</v>
      </c>
      <c r="L27" s="96"/>
    </row>
    <row r="28" spans="3:12" s="95" customFormat="1" ht="12.75" customHeight="1">
      <c r="C28" s="762"/>
      <c r="D28" s="765"/>
      <c r="E28" s="771"/>
      <c r="F28" s="99" t="s">
        <v>166</v>
      </c>
      <c r="G28" s="486">
        <v>2.6180698151950718E-2</v>
      </c>
      <c r="H28" s="99" t="s">
        <v>166</v>
      </c>
      <c r="I28" s="486">
        <v>2.6604350170771167E-2</v>
      </c>
      <c r="J28" s="770"/>
      <c r="K28" s="761"/>
      <c r="L28" s="96"/>
    </row>
    <row r="29" spans="3:12" s="95" customFormat="1" ht="12.75" customHeight="1">
      <c r="C29" s="762"/>
      <c r="D29" s="776" t="s">
        <v>170</v>
      </c>
      <c r="E29" s="760" t="s">
        <v>164</v>
      </c>
      <c r="F29" s="756">
        <v>1285</v>
      </c>
      <c r="G29" s="757"/>
      <c r="H29" s="756">
        <v>1087</v>
      </c>
      <c r="I29" s="758"/>
      <c r="J29" s="770">
        <v>-198</v>
      </c>
      <c r="K29" s="761">
        <v>-0.15408560311284047</v>
      </c>
      <c r="L29" s="96"/>
    </row>
    <row r="30" spans="3:12" s="95" customFormat="1" ht="12.75" customHeight="1">
      <c r="C30" s="762"/>
      <c r="D30" s="777"/>
      <c r="E30" s="771"/>
      <c r="F30" s="99" t="s">
        <v>166</v>
      </c>
      <c r="G30" s="486">
        <v>0.13423169330408441</v>
      </c>
      <c r="H30" s="99" t="s">
        <v>166</v>
      </c>
      <c r="I30" s="486">
        <v>0.11882378662002624</v>
      </c>
      <c r="J30" s="770"/>
      <c r="K30" s="761"/>
      <c r="L30" s="96"/>
    </row>
    <row r="31" spans="3:12" s="95" customFormat="1" ht="12.75" customHeight="1">
      <c r="C31" s="762"/>
      <c r="D31" s="777"/>
      <c r="E31" s="760" t="s">
        <v>165</v>
      </c>
      <c r="F31" s="756">
        <v>1073</v>
      </c>
      <c r="G31" s="757"/>
      <c r="H31" s="756">
        <v>931</v>
      </c>
      <c r="I31" s="758"/>
      <c r="J31" s="770">
        <v>-142</v>
      </c>
      <c r="K31" s="761">
        <v>-0.13233923578751164</v>
      </c>
      <c r="L31" s="96"/>
    </row>
    <row r="32" spans="3:12" s="95" customFormat="1" ht="12.75" customHeight="1">
      <c r="C32" s="763"/>
      <c r="D32" s="778"/>
      <c r="E32" s="771"/>
      <c r="F32" s="99" t="s">
        <v>166</v>
      </c>
      <c r="G32" s="486">
        <v>0.18360711841204655</v>
      </c>
      <c r="H32" s="99" t="s">
        <v>166</v>
      </c>
      <c r="I32" s="486">
        <v>0.16735574330397268</v>
      </c>
      <c r="J32" s="779"/>
      <c r="K32" s="761"/>
      <c r="L32" s="96"/>
    </row>
  </sheetData>
  <mergeCells count="76">
    <mergeCell ref="D25:D28"/>
    <mergeCell ref="E25:E26"/>
    <mergeCell ref="F25:G25"/>
    <mergeCell ref="H25:I25"/>
    <mergeCell ref="K31:K32"/>
    <mergeCell ref="D29:D32"/>
    <mergeCell ref="E29:E30"/>
    <mergeCell ref="F29:G29"/>
    <mergeCell ref="H29:I29"/>
    <mergeCell ref="J29:J30"/>
    <mergeCell ref="E31:E32"/>
    <mergeCell ref="F31:G31"/>
    <mergeCell ref="H31:I31"/>
    <mergeCell ref="J31:J32"/>
    <mergeCell ref="K29:K30"/>
    <mergeCell ref="E27:E28"/>
    <mergeCell ref="F27:G27"/>
    <mergeCell ref="H27:I27"/>
    <mergeCell ref="J27:J28"/>
    <mergeCell ref="K27:K28"/>
    <mergeCell ref="K25:K26"/>
    <mergeCell ref="J25:J26"/>
    <mergeCell ref="E23:E24"/>
    <mergeCell ref="F23:G23"/>
    <mergeCell ref="H23:I23"/>
    <mergeCell ref="J23:J24"/>
    <mergeCell ref="K23:K24"/>
    <mergeCell ref="J21:J22"/>
    <mergeCell ref="K21:K22"/>
    <mergeCell ref="E19:E20"/>
    <mergeCell ref="F19:G19"/>
    <mergeCell ref="H19:I19"/>
    <mergeCell ref="J19:J20"/>
    <mergeCell ref="K19:K20"/>
    <mergeCell ref="D17:D20"/>
    <mergeCell ref="E17:E18"/>
    <mergeCell ref="F17:G17"/>
    <mergeCell ref="H17:I17"/>
    <mergeCell ref="J17:J18"/>
    <mergeCell ref="K17:K18"/>
    <mergeCell ref="E15:E16"/>
    <mergeCell ref="F15:G15"/>
    <mergeCell ref="H15:I15"/>
    <mergeCell ref="J15:J16"/>
    <mergeCell ref="K15:K16"/>
    <mergeCell ref="K11:K12"/>
    <mergeCell ref="D13:D16"/>
    <mergeCell ref="E13:E14"/>
    <mergeCell ref="F13:G13"/>
    <mergeCell ref="H13:I13"/>
    <mergeCell ref="J13:J14"/>
    <mergeCell ref="K9:K10"/>
    <mergeCell ref="C9:C32"/>
    <mergeCell ref="D9:D12"/>
    <mergeCell ref="E9:E10"/>
    <mergeCell ref="F9:G9"/>
    <mergeCell ref="H9:I9"/>
    <mergeCell ref="J9:J10"/>
    <mergeCell ref="D21:D24"/>
    <mergeCell ref="E21:E22"/>
    <mergeCell ref="F21:G21"/>
    <mergeCell ref="H21:I21"/>
    <mergeCell ref="K13:K14"/>
    <mergeCell ref="E11:E12"/>
    <mergeCell ref="F11:G11"/>
    <mergeCell ref="H11:I11"/>
    <mergeCell ref="J11:J12"/>
    <mergeCell ref="C5:K5"/>
    <mergeCell ref="C6:E6"/>
    <mergeCell ref="F6:G6"/>
    <mergeCell ref="H6:I6"/>
    <mergeCell ref="F8:G8"/>
    <mergeCell ref="H8:I8"/>
    <mergeCell ref="C7:D8"/>
    <mergeCell ref="F7:G7"/>
    <mergeCell ref="H7:I7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3:K32"/>
  <sheetViews>
    <sheetView showGridLines="0" topLeftCell="A13" zoomScaleNormal="100" workbookViewId="0">
      <selection activeCell="H6" sqref="H6:I6"/>
    </sheetView>
  </sheetViews>
  <sheetFormatPr defaultColWidth="9" defaultRowHeight="13.8"/>
  <cols>
    <col min="1" max="1" width="9" style="88"/>
    <col min="2" max="2" width="4.44140625" style="89" customWidth="1"/>
    <col min="3" max="3" width="1.6640625" style="88" customWidth="1"/>
    <col min="4" max="4" width="7.109375" style="88" customWidth="1"/>
    <col min="5" max="5" width="7.6640625" style="88" customWidth="1"/>
    <col min="6" max="11" width="8.6640625" style="88" customWidth="1"/>
    <col min="12" max="12" width="4.6640625" style="88" customWidth="1"/>
    <col min="13" max="16384" width="9" style="88"/>
  </cols>
  <sheetData>
    <row r="3" spans="2:11" ht="14.4">
      <c r="C3" s="687" t="s">
        <v>147</v>
      </c>
    </row>
    <row r="5" spans="2:11" s="91" customFormat="1" ht="12.75" customHeight="1">
      <c r="B5" s="90"/>
      <c r="C5" s="752" t="s">
        <v>172</v>
      </c>
      <c r="D5" s="752"/>
      <c r="E5" s="752"/>
      <c r="F5" s="752"/>
      <c r="G5" s="752"/>
      <c r="H5" s="752"/>
      <c r="I5" s="752"/>
      <c r="J5" s="752"/>
      <c r="K5" s="752"/>
    </row>
    <row r="6" spans="2:11" s="95" customFormat="1" ht="12.75" customHeight="1">
      <c r="B6" s="93"/>
      <c r="C6" s="780"/>
      <c r="D6" s="780"/>
      <c r="E6" s="780"/>
      <c r="F6" s="781" t="s">
        <v>28</v>
      </c>
      <c r="G6" s="781"/>
      <c r="H6" s="782" t="s">
        <v>150</v>
      </c>
      <c r="I6" s="781"/>
      <c r="J6" s="94" t="s">
        <v>81</v>
      </c>
      <c r="K6" s="94" t="s">
        <v>82</v>
      </c>
    </row>
    <row r="7" spans="2:11" s="95" customFormat="1" ht="12.75" customHeight="1">
      <c r="B7" s="96"/>
      <c r="C7" s="786" t="s">
        <v>172</v>
      </c>
      <c r="D7" s="787"/>
      <c r="E7" s="489" t="s">
        <v>164</v>
      </c>
      <c r="F7" s="784">
        <v>6662</v>
      </c>
      <c r="G7" s="784"/>
      <c r="H7" s="783">
        <v>8112</v>
      </c>
      <c r="I7" s="784"/>
      <c r="J7" s="488">
        <v>1450</v>
      </c>
      <c r="K7" s="601">
        <v>0.21765235664965477</v>
      </c>
    </row>
    <row r="8" spans="2:11" s="95" customFormat="1" ht="12.75" customHeight="1">
      <c r="B8" s="96"/>
      <c r="C8" s="788"/>
      <c r="D8" s="789"/>
      <c r="E8" s="97" t="s">
        <v>165</v>
      </c>
      <c r="F8" s="783">
        <v>5238</v>
      </c>
      <c r="G8" s="784"/>
      <c r="H8" s="783">
        <v>6092</v>
      </c>
      <c r="I8" s="785"/>
      <c r="J8" s="488">
        <v>854</v>
      </c>
      <c r="K8" s="601">
        <v>0.16303932798778159</v>
      </c>
    </row>
    <row r="9" spans="2:11" s="95" customFormat="1" ht="12.75" customHeight="1">
      <c r="B9" s="96"/>
      <c r="C9" s="98"/>
      <c r="D9" s="796" t="s">
        <v>173</v>
      </c>
      <c r="E9" s="759" t="s">
        <v>164</v>
      </c>
      <c r="F9" s="795">
        <v>4744</v>
      </c>
      <c r="G9" s="795"/>
      <c r="H9" s="795">
        <v>5897</v>
      </c>
      <c r="I9" s="795"/>
      <c r="J9" s="779">
        <v>1153</v>
      </c>
      <c r="K9" s="790">
        <v>0.24304384485666106</v>
      </c>
    </row>
    <row r="10" spans="2:11" s="95" customFormat="1" ht="12.75" customHeight="1">
      <c r="B10" s="96"/>
      <c r="C10" s="98"/>
      <c r="D10" s="796"/>
      <c r="E10" s="797"/>
      <c r="F10" s="100" t="s">
        <v>166</v>
      </c>
      <c r="G10" s="101">
        <v>0.71209846892824979</v>
      </c>
      <c r="H10" s="100" t="s">
        <v>166</v>
      </c>
      <c r="I10" s="101">
        <v>0.72694773175542404</v>
      </c>
      <c r="J10" s="779"/>
      <c r="K10" s="790"/>
    </row>
    <row r="11" spans="2:11" s="95" customFormat="1" ht="12.75" customHeight="1">
      <c r="B11" s="96"/>
      <c r="C11" s="98"/>
      <c r="D11" s="797"/>
      <c r="E11" s="759" t="s">
        <v>165</v>
      </c>
      <c r="F11" s="795">
        <v>3541</v>
      </c>
      <c r="G11" s="795"/>
      <c r="H11" s="795">
        <v>4279</v>
      </c>
      <c r="I11" s="795"/>
      <c r="J11" s="779">
        <v>738</v>
      </c>
      <c r="K11" s="790">
        <v>0.20841570177915844</v>
      </c>
    </row>
    <row r="12" spans="2:11" s="95" customFormat="1" ht="12.75" customHeight="1">
      <c r="B12" s="96"/>
      <c r="C12" s="102"/>
      <c r="D12" s="797"/>
      <c r="E12" s="759"/>
      <c r="F12" s="100" t="s">
        <v>166</v>
      </c>
      <c r="G12" s="101">
        <v>0.67602138220694918</v>
      </c>
      <c r="H12" s="100" t="s">
        <v>166</v>
      </c>
      <c r="I12" s="101">
        <v>0.70239658568614571</v>
      </c>
      <c r="J12" s="779"/>
      <c r="K12" s="790"/>
    </row>
    <row r="13" spans="2:11" s="95" customFormat="1" ht="12.75" customHeight="1">
      <c r="B13" s="96"/>
      <c r="C13" s="102"/>
      <c r="D13" s="791" t="s">
        <v>174</v>
      </c>
      <c r="E13" s="759" t="s">
        <v>164</v>
      </c>
      <c r="F13" s="795">
        <v>162</v>
      </c>
      <c r="G13" s="795"/>
      <c r="H13" s="795">
        <v>180</v>
      </c>
      <c r="I13" s="795"/>
      <c r="J13" s="779">
        <v>18</v>
      </c>
      <c r="K13" s="790">
        <v>0.1111111111111111</v>
      </c>
    </row>
    <row r="14" spans="2:11" s="95" customFormat="1" ht="12.75" customHeight="1">
      <c r="B14" s="96"/>
      <c r="C14" s="102"/>
      <c r="D14" s="792"/>
      <c r="E14" s="759"/>
      <c r="F14" s="100" t="s">
        <v>166</v>
      </c>
      <c r="G14" s="101">
        <v>2.4317021915340738E-2</v>
      </c>
      <c r="H14" s="100" t="s">
        <v>166</v>
      </c>
      <c r="I14" s="101">
        <v>2.2189349112426034E-2</v>
      </c>
      <c r="J14" s="779"/>
      <c r="K14" s="790"/>
    </row>
    <row r="15" spans="2:11" s="95" customFormat="1" ht="12.75" customHeight="1">
      <c r="B15" s="96"/>
      <c r="C15" s="102"/>
      <c r="D15" s="793"/>
      <c r="E15" s="759" t="s">
        <v>165</v>
      </c>
      <c r="F15" s="795">
        <v>224</v>
      </c>
      <c r="G15" s="795"/>
      <c r="H15" s="795">
        <v>190</v>
      </c>
      <c r="I15" s="795"/>
      <c r="J15" s="779">
        <v>-34</v>
      </c>
      <c r="K15" s="790">
        <v>-0.15178571428571427</v>
      </c>
    </row>
    <row r="16" spans="2:11" s="95" customFormat="1" ht="12.75" customHeight="1">
      <c r="B16" s="96"/>
      <c r="C16" s="102"/>
      <c r="D16" s="794"/>
      <c r="E16" s="759"/>
      <c r="F16" s="100" t="s">
        <v>166</v>
      </c>
      <c r="G16" s="101">
        <v>4.2764413898434515E-2</v>
      </c>
      <c r="H16" s="100" t="s">
        <v>166</v>
      </c>
      <c r="I16" s="101">
        <v>3.1188443860801052E-2</v>
      </c>
      <c r="J16" s="779"/>
      <c r="K16" s="790"/>
    </row>
    <row r="17" spans="2:11" s="95" customFormat="1" ht="12.75" customHeight="1">
      <c r="B17" s="96"/>
      <c r="C17" s="102"/>
      <c r="D17" s="798" t="s">
        <v>175</v>
      </c>
      <c r="E17" s="759" t="s">
        <v>164</v>
      </c>
      <c r="F17" s="795">
        <v>25</v>
      </c>
      <c r="G17" s="795"/>
      <c r="H17" s="795">
        <v>24</v>
      </c>
      <c r="I17" s="795"/>
      <c r="J17" s="779">
        <v>-1</v>
      </c>
      <c r="K17" s="790">
        <v>-0.04</v>
      </c>
    </row>
    <row r="18" spans="2:11" s="95" customFormat="1" ht="12.75" customHeight="1">
      <c r="B18" s="96"/>
      <c r="C18" s="102"/>
      <c r="D18" s="798"/>
      <c r="E18" s="759"/>
      <c r="F18" s="100" t="s">
        <v>166</v>
      </c>
      <c r="G18" s="101">
        <v>3.7526268387871511E-3</v>
      </c>
      <c r="H18" s="100" t="s">
        <v>166</v>
      </c>
      <c r="I18" s="101">
        <v>2.9585798816568047E-3</v>
      </c>
      <c r="J18" s="779"/>
      <c r="K18" s="790"/>
    </row>
    <row r="19" spans="2:11" s="95" customFormat="1" ht="12.75" customHeight="1">
      <c r="B19" s="96"/>
      <c r="C19" s="102"/>
      <c r="D19" s="799"/>
      <c r="E19" s="759" t="s">
        <v>165</v>
      </c>
      <c r="F19" s="795">
        <v>14</v>
      </c>
      <c r="G19" s="795"/>
      <c r="H19" s="795">
        <v>18</v>
      </c>
      <c r="I19" s="795"/>
      <c r="J19" s="779">
        <v>4</v>
      </c>
      <c r="K19" s="790">
        <v>0.2857142857142857</v>
      </c>
    </row>
    <row r="20" spans="2:11" s="95" customFormat="1" ht="12.75" customHeight="1">
      <c r="B20" s="96"/>
      <c r="C20" s="102"/>
      <c r="D20" s="799"/>
      <c r="E20" s="759"/>
      <c r="F20" s="100" t="s">
        <v>166</v>
      </c>
      <c r="G20" s="101">
        <v>2.6727758686521572E-3</v>
      </c>
      <c r="H20" s="100" t="s">
        <v>166</v>
      </c>
      <c r="I20" s="101">
        <v>2.9546946815495732E-3</v>
      </c>
      <c r="J20" s="779"/>
      <c r="K20" s="790"/>
    </row>
    <row r="21" spans="2:11" s="95" customFormat="1" ht="12.75" customHeight="1">
      <c r="B21" s="96"/>
      <c r="C21" s="103"/>
      <c r="D21" s="800" t="s">
        <v>176</v>
      </c>
      <c r="E21" s="759" t="s">
        <v>164</v>
      </c>
      <c r="F21" s="801">
        <v>141</v>
      </c>
      <c r="G21" s="801"/>
      <c r="H21" s="801">
        <v>145</v>
      </c>
      <c r="I21" s="801"/>
      <c r="J21" s="779">
        <v>4</v>
      </c>
      <c r="K21" s="790">
        <v>2.8368794326241134E-2</v>
      </c>
    </row>
    <row r="22" spans="2:11" s="95" customFormat="1" ht="12.75" customHeight="1">
      <c r="B22" s="96"/>
      <c r="C22" s="103"/>
      <c r="D22" s="800"/>
      <c r="E22" s="759"/>
      <c r="F22" s="100" t="s">
        <v>166</v>
      </c>
      <c r="G22" s="101">
        <v>2.1164815370759531E-2</v>
      </c>
      <c r="H22" s="100" t="s">
        <v>166</v>
      </c>
      <c r="I22" s="101">
        <v>1.787475345167653E-2</v>
      </c>
      <c r="J22" s="779"/>
      <c r="K22" s="790"/>
    </row>
    <row r="23" spans="2:11" s="95" customFormat="1" ht="12.75" customHeight="1">
      <c r="B23" s="96"/>
      <c r="C23" s="103"/>
      <c r="D23" s="797"/>
      <c r="E23" s="759" t="s">
        <v>165</v>
      </c>
      <c r="F23" s="801">
        <v>125</v>
      </c>
      <c r="G23" s="801"/>
      <c r="H23" s="801">
        <v>127</v>
      </c>
      <c r="I23" s="801"/>
      <c r="J23" s="779">
        <v>2</v>
      </c>
      <c r="K23" s="790">
        <v>1.6E-2</v>
      </c>
    </row>
    <row r="24" spans="2:11" s="95" customFormat="1" ht="12.75" customHeight="1">
      <c r="B24" s="96"/>
      <c r="C24" s="103"/>
      <c r="D24" s="797"/>
      <c r="E24" s="759"/>
      <c r="F24" s="100" t="s">
        <v>166</v>
      </c>
      <c r="G24" s="101">
        <v>2.3864070255822833E-2</v>
      </c>
      <c r="H24" s="100" t="s">
        <v>166</v>
      </c>
      <c r="I24" s="101">
        <v>2.0847012475377544E-2</v>
      </c>
      <c r="J24" s="779"/>
      <c r="K24" s="790"/>
    </row>
    <row r="25" spans="2:11" s="95" customFormat="1" ht="12.75" customHeight="1">
      <c r="B25" s="96"/>
      <c r="C25" s="103"/>
      <c r="D25" s="802" t="s">
        <v>177</v>
      </c>
      <c r="E25" s="759" t="s">
        <v>164</v>
      </c>
      <c r="F25" s="801">
        <v>809</v>
      </c>
      <c r="G25" s="801"/>
      <c r="H25" s="801">
        <v>890</v>
      </c>
      <c r="I25" s="801"/>
      <c r="J25" s="779">
        <v>81</v>
      </c>
      <c r="K25" s="790">
        <v>0.10012360939431397</v>
      </c>
    </row>
    <row r="26" spans="2:11" s="95" customFormat="1" ht="12.75" customHeight="1">
      <c r="B26" s="96"/>
      <c r="C26" s="103"/>
      <c r="D26" s="802"/>
      <c r="E26" s="759"/>
      <c r="F26" s="100" t="s">
        <v>166</v>
      </c>
      <c r="G26" s="101">
        <v>0.1214350045031522</v>
      </c>
      <c r="H26" s="100" t="s">
        <v>166</v>
      </c>
      <c r="I26" s="101">
        <v>0.10971400394477318</v>
      </c>
      <c r="J26" s="779"/>
      <c r="K26" s="790"/>
    </row>
    <row r="27" spans="2:11" s="95" customFormat="1" ht="12.75" customHeight="1">
      <c r="B27" s="96"/>
      <c r="C27" s="103"/>
      <c r="D27" s="799"/>
      <c r="E27" s="759" t="s">
        <v>165</v>
      </c>
      <c r="F27" s="801">
        <v>608</v>
      </c>
      <c r="G27" s="801"/>
      <c r="H27" s="801">
        <v>749</v>
      </c>
      <c r="I27" s="801"/>
      <c r="J27" s="779">
        <v>141</v>
      </c>
      <c r="K27" s="790">
        <v>0.23190789473684212</v>
      </c>
    </row>
    <row r="28" spans="2:11" s="95" customFormat="1" ht="12.75" customHeight="1">
      <c r="B28" s="96"/>
      <c r="C28" s="103"/>
      <c r="D28" s="799"/>
      <c r="E28" s="759"/>
      <c r="F28" s="100" t="s">
        <v>166</v>
      </c>
      <c r="G28" s="101">
        <v>0.11607483772432226</v>
      </c>
      <c r="H28" s="100" t="s">
        <v>166</v>
      </c>
      <c r="I28" s="101">
        <v>0.12294812869336835</v>
      </c>
      <c r="J28" s="779"/>
      <c r="K28" s="790"/>
    </row>
    <row r="29" spans="2:11" s="95" customFormat="1" ht="12.75" customHeight="1">
      <c r="B29" s="96"/>
      <c r="C29" s="103"/>
      <c r="D29" s="804" t="s">
        <v>178</v>
      </c>
      <c r="E29" s="759" t="s">
        <v>164</v>
      </c>
      <c r="F29" s="803">
        <v>781</v>
      </c>
      <c r="G29" s="803"/>
      <c r="H29" s="803">
        <v>976</v>
      </c>
      <c r="I29" s="803"/>
      <c r="J29" s="779">
        <v>195</v>
      </c>
      <c r="K29" s="790">
        <v>0.2496798975672215</v>
      </c>
    </row>
    <row r="30" spans="2:11" s="95" customFormat="1" ht="12.75" customHeight="1">
      <c r="B30" s="96"/>
      <c r="C30" s="103"/>
      <c r="D30" s="764"/>
      <c r="E30" s="759"/>
      <c r="F30" s="100" t="s">
        <v>166</v>
      </c>
      <c r="G30" s="101">
        <v>0.11723206244371059</v>
      </c>
      <c r="H30" s="100" t="s">
        <v>166</v>
      </c>
      <c r="I30" s="101">
        <v>0.1203155818540434</v>
      </c>
      <c r="J30" s="779"/>
      <c r="K30" s="790"/>
    </row>
    <row r="31" spans="2:11" s="95" customFormat="1" ht="12.75" customHeight="1">
      <c r="B31" s="96"/>
      <c r="C31" s="103"/>
      <c r="D31" s="764"/>
      <c r="E31" s="759" t="s">
        <v>165</v>
      </c>
      <c r="F31" s="803">
        <v>726</v>
      </c>
      <c r="G31" s="803"/>
      <c r="H31" s="803">
        <v>729</v>
      </c>
      <c r="I31" s="803"/>
      <c r="J31" s="779">
        <v>3</v>
      </c>
      <c r="K31" s="790">
        <v>4.1322314049586778E-3</v>
      </c>
    </row>
    <row r="32" spans="2:11" s="95" customFormat="1" ht="12.75" customHeight="1">
      <c r="B32" s="96"/>
      <c r="C32" s="104"/>
      <c r="D32" s="765"/>
      <c r="E32" s="759"/>
      <c r="F32" s="100" t="s">
        <v>166</v>
      </c>
      <c r="G32" s="101">
        <v>0.13860252004581902</v>
      </c>
      <c r="H32" s="100" t="s">
        <v>166</v>
      </c>
      <c r="I32" s="101">
        <v>0.11966513460275771</v>
      </c>
      <c r="J32" s="779"/>
      <c r="K32" s="790"/>
    </row>
  </sheetData>
  <mergeCells count="75">
    <mergeCell ref="E31:E32"/>
    <mergeCell ref="D29:D32"/>
    <mergeCell ref="E29:E30"/>
    <mergeCell ref="F29:G29"/>
    <mergeCell ref="H29:I29"/>
    <mergeCell ref="J29:J30"/>
    <mergeCell ref="K29:K30"/>
    <mergeCell ref="F31:G31"/>
    <mergeCell ref="H31:I31"/>
    <mergeCell ref="J31:J32"/>
    <mergeCell ref="K31:K32"/>
    <mergeCell ref="E27:E28"/>
    <mergeCell ref="J23:J24"/>
    <mergeCell ref="K23:K24"/>
    <mergeCell ref="D25:D28"/>
    <mergeCell ref="E25:E26"/>
    <mergeCell ref="F27:G27"/>
    <mergeCell ref="H27:I27"/>
    <mergeCell ref="J27:J28"/>
    <mergeCell ref="K27:K28"/>
    <mergeCell ref="F25:G25"/>
    <mergeCell ref="H25:I25"/>
    <mergeCell ref="J25:J26"/>
    <mergeCell ref="K25:K26"/>
    <mergeCell ref="K19:K20"/>
    <mergeCell ref="J21:J22"/>
    <mergeCell ref="K21:K22"/>
    <mergeCell ref="E23:E24"/>
    <mergeCell ref="D21:D24"/>
    <mergeCell ref="E21:E22"/>
    <mergeCell ref="F21:G21"/>
    <mergeCell ref="H21:I21"/>
    <mergeCell ref="F23:G23"/>
    <mergeCell ref="H23:I23"/>
    <mergeCell ref="K15:K16"/>
    <mergeCell ref="D17:D20"/>
    <mergeCell ref="H13:I13"/>
    <mergeCell ref="J13:J14"/>
    <mergeCell ref="K13:K14"/>
    <mergeCell ref="E15:E16"/>
    <mergeCell ref="F15:G15"/>
    <mergeCell ref="E17:E18"/>
    <mergeCell ref="F17:G17"/>
    <mergeCell ref="H17:I17"/>
    <mergeCell ref="J17:J18"/>
    <mergeCell ref="K17:K18"/>
    <mergeCell ref="E19:E20"/>
    <mergeCell ref="F19:G19"/>
    <mergeCell ref="H19:I19"/>
    <mergeCell ref="J19:J20"/>
    <mergeCell ref="K11:K12"/>
    <mergeCell ref="D13:D16"/>
    <mergeCell ref="E13:E14"/>
    <mergeCell ref="F13:G13"/>
    <mergeCell ref="K9:K10"/>
    <mergeCell ref="E11:E12"/>
    <mergeCell ref="F11:G11"/>
    <mergeCell ref="H11:I11"/>
    <mergeCell ref="J11:J12"/>
    <mergeCell ref="D9:D12"/>
    <mergeCell ref="E9:E10"/>
    <mergeCell ref="F9:G9"/>
    <mergeCell ref="H9:I9"/>
    <mergeCell ref="J9:J10"/>
    <mergeCell ref="H15:I15"/>
    <mergeCell ref="J15:J16"/>
    <mergeCell ref="C5:K5"/>
    <mergeCell ref="C6:E6"/>
    <mergeCell ref="F6:G6"/>
    <mergeCell ref="H6:I6"/>
    <mergeCell ref="F8:G8"/>
    <mergeCell ref="H8:I8"/>
    <mergeCell ref="C7:D8"/>
    <mergeCell ref="F7:G7"/>
    <mergeCell ref="H7:I7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2:AB77"/>
  <sheetViews>
    <sheetView showGridLines="0" topLeftCell="A52" zoomScale="70" zoomScaleNormal="70" workbookViewId="0">
      <selection activeCell="M85" sqref="M85"/>
    </sheetView>
  </sheetViews>
  <sheetFormatPr defaultRowHeight="13.2"/>
  <cols>
    <col min="2" max="2" width="1.77734375" style="3" customWidth="1"/>
    <col min="3" max="3" width="3" customWidth="1"/>
    <col min="4" max="4" width="20.44140625" bestFit="1" customWidth="1"/>
    <col min="5" max="5" width="2" customWidth="1"/>
    <col min="6" max="6" width="20.6640625" customWidth="1"/>
    <col min="7" max="16" width="10.6640625" customWidth="1"/>
    <col min="17" max="17" width="2.6640625" style="105" customWidth="1"/>
    <col min="18" max="18" width="8.6640625" style="106" customWidth="1"/>
    <col min="19" max="19" width="10.6640625" style="107" customWidth="1"/>
    <col min="20" max="20" width="1.6640625" style="3" customWidth="1"/>
    <col min="21" max="28" width="9" style="3"/>
  </cols>
  <sheetData>
    <row r="2" spans="2:28" s="6" customFormat="1" ht="14.4">
      <c r="B2" s="178"/>
      <c r="C2" s="6" t="s">
        <v>85</v>
      </c>
      <c r="Q2" s="179"/>
      <c r="R2" s="180"/>
      <c r="S2" s="181"/>
      <c r="T2" s="178"/>
      <c r="U2" s="178"/>
      <c r="V2" s="178"/>
      <c r="W2" s="178"/>
      <c r="X2" s="178"/>
      <c r="Y2" s="178"/>
      <c r="Z2" s="178"/>
      <c r="AA2" s="178"/>
      <c r="AB2" s="178"/>
    </row>
    <row r="3" spans="2:28" s="3" customFormat="1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Q3" s="109"/>
      <c r="R3" s="110"/>
      <c r="S3" s="111"/>
    </row>
    <row r="4" spans="2:28" ht="33" customHeight="1">
      <c r="B4" s="108"/>
      <c r="C4" s="112"/>
      <c r="D4" s="112"/>
      <c r="E4" s="592"/>
      <c r="F4" s="592"/>
      <c r="G4" s="113" t="s">
        <v>20</v>
      </c>
      <c r="H4" s="113" t="s">
        <v>21</v>
      </c>
      <c r="I4" s="113" t="s">
        <v>22</v>
      </c>
      <c r="J4" s="113" t="s">
        <v>23</v>
      </c>
      <c r="K4" s="113" t="s">
        <v>24</v>
      </c>
      <c r="L4" s="113" t="s">
        <v>25</v>
      </c>
      <c r="M4" s="114" t="s">
        <v>26</v>
      </c>
      <c r="N4" s="114" t="s">
        <v>27</v>
      </c>
      <c r="O4" s="115" t="s">
        <v>28</v>
      </c>
      <c r="P4" s="115" t="s">
        <v>150</v>
      </c>
      <c r="Q4" s="816" t="s">
        <v>81</v>
      </c>
      <c r="R4" s="817"/>
      <c r="S4" s="116" t="s">
        <v>82</v>
      </c>
    </row>
    <row r="5" spans="2:28" ht="17.25" customHeight="1">
      <c r="B5" s="108"/>
      <c r="C5" s="818" t="s">
        <v>179</v>
      </c>
      <c r="D5" s="811"/>
      <c r="E5" s="810" t="s">
        <v>180</v>
      </c>
      <c r="F5" s="811"/>
      <c r="G5" s="117">
        <v>11858</v>
      </c>
      <c r="H5" s="117">
        <v>10048</v>
      </c>
      <c r="I5" s="117">
        <v>9149</v>
      </c>
      <c r="J5" s="117">
        <v>9884</v>
      </c>
      <c r="K5" s="117">
        <v>10689</v>
      </c>
      <c r="L5" s="117">
        <v>10042</v>
      </c>
      <c r="M5" s="118">
        <v>10109</v>
      </c>
      <c r="N5" s="118">
        <v>10828</v>
      </c>
      <c r="O5" s="117">
        <v>11082</v>
      </c>
      <c r="P5" s="119">
        <v>11655</v>
      </c>
      <c r="Q5" s="812">
        <v>573</v>
      </c>
      <c r="R5" s="813"/>
      <c r="S5" s="120">
        <v>5.1705468327016786E-2</v>
      </c>
    </row>
    <row r="6" spans="2:28" s="3" customFormat="1" ht="17.25" customHeight="1">
      <c r="B6" s="108"/>
      <c r="C6" s="699"/>
      <c r="D6" s="819" t="s">
        <v>69</v>
      </c>
      <c r="E6" s="822" t="s">
        <v>181</v>
      </c>
      <c r="F6" s="823"/>
      <c r="G6" s="121">
        <v>6710</v>
      </c>
      <c r="H6" s="121">
        <v>5889</v>
      </c>
      <c r="I6" s="121">
        <v>5423</v>
      </c>
      <c r="J6" s="121">
        <v>5620</v>
      </c>
      <c r="K6" s="121">
        <v>5787</v>
      </c>
      <c r="L6" s="121">
        <v>6187</v>
      </c>
      <c r="M6" s="122">
        <v>6097</v>
      </c>
      <c r="N6" s="122">
        <v>6113</v>
      </c>
      <c r="O6" s="122">
        <v>5844</v>
      </c>
      <c r="P6" s="123">
        <v>5563</v>
      </c>
      <c r="Q6" s="806">
        <v>-281</v>
      </c>
      <c r="R6" s="807"/>
      <c r="S6" s="133">
        <v>-4.8083504449007532E-2</v>
      </c>
    </row>
    <row r="7" spans="2:28" s="3" customFormat="1" ht="17.25" customHeight="1">
      <c r="B7" s="108"/>
      <c r="C7" s="699"/>
      <c r="D7" s="820"/>
      <c r="E7" s="824" t="s">
        <v>182</v>
      </c>
      <c r="F7" s="825"/>
      <c r="G7" s="121">
        <v>6243</v>
      </c>
      <c r="H7" s="121">
        <v>5501</v>
      </c>
      <c r="I7" s="121">
        <v>5102</v>
      </c>
      <c r="J7" s="121">
        <v>5313</v>
      </c>
      <c r="K7" s="121">
        <v>5504</v>
      </c>
      <c r="L7" s="121">
        <v>5829</v>
      </c>
      <c r="M7" s="122">
        <v>5699</v>
      </c>
      <c r="N7" s="122">
        <v>5714</v>
      </c>
      <c r="O7" s="121">
        <v>5478</v>
      </c>
      <c r="P7" s="123">
        <v>5228</v>
      </c>
      <c r="Q7" s="826">
        <v>-250</v>
      </c>
      <c r="R7" s="827"/>
      <c r="S7" s="133">
        <v>-4.5637093829864916E-2</v>
      </c>
    </row>
    <row r="8" spans="2:28" s="3" customFormat="1" ht="17.25" customHeight="1">
      <c r="B8" s="108"/>
      <c r="C8" s="699"/>
      <c r="D8" s="820"/>
      <c r="E8" s="828" t="s">
        <v>183</v>
      </c>
      <c r="F8" s="829"/>
      <c r="G8" s="124">
        <v>467</v>
      </c>
      <c r="H8" s="124">
        <v>388</v>
      </c>
      <c r="I8" s="124">
        <v>321</v>
      </c>
      <c r="J8" s="124">
        <v>307</v>
      </c>
      <c r="K8" s="124">
        <v>283</v>
      </c>
      <c r="L8" s="124">
        <v>358</v>
      </c>
      <c r="M8" s="125">
        <v>398</v>
      </c>
      <c r="N8" s="125">
        <v>399</v>
      </c>
      <c r="O8" s="124">
        <v>366</v>
      </c>
      <c r="P8" s="126">
        <v>335</v>
      </c>
      <c r="Q8" s="830">
        <v>-31</v>
      </c>
      <c r="R8" s="831"/>
      <c r="S8" s="133">
        <v>-8.4699453551912565E-2</v>
      </c>
    </row>
    <row r="9" spans="2:28" s="3" customFormat="1" ht="17.25" customHeight="1">
      <c r="B9" s="108"/>
      <c r="C9" s="699"/>
      <c r="D9" s="821"/>
      <c r="E9" s="698"/>
      <c r="F9" s="697" t="s">
        <v>184</v>
      </c>
      <c r="G9" s="127">
        <v>315</v>
      </c>
      <c r="H9" s="127">
        <v>278</v>
      </c>
      <c r="I9" s="127">
        <v>225</v>
      </c>
      <c r="J9" s="127">
        <v>232</v>
      </c>
      <c r="K9" s="127">
        <v>227</v>
      </c>
      <c r="L9" s="127">
        <v>293</v>
      </c>
      <c r="M9" s="128">
        <v>331</v>
      </c>
      <c r="N9" s="128">
        <v>338</v>
      </c>
      <c r="O9" s="127">
        <v>303</v>
      </c>
      <c r="P9" s="129">
        <v>297</v>
      </c>
      <c r="Q9" s="806">
        <v>-6</v>
      </c>
      <c r="R9" s="807"/>
      <c r="S9" s="133">
        <v>-1.9801980198019802E-2</v>
      </c>
    </row>
    <row r="10" spans="2:28" s="3" customFormat="1" ht="17.25" customHeight="1">
      <c r="B10" s="108"/>
      <c r="C10" s="699"/>
      <c r="D10" s="819" t="s">
        <v>161</v>
      </c>
      <c r="E10" s="822" t="s">
        <v>181</v>
      </c>
      <c r="F10" s="823"/>
      <c r="G10" s="130">
        <v>5148</v>
      </c>
      <c r="H10" s="130">
        <v>4159</v>
      </c>
      <c r="I10" s="130">
        <v>3726</v>
      </c>
      <c r="J10" s="130">
        <v>4264</v>
      </c>
      <c r="K10" s="130">
        <v>4902</v>
      </c>
      <c r="L10" s="130">
        <v>3855</v>
      </c>
      <c r="M10" s="131">
        <v>4012</v>
      </c>
      <c r="N10" s="131">
        <v>4715</v>
      </c>
      <c r="O10" s="130">
        <v>5238</v>
      </c>
      <c r="P10" s="132">
        <v>6092</v>
      </c>
      <c r="Q10" s="806">
        <v>854</v>
      </c>
      <c r="R10" s="807"/>
      <c r="S10" s="133">
        <v>0.16303932798778159</v>
      </c>
    </row>
    <row r="11" spans="2:28" s="3" customFormat="1" ht="17.25" customHeight="1">
      <c r="B11" s="108"/>
      <c r="C11" s="699"/>
      <c r="D11" s="832"/>
      <c r="E11" s="824" t="s">
        <v>185</v>
      </c>
      <c r="F11" s="825"/>
      <c r="G11" s="134">
        <v>2404</v>
      </c>
      <c r="H11" s="134">
        <v>2328</v>
      </c>
      <c r="I11" s="134">
        <v>2303</v>
      </c>
      <c r="J11" s="134">
        <v>2814</v>
      </c>
      <c r="K11" s="134">
        <v>3303</v>
      </c>
      <c r="L11" s="134">
        <v>1999</v>
      </c>
      <c r="M11" s="135">
        <v>2019</v>
      </c>
      <c r="N11" s="135">
        <v>2274</v>
      </c>
      <c r="O11" s="134">
        <v>2299</v>
      </c>
      <c r="P11" s="136">
        <v>2436</v>
      </c>
      <c r="Q11" s="826">
        <v>137</v>
      </c>
      <c r="R11" s="827"/>
      <c r="S11" s="133">
        <v>5.9591126576772513E-2</v>
      </c>
    </row>
    <row r="12" spans="2:28" s="3" customFormat="1" ht="17.25" customHeight="1">
      <c r="B12" s="108"/>
      <c r="C12" s="699"/>
      <c r="D12" s="832"/>
      <c r="E12" s="828" t="s">
        <v>186</v>
      </c>
      <c r="F12" s="829"/>
      <c r="G12" s="127">
        <v>2744</v>
      </c>
      <c r="H12" s="127">
        <v>1831</v>
      </c>
      <c r="I12" s="127">
        <v>1423</v>
      </c>
      <c r="J12" s="127">
        <v>1450</v>
      </c>
      <c r="K12" s="127">
        <v>1599</v>
      </c>
      <c r="L12" s="127">
        <v>1856</v>
      </c>
      <c r="M12" s="128">
        <v>1993</v>
      </c>
      <c r="N12" s="128">
        <v>2441</v>
      </c>
      <c r="O12" s="127">
        <v>2939</v>
      </c>
      <c r="P12" s="129">
        <v>3656</v>
      </c>
      <c r="Q12" s="830">
        <v>717</v>
      </c>
      <c r="R12" s="831"/>
      <c r="S12" s="133">
        <v>0.24396053079278665</v>
      </c>
    </row>
    <row r="13" spans="2:28" s="3" customFormat="1" ht="17.25" customHeight="1">
      <c r="B13" s="108"/>
      <c r="C13" s="698"/>
      <c r="D13" s="821"/>
      <c r="E13" s="698"/>
      <c r="F13" s="697" t="s">
        <v>187</v>
      </c>
      <c r="G13" s="127">
        <v>2018</v>
      </c>
      <c r="H13" s="127">
        <v>1365</v>
      </c>
      <c r="I13" s="127">
        <v>1113</v>
      </c>
      <c r="J13" s="127">
        <v>1168</v>
      </c>
      <c r="K13" s="127">
        <v>1403</v>
      </c>
      <c r="L13" s="127">
        <v>1685</v>
      </c>
      <c r="M13" s="128">
        <v>1877</v>
      </c>
      <c r="N13" s="128">
        <v>2322</v>
      </c>
      <c r="O13" s="127">
        <v>2829</v>
      </c>
      <c r="P13" s="129">
        <v>3557</v>
      </c>
      <c r="Q13" s="806">
        <v>728</v>
      </c>
      <c r="R13" s="807"/>
      <c r="S13" s="133">
        <v>0.25733474726051608</v>
      </c>
    </row>
    <row r="14" spans="2:28" s="3" customFormat="1" ht="17.25" customHeight="1">
      <c r="B14" s="108"/>
      <c r="C14" s="835" t="s">
        <v>188</v>
      </c>
      <c r="D14" s="836"/>
      <c r="E14" s="836"/>
      <c r="F14" s="837"/>
      <c r="G14" s="121">
        <v>8647</v>
      </c>
      <c r="H14" s="121">
        <v>7829</v>
      </c>
      <c r="I14" s="121">
        <v>7405</v>
      </c>
      <c r="J14" s="121">
        <v>8127</v>
      </c>
      <c r="K14" s="121">
        <v>8807</v>
      </c>
      <c r="L14" s="121">
        <v>7828</v>
      </c>
      <c r="M14" s="122">
        <v>7718</v>
      </c>
      <c r="N14" s="122">
        <v>7988</v>
      </c>
      <c r="O14" s="121">
        <v>7777</v>
      </c>
      <c r="P14" s="123">
        <v>7664</v>
      </c>
      <c r="Q14" s="806">
        <v>-113</v>
      </c>
      <c r="R14" s="807"/>
      <c r="S14" s="133">
        <v>-1.453002443101453E-2</v>
      </c>
    </row>
    <row r="15" spans="2:28" s="3" customFormat="1" ht="17.25" customHeight="1">
      <c r="B15" s="108"/>
      <c r="C15" s="698"/>
      <c r="D15" s="137"/>
      <c r="E15" s="838" t="s">
        <v>189</v>
      </c>
      <c r="F15" s="839"/>
      <c r="G15" s="138">
        <v>0.72921234609546293</v>
      </c>
      <c r="H15" s="138">
        <v>0.77916003184713378</v>
      </c>
      <c r="I15" s="138">
        <v>0.80937807410645968</v>
      </c>
      <c r="J15" s="138">
        <v>0.82223796033994334</v>
      </c>
      <c r="K15" s="138">
        <v>0.8239311441669005</v>
      </c>
      <c r="L15" s="138">
        <v>0.7795259908384784</v>
      </c>
      <c r="M15" s="139">
        <v>0.76347808883173407</v>
      </c>
      <c r="N15" s="139">
        <v>0.73771702992242338</v>
      </c>
      <c r="O15" s="138">
        <v>0.70176863382060994</v>
      </c>
      <c r="P15" s="140">
        <v>0.65757185757185754</v>
      </c>
      <c r="Q15" s="840">
        <v>-4.4000000000000004</v>
      </c>
      <c r="R15" s="841"/>
      <c r="S15" s="695" t="s">
        <v>66</v>
      </c>
    </row>
    <row r="16" spans="2:28" s="3" customFormat="1" ht="17.25" customHeight="1">
      <c r="B16" s="108"/>
      <c r="C16" s="835" t="s">
        <v>190</v>
      </c>
      <c r="D16" s="836"/>
      <c r="E16" s="836"/>
      <c r="F16" s="837"/>
      <c r="G16" s="121">
        <v>3211</v>
      </c>
      <c r="H16" s="121">
        <v>2219</v>
      </c>
      <c r="I16" s="121">
        <v>1744</v>
      </c>
      <c r="J16" s="121">
        <v>1757</v>
      </c>
      <c r="K16" s="121">
        <v>1882</v>
      </c>
      <c r="L16" s="121">
        <v>2214</v>
      </c>
      <c r="M16" s="122">
        <v>2391</v>
      </c>
      <c r="N16" s="122">
        <v>2840</v>
      </c>
      <c r="O16" s="121">
        <v>3305</v>
      </c>
      <c r="P16" s="123">
        <v>3991</v>
      </c>
      <c r="Q16" s="806">
        <v>686</v>
      </c>
      <c r="R16" s="807"/>
      <c r="S16" s="133">
        <v>0.2075642965204236</v>
      </c>
    </row>
    <row r="17" spans="2:19" s="3" customFormat="1" ht="17.25" customHeight="1">
      <c r="B17" s="108"/>
      <c r="C17" s="699"/>
      <c r="D17" s="141"/>
      <c r="E17" s="833" t="s">
        <v>191</v>
      </c>
      <c r="F17" s="834"/>
      <c r="G17" s="138">
        <v>0.27078765390453702</v>
      </c>
      <c r="H17" s="138">
        <v>0.22083996815286625</v>
      </c>
      <c r="I17" s="138">
        <v>0.19062192589354027</v>
      </c>
      <c r="J17" s="138">
        <v>0.17776203966005666</v>
      </c>
      <c r="K17" s="138">
        <v>0.17606885583309945</v>
      </c>
      <c r="L17" s="138">
        <v>0.2204740091615216</v>
      </c>
      <c r="M17" s="139">
        <v>0.2365219111682659</v>
      </c>
      <c r="N17" s="139">
        <v>0.26228297007757667</v>
      </c>
      <c r="O17" s="138">
        <v>0.29823136617939</v>
      </c>
      <c r="P17" s="140">
        <v>0.3424281424281424</v>
      </c>
      <c r="Q17" s="840">
        <v>4.4000000000000004</v>
      </c>
      <c r="R17" s="841"/>
      <c r="S17" s="695" t="s">
        <v>66</v>
      </c>
    </row>
    <row r="18" spans="2:19" s="3" customFormat="1" ht="17.25" customHeight="1">
      <c r="B18" s="108"/>
      <c r="C18" s="699"/>
      <c r="D18" s="835" t="s">
        <v>192</v>
      </c>
      <c r="E18" s="836"/>
      <c r="F18" s="837"/>
      <c r="G18" s="142">
        <v>2333</v>
      </c>
      <c r="H18" s="142">
        <v>1643</v>
      </c>
      <c r="I18" s="142">
        <v>1338</v>
      </c>
      <c r="J18" s="142">
        <v>1400</v>
      </c>
      <c r="K18" s="142">
        <v>1630</v>
      </c>
      <c r="L18" s="142">
        <v>1978</v>
      </c>
      <c r="M18" s="143">
        <v>2208</v>
      </c>
      <c r="N18" s="143">
        <v>2660</v>
      </c>
      <c r="O18" s="142">
        <v>3132</v>
      </c>
      <c r="P18" s="144">
        <v>3854</v>
      </c>
      <c r="Q18" s="806">
        <v>722</v>
      </c>
      <c r="R18" s="807"/>
      <c r="S18" s="133">
        <v>0.23052362707535121</v>
      </c>
    </row>
    <row r="19" spans="2:19" s="3" customFormat="1" ht="17.25" customHeight="1">
      <c r="B19" s="108"/>
      <c r="C19" s="698"/>
      <c r="D19" s="698"/>
      <c r="E19" s="838" t="s">
        <v>193</v>
      </c>
      <c r="F19" s="839"/>
      <c r="G19" s="145">
        <v>0.1967448136279305</v>
      </c>
      <c r="H19" s="145">
        <v>0.16351512738853502</v>
      </c>
      <c r="I19" s="145">
        <v>0.14624549131052575</v>
      </c>
      <c r="J19" s="145">
        <v>0.14164305949008499</v>
      </c>
      <c r="K19" s="145">
        <v>0.15249321732622323</v>
      </c>
      <c r="L19" s="145">
        <v>0.19697271459868551</v>
      </c>
      <c r="M19" s="146">
        <v>0.21841923038876249</v>
      </c>
      <c r="N19" s="146">
        <v>0.24565940155153307</v>
      </c>
      <c r="O19" s="145">
        <v>0.28262046561992421</v>
      </c>
      <c r="P19" s="147">
        <v>0.33067353067353067</v>
      </c>
      <c r="Q19" s="840">
        <v>4.8053065053606456</v>
      </c>
      <c r="R19" s="841"/>
      <c r="S19" s="695" t="s">
        <v>66</v>
      </c>
    </row>
    <row r="20" spans="2:19" s="3" customFormat="1" ht="17.25" customHeight="1">
      <c r="B20" s="108"/>
      <c r="C20" s="148"/>
      <c r="D20" s="149"/>
      <c r="E20" s="148"/>
      <c r="F20" s="148"/>
      <c r="G20" s="150"/>
      <c r="H20" s="150"/>
      <c r="I20" s="150"/>
      <c r="J20" s="150"/>
      <c r="K20" s="150"/>
      <c r="L20" s="150"/>
      <c r="M20" s="592"/>
      <c r="N20" s="592"/>
      <c r="O20" s="150"/>
      <c r="P20" s="592"/>
      <c r="Q20" s="607"/>
      <c r="R20" s="602"/>
      <c r="S20" s="151"/>
    </row>
    <row r="21" spans="2:19" ht="17.25" customHeight="1">
      <c r="B21" s="108"/>
      <c r="C21" s="818" t="s">
        <v>120</v>
      </c>
      <c r="D21" s="842"/>
      <c r="E21" s="810" t="s">
        <v>194</v>
      </c>
      <c r="F21" s="811"/>
      <c r="G21" s="152">
        <v>1824</v>
      </c>
      <c r="H21" s="152">
        <v>1270</v>
      </c>
      <c r="I21" s="152">
        <v>1137</v>
      </c>
      <c r="J21" s="152">
        <v>1055</v>
      </c>
      <c r="K21" s="152">
        <v>1198</v>
      </c>
      <c r="L21" s="152">
        <v>1102</v>
      </c>
      <c r="M21" s="153">
        <v>1413</v>
      </c>
      <c r="N21" s="153">
        <v>1829</v>
      </c>
      <c r="O21" s="152">
        <v>2091</v>
      </c>
      <c r="P21" s="154">
        <v>2437</v>
      </c>
      <c r="Q21" s="812">
        <v>346</v>
      </c>
      <c r="R21" s="813"/>
      <c r="S21" s="155">
        <v>0.16547106647537063</v>
      </c>
    </row>
    <row r="22" spans="2:19" s="3" customFormat="1" ht="17.25" customHeight="1">
      <c r="B22" s="108"/>
      <c r="C22" s="699"/>
      <c r="D22" s="805" t="s">
        <v>69</v>
      </c>
      <c r="E22" s="822" t="s">
        <v>181</v>
      </c>
      <c r="F22" s="823"/>
      <c r="G22" s="121">
        <v>464</v>
      </c>
      <c r="H22" s="121">
        <v>317</v>
      </c>
      <c r="I22" s="121">
        <v>367</v>
      </c>
      <c r="J22" s="121">
        <v>356</v>
      </c>
      <c r="K22" s="121">
        <v>420</v>
      </c>
      <c r="L22" s="121">
        <v>474</v>
      </c>
      <c r="M22" s="122">
        <v>526</v>
      </c>
      <c r="N22" s="122">
        <v>628</v>
      </c>
      <c r="O22" s="121">
        <v>721</v>
      </c>
      <c r="P22" s="123">
        <v>688</v>
      </c>
      <c r="Q22" s="806">
        <v>-33</v>
      </c>
      <c r="R22" s="807"/>
      <c r="S22" s="156">
        <v>-4.5769764216366159E-2</v>
      </c>
    </row>
    <row r="23" spans="2:19" s="3" customFormat="1" ht="17.25" customHeight="1">
      <c r="B23" s="108"/>
      <c r="C23" s="699"/>
      <c r="D23" s="805"/>
      <c r="E23" s="824" t="s">
        <v>195</v>
      </c>
      <c r="F23" s="825"/>
      <c r="G23" s="121">
        <v>363</v>
      </c>
      <c r="H23" s="121">
        <v>254</v>
      </c>
      <c r="I23" s="121">
        <v>317</v>
      </c>
      <c r="J23" s="121">
        <v>321</v>
      </c>
      <c r="K23" s="121">
        <v>373</v>
      </c>
      <c r="L23" s="121">
        <v>435</v>
      </c>
      <c r="M23" s="122">
        <v>475</v>
      </c>
      <c r="N23" s="122">
        <v>587</v>
      </c>
      <c r="O23" s="157">
        <v>665</v>
      </c>
      <c r="P23" s="123">
        <v>654</v>
      </c>
      <c r="Q23" s="826">
        <v>-11</v>
      </c>
      <c r="R23" s="827"/>
      <c r="S23" s="156">
        <v>-1.6541353383458645E-2</v>
      </c>
    </row>
    <row r="24" spans="2:19" s="3" customFormat="1" ht="17.25" customHeight="1">
      <c r="B24" s="108"/>
      <c r="C24" s="699"/>
      <c r="D24" s="805"/>
      <c r="E24" s="843" t="s">
        <v>196</v>
      </c>
      <c r="F24" s="829"/>
      <c r="G24" s="124">
        <v>101</v>
      </c>
      <c r="H24" s="124">
        <v>63</v>
      </c>
      <c r="I24" s="124">
        <v>50</v>
      </c>
      <c r="J24" s="124">
        <v>35</v>
      </c>
      <c r="K24" s="124">
        <v>47</v>
      </c>
      <c r="L24" s="124">
        <v>39</v>
      </c>
      <c r="M24" s="125">
        <v>51</v>
      </c>
      <c r="N24" s="125">
        <v>41</v>
      </c>
      <c r="O24" s="158">
        <v>56</v>
      </c>
      <c r="P24" s="126">
        <v>34</v>
      </c>
      <c r="Q24" s="844">
        <v>-22</v>
      </c>
      <c r="R24" s="845"/>
      <c r="S24" s="159">
        <v>-0.39285714285714285</v>
      </c>
    </row>
    <row r="25" spans="2:19" s="3" customFormat="1" ht="17.25" customHeight="1">
      <c r="B25" s="108"/>
      <c r="C25" s="699"/>
      <c r="D25" s="805" t="s">
        <v>161</v>
      </c>
      <c r="E25" s="822" t="s">
        <v>181</v>
      </c>
      <c r="F25" s="823"/>
      <c r="G25" s="130">
        <v>1360</v>
      </c>
      <c r="H25" s="130">
        <v>953</v>
      </c>
      <c r="I25" s="130">
        <v>770</v>
      </c>
      <c r="J25" s="130">
        <v>699</v>
      </c>
      <c r="K25" s="130">
        <v>778</v>
      </c>
      <c r="L25" s="130">
        <v>628</v>
      </c>
      <c r="M25" s="131">
        <v>887</v>
      </c>
      <c r="N25" s="131">
        <v>1201</v>
      </c>
      <c r="O25" s="130">
        <v>1370</v>
      </c>
      <c r="P25" s="132">
        <v>1749</v>
      </c>
      <c r="Q25" s="806">
        <v>379</v>
      </c>
      <c r="R25" s="807"/>
      <c r="S25" s="160">
        <v>0.27664233576642333</v>
      </c>
    </row>
    <row r="26" spans="2:19" s="3" customFormat="1" ht="17.25" customHeight="1">
      <c r="B26" s="108"/>
      <c r="C26" s="699"/>
      <c r="D26" s="805"/>
      <c r="E26" s="847" t="s">
        <v>197</v>
      </c>
      <c r="F26" s="848"/>
      <c r="G26" s="134">
        <v>217</v>
      </c>
      <c r="H26" s="134">
        <v>247</v>
      </c>
      <c r="I26" s="134">
        <v>224</v>
      </c>
      <c r="J26" s="134">
        <v>255</v>
      </c>
      <c r="K26" s="134">
        <v>289</v>
      </c>
      <c r="L26" s="134">
        <v>187</v>
      </c>
      <c r="M26" s="135">
        <v>252</v>
      </c>
      <c r="N26" s="135">
        <v>353</v>
      </c>
      <c r="O26" s="161">
        <v>395</v>
      </c>
      <c r="P26" s="136">
        <v>564</v>
      </c>
      <c r="Q26" s="826">
        <v>169</v>
      </c>
      <c r="R26" s="827"/>
      <c r="S26" s="162">
        <v>0.42784810126582279</v>
      </c>
    </row>
    <row r="27" spans="2:19" s="3" customFormat="1" ht="17.25" customHeight="1">
      <c r="B27" s="108"/>
      <c r="C27" s="699"/>
      <c r="D27" s="819"/>
      <c r="E27" s="843" t="s">
        <v>198</v>
      </c>
      <c r="F27" s="829"/>
      <c r="G27" s="127">
        <v>1143</v>
      </c>
      <c r="H27" s="127">
        <v>706</v>
      </c>
      <c r="I27" s="127">
        <v>546</v>
      </c>
      <c r="J27" s="127">
        <v>444</v>
      </c>
      <c r="K27" s="127">
        <v>489</v>
      </c>
      <c r="L27" s="127">
        <v>441</v>
      </c>
      <c r="M27" s="128">
        <v>635</v>
      </c>
      <c r="N27" s="128">
        <v>848</v>
      </c>
      <c r="O27" s="163">
        <v>975</v>
      </c>
      <c r="P27" s="129">
        <v>1185</v>
      </c>
      <c r="Q27" s="844">
        <v>210</v>
      </c>
      <c r="R27" s="845"/>
      <c r="S27" s="164">
        <v>0.2153846153846154</v>
      </c>
    </row>
    <row r="28" spans="2:19" s="3" customFormat="1" ht="17.25" customHeight="1">
      <c r="B28" s="108"/>
      <c r="C28" s="822" t="s">
        <v>199</v>
      </c>
      <c r="D28" s="846"/>
      <c r="E28" s="846"/>
      <c r="F28" s="823"/>
      <c r="G28" s="142">
        <v>580</v>
      </c>
      <c r="H28" s="142">
        <v>501</v>
      </c>
      <c r="I28" s="142">
        <v>541</v>
      </c>
      <c r="J28" s="142">
        <v>576</v>
      </c>
      <c r="K28" s="142">
        <v>662</v>
      </c>
      <c r="L28" s="142">
        <v>622</v>
      </c>
      <c r="M28" s="143">
        <v>727</v>
      </c>
      <c r="N28" s="143">
        <v>940</v>
      </c>
      <c r="O28" s="142">
        <v>1060</v>
      </c>
      <c r="P28" s="144">
        <v>1218</v>
      </c>
      <c r="Q28" s="806">
        <v>158</v>
      </c>
      <c r="R28" s="807"/>
      <c r="S28" s="133">
        <v>0.1490566037735849</v>
      </c>
    </row>
    <row r="29" spans="2:19" s="3" customFormat="1" ht="17.25" customHeight="1">
      <c r="B29" s="108"/>
      <c r="C29" s="822" t="s">
        <v>200</v>
      </c>
      <c r="D29" s="846"/>
      <c r="E29" s="846"/>
      <c r="F29" s="823"/>
      <c r="G29" s="142">
        <v>1244</v>
      </c>
      <c r="H29" s="142">
        <v>769</v>
      </c>
      <c r="I29" s="142">
        <v>596</v>
      </c>
      <c r="J29" s="142">
        <v>479</v>
      </c>
      <c r="K29" s="142">
        <v>536</v>
      </c>
      <c r="L29" s="142">
        <v>480</v>
      </c>
      <c r="M29" s="143">
        <v>686</v>
      </c>
      <c r="N29" s="143">
        <v>889</v>
      </c>
      <c r="O29" s="142">
        <v>1031</v>
      </c>
      <c r="P29" s="144">
        <v>1219</v>
      </c>
      <c r="Q29" s="806">
        <v>188</v>
      </c>
      <c r="R29" s="807"/>
      <c r="S29" s="133">
        <v>0.18234723569350145</v>
      </c>
    </row>
    <row r="30" spans="2:19" s="3" customFormat="1" ht="17.25" customHeight="1">
      <c r="B30" s="108"/>
      <c r="C30" s="165"/>
      <c r="D30" s="165"/>
      <c r="E30" s="165"/>
      <c r="F30" s="165"/>
      <c r="G30" s="166"/>
      <c r="H30" s="166"/>
      <c r="I30" s="166"/>
      <c r="J30" s="166"/>
      <c r="K30" s="166"/>
      <c r="L30" s="166"/>
      <c r="M30" s="592"/>
      <c r="N30" s="592"/>
      <c r="O30" s="166"/>
      <c r="P30" s="592"/>
      <c r="Q30" s="602"/>
      <c r="R30" s="602"/>
      <c r="S30" s="167"/>
    </row>
    <row r="31" spans="2:19" ht="17.25" customHeight="1">
      <c r="B31" s="108"/>
      <c r="C31" s="818" t="s">
        <v>121</v>
      </c>
      <c r="D31" s="842"/>
      <c r="E31" s="810" t="s">
        <v>194</v>
      </c>
      <c r="F31" s="811"/>
      <c r="G31" s="117">
        <v>1839</v>
      </c>
      <c r="H31" s="117">
        <v>1740</v>
      </c>
      <c r="I31" s="117">
        <v>1562</v>
      </c>
      <c r="J31" s="117">
        <v>2125</v>
      </c>
      <c r="K31" s="117">
        <v>2476</v>
      </c>
      <c r="L31" s="117">
        <v>2175</v>
      </c>
      <c r="M31" s="118">
        <v>2269</v>
      </c>
      <c r="N31" s="118">
        <v>2241</v>
      </c>
      <c r="O31" s="117">
        <v>2218</v>
      </c>
      <c r="P31" s="119">
        <v>2121</v>
      </c>
      <c r="Q31" s="812">
        <v>-97</v>
      </c>
      <c r="R31" s="813"/>
      <c r="S31" s="120">
        <v>-4.3733092876465283E-2</v>
      </c>
    </row>
    <row r="32" spans="2:19" s="3" customFormat="1" ht="17.25" customHeight="1">
      <c r="B32" s="108"/>
      <c r="C32" s="699"/>
      <c r="D32" s="805" t="s">
        <v>69</v>
      </c>
      <c r="E32" s="822" t="s">
        <v>181</v>
      </c>
      <c r="F32" s="823"/>
      <c r="G32" s="130">
        <v>1268</v>
      </c>
      <c r="H32" s="130">
        <v>1142</v>
      </c>
      <c r="I32" s="130">
        <v>914</v>
      </c>
      <c r="J32" s="130">
        <v>1130</v>
      </c>
      <c r="K32" s="130">
        <v>1274</v>
      </c>
      <c r="L32" s="130">
        <v>1548</v>
      </c>
      <c r="M32" s="131">
        <v>1506</v>
      </c>
      <c r="N32" s="131">
        <v>1403</v>
      </c>
      <c r="O32" s="130">
        <v>1248</v>
      </c>
      <c r="P32" s="132">
        <v>1097</v>
      </c>
      <c r="Q32" s="806">
        <v>-151</v>
      </c>
      <c r="R32" s="807"/>
      <c r="S32" s="160">
        <v>-0.12099358974358974</v>
      </c>
    </row>
    <row r="33" spans="2:19" s="3" customFormat="1" ht="17.25" customHeight="1">
      <c r="B33" s="108"/>
      <c r="C33" s="699"/>
      <c r="D33" s="805"/>
      <c r="E33" s="824" t="s">
        <v>195</v>
      </c>
      <c r="F33" s="825"/>
      <c r="G33" s="121">
        <v>1202</v>
      </c>
      <c r="H33" s="121">
        <v>1051</v>
      </c>
      <c r="I33" s="121">
        <v>853</v>
      </c>
      <c r="J33" s="121">
        <v>1062</v>
      </c>
      <c r="K33" s="121">
        <v>1210</v>
      </c>
      <c r="L33" s="121">
        <v>1436</v>
      </c>
      <c r="M33" s="122">
        <v>1397</v>
      </c>
      <c r="N33" s="122">
        <v>1273</v>
      </c>
      <c r="O33" s="157">
        <v>1146</v>
      </c>
      <c r="P33" s="123">
        <v>1012</v>
      </c>
      <c r="Q33" s="826">
        <v>-134</v>
      </c>
      <c r="R33" s="827"/>
      <c r="S33" s="156">
        <v>-0.1169284467713787</v>
      </c>
    </row>
    <row r="34" spans="2:19" s="3" customFormat="1" ht="17.25" customHeight="1">
      <c r="B34" s="108"/>
      <c r="C34" s="699"/>
      <c r="D34" s="805"/>
      <c r="E34" s="843" t="s">
        <v>196</v>
      </c>
      <c r="F34" s="829"/>
      <c r="G34" s="124">
        <v>66</v>
      </c>
      <c r="H34" s="124">
        <v>91</v>
      </c>
      <c r="I34" s="124">
        <v>61</v>
      </c>
      <c r="J34" s="124">
        <v>68</v>
      </c>
      <c r="K34" s="124">
        <v>64</v>
      </c>
      <c r="L34" s="124">
        <v>112</v>
      </c>
      <c r="M34" s="125">
        <v>109</v>
      </c>
      <c r="N34" s="125">
        <v>130</v>
      </c>
      <c r="O34" s="158">
        <v>102</v>
      </c>
      <c r="P34" s="126">
        <v>85</v>
      </c>
      <c r="Q34" s="844">
        <v>-17</v>
      </c>
      <c r="R34" s="845"/>
      <c r="S34" s="159">
        <v>-0.16666666666666666</v>
      </c>
    </row>
    <row r="35" spans="2:19" s="3" customFormat="1" ht="17.25" customHeight="1">
      <c r="B35" s="108"/>
      <c r="C35" s="699"/>
      <c r="D35" s="805" t="s">
        <v>161</v>
      </c>
      <c r="E35" s="822" t="s">
        <v>181</v>
      </c>
      <c r="F35" s="823"/>
      <c r="G35" s="130">
        <v>571</v>
      </c>
      <c r="H35" s="130">
        <v>598</v>
      </c>
      <c r="I35" s="130">
        <v>648</v>
      </c>
      <c r="J35" s="130">
        <v>995</v>
      </c>
      <c r="K35" s="130">
        <v>1202</v>
      </c>
      <c r="L35" s="130">
        <v>627</v>
      </c>
      <c r="M35" s="131">
        <v>763</v>
      </c>
      <c r="N35" s="131">
        <v>838</v>
      </c>
      <c r="O35" s="130">
        <v>970</v>
      </c>
      <c r="P35" s="132">
        <v>1024</v>
      </c>
      <c r="Q35" s="806">
        <v>54</v>
      </c>
      <c r="R35" s="807"/>
      <c r="S35" s="160">
        <v>5.5670103092783509E-2</v>
      </c>
    </row>
    <row r="36" spans="2:19" s="3" customFormat="1" ht="17.25" customHeight="1">
      <c r="B36" s="108"/>
      <c r="C36" s="699"/>
      <c r="D36" s="805"/>
      <c r="E36" s="824" t="s">
        <v>197</v>
      </c>
      <c r="F36" s="825"/>
      <c r="G36" s="134">
        <v>327</v>
      </c>
      <c r="H36" s="134">
        <v>414</v>
      </c>
      <c r="I36" s="134">
        <v>469</v>
      </c>
      <c r="J36" s="134">
        <v>778</v>
      </c>
      <c r="K36" s="134">
        <v>943</v>
      </c>
      <c r="L36" s="134">
        <v>321</v>
      </c>
      <c r="M36" s="135">
        <v>381</v>
      </c>
      <c r="N36" s="135">
        <v>397</v>
      </c>
      <c r="O36" s="161">
        <v>383</v>
      </c>
      <c r="P36" s="136">
        <v>372</v>
      </c>
      <c r="Q36" s="826">
        <v>-11</v>
      </c>
      <c r="R36" s="827"/>
      <c r="S36" s="162">
        <v>-2.8720626631853787E-2</v>
      </c>
    </row>
    <row r="37" spans="2:19" s="3" customFormat="1" ht="17.25" customHeight="1">
      <c r="B37" s="108"/>
      <c r="C37" s="699"/>
      <c r="D37" s="819"/>
      <c r="E37" s="843" t="s">
        <v>198</v>
      </c>
      <c r="F37" s="829"/>
      <c r="G37" s="130">
        <v>244</v>
      </c>
      <c r="H37" s="130">
        <v>184</v>
      </c>
      <c r="I37" s="130">
        <v>179</v>
      </c>
      <c r="J37" s="130">
        <v>217</v>
      </c>
      <c r="K37" s="130">
        <v>259</v>
      </c>
      <c r="L37" s="130">
        <v>306</v>
      </c>
      <c r="M37" s="131">
        <v>382</v>
      </c>
      <c r="N37" s="131">
        <v>441</v>
      </c>
      <c r="O37" s="168">
        <v>587</v>
      </c>
      <c r="P37" s="132">
        <v>652</v>
      </c>
      <c r="Q37" s="844">
        <v>65</v>
      </c>
      <c r="R37" s="845"/>
      <c r="S37" s="160">
        <v>0.11073253833049404</v>
      </c>
    </row>
    <row r="38" spans="2:19" s="3" customFormat="1" ht="17.25" customHeight="1">
      <c r="B38" s="108"/>
      <c r="C38" s="822" t="s">
        <v>199</v>
      </c>
      <c r="D38" s="846"/>
      <c r="E38" s="846"/>
      <c r="F38" s="823"/>
      <c r="G38" s="142">
        <v>1529</v>
      </c>
      <c r="H38" s="142">
        <v>1465</v>
      </c>
      <c r="I38" s="142">
        <v>1322</v>
      </c>
      <c r="J38" s="142">
        <v>1840</v>
      </c>
      <c r="K38" s="142">
        <v>2153</v>
      </c>
      <c r="L38" s="142">
        <v>1757</v>
      </c>
      <c r="M38" s="143">
        <v>1778</v>
      </c>
      <c r="N38" s="143">
        <v>1670</v>
      </c>
      <c r="O38" s="142">
        <v>1529</v>
      </c>
      <c r="P38" s="144">
        <v>1384</v>
      </c>
      <c r="Q38" s="806">
        <v>-145</v>
      </c>
      <c r="R38" s="807"/>
      <c r="S38" s="133">
        <v>-9.4833224329627208E-2</v>
      </c>
    </row>
    <row r="39" spans="2:19" s="3" customFormat="1" ht="17.25" customHeight="1">
      <c r="B39" s="108"/>
      <c r="C39" s="822" t="s">
        <v>200</v>
      </c>
      <c r="D39" s="846"/>
      <c r="E39" s="846"/>
      <c r="F39" s="823"/>
      <c r="G39" s="142">
        <v>310</v>
      </c>
      <c r="H39" s="142">
        <v>275</v>
      </c>
      <c r="I39" s="142">
        <v>240</v>
      </c>
      <c r="J39" s="142">
        <v>285</v>
      </c>
      <c r="K39" s="142">
        <v>323</v>
      </c>
      <c r="L39" s="142">
        <v>418</v>
      </c>
      <c r="M39" s="143">
        <v>491</v>
      </c>
      <c r="N39" s="143">
        <v>571</v>
      </c>
      <c r="O39" s="142">
        <v>689</v>
      </c>
      <c r="P39" s="144">
        <v>737</v>
      </c>
      <c r="Q39" s="806">
        <v>48</v>
      </c>
      <c r="R39" s="807"/>
      <c r="S39" s="133">
        <v>6.966618287373004E-2</v>
      </c>
    </row>
    <row r="40" spans="2:19" s="3" customFormat="1" ht="17.25" customHeight="1">
      <c r="B40" s="108"/>
      <c r="C40" s="169"/>
      <c r="D40" s="169"/>
      <c r="E40" s="148"/>
      <c r="F40" s="148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603"/>
      <c r="R40" s="604"/>
      <c r="S40" s="111"/>
    </row>
    <row r="41" spans="2:19" ht="17.25" customHeight="1">
      <c r="B41" s="108"/>
      <c r="C41" s="818" t="s">
        <v>201</v>
      </c>
      <c r="D41" s="842"/>
      <c r="E41" s="810" t="s">
        <v>194</v>
      </c>
      <c r="F41" s="811"/>
      <c r="G41" s="113" t="s">
        <v>84</v>
      </c>
      <c r="H41" s="113" t="s">
        <v>84</v>
      </c>
      <c r="I41" s="700">
        <v>331</v>
      </c>
      <c r="J41" s="117">
        <v>643</v>
      </c>
      <c r="K41" s="117">
        <v>961</v>
      </c>
      <c r="L41" s="117">
        <v>1352</v>
      </c>
      <c r="M41" s="118">
        <v>1387</v>
      </c>
      <c r="N41" s="118">
        <v>1642</v>
      </c>
      <c r="O41" s="117">
        <v>1793</v>
      </c>
      <c r="P41" s="119">
        <v>2103</v>
      </c>
      <c r="Q41" s="812">
        <v>310</v>
      </c>
      <c r="R41" s="813"/>
      <c r="S41" s="120">
        <v>0.17289459007250418</v>
      </c>
    </row>
    <row r="42" spans="2:19" s="3" customFormat="1" ht="17.25" customHeight="1">
      <c r="B42" s="108"/>
      <c r="C42" s="699"/>
      <c r="D42" s="805" t="s">
        <v>69</v>
      </c>
      <c r="E42" s="822" t="s">
        <v>181</v>
      </c>
      <c r="F42" s="823"/>
      <c r="G42" s="170" t="s">
        <v>84</v>
      </c>
      <c r="H42" s="170" t="s">
        <v>84</v>
      </c>
      <c r="I42" s="701">
        <v>237</v>
      </c>
      <c r="J42" s="130">
        <v>411</v>
      </c>
      <c r="K42" s="130">
        <v>507</v>
      </c>
      <c r="L42" s="130">
        <v>604</v>
      </c>
      <c r="M42" s="131">
        <v>678</v>
      </c>
      <c r="N42" s="131">
        <v>736</v>
      </c>
      <c r="O42" s="130">
        <v>687</v>
      </c>
      <c r="P42" s="132">
        <v>714</v>
      </c>
      <c r="Q42" s="806">
        <v>27</v>
      </c>
      <c r="R42" s="807"/>
      <c r="S42" s="160">
        <v>3.9301310043668124E-2</v>
      </c>
    </row>
    <row r="43" spans="2:19" s="3" customFormat="1" ht="17.25" customHeight="1">
      <c r="B43" s="108"/>
      <c r="C43" s="699"/>
      <c r="D43" s="805"/>
      <c r="E43" s="824" t="s">
        <v>195</v>
      </c>
      <c r="F43" s="825"/>
      <c r="G43" s="171" t="s">
        <v>84</v>
      </c>
      <c r="H43" s="171" t="s">
        <v>84</v>
      </c>
      <c r="I43" s="702">
        <v>218</v>
      </c>
      <c r="J43" s="121">
        <v>384</v>
      </c>
      <c r="K43" s="121">
        <v>453</v>
      </c>
      <c r="L43" s="121">
        <v>524</v>
      </c>
      <c r="M43" s="122">
        <v>562</v>
      </c>
      <c r="N43" s="122">
        <v>623</v>
      </c>
      <c r="O43" s="157">
        <v>604</v>
      </c>
      <c r="P43" s="123">
        <v>592</v>
      </c>
      <c r="Q43" s="826">
        <v>-12</v>
      </c>
      <c r="R43" s="827"/>
      <c r="S43" s="156">
        <v>-1.9867549668874173E-2</v>
      </c>
    </row>
    <row r="44" spans="2:19" s="3" customFormat="1" ht="17.25" customHeight="1">
      <c r="B44" s="108"/>
      <c r="C44" s="699"/>
      <c r="D44" s="805"/>
      <c r="E44" s="843" t="s">
        <v>196</v>
      </c>
      <c r="F44" s="829"/>
      <c r="G44" s="172" t="s">
        <v>84</v>
      </c>
      <c r="H44" s="172" t="s">
        <v>84</v>
      </c>
      <c r="I44" s="703">
        <v>19</v>
      </c>
      <c r="J44" s="124">
        <v>27</v>
      </c>
      <c r="K44" s="124">
        <v>54</v>
      </c>
      <c r="L44" s="124">
        <v>80</v>
      </c>
      <c r="M44" s="125">
        <v>116</v>
      </c>
      <c r="N44" s="125">
        <v>113</v>
      </c>
      <c r="O44" s="158">
        <v>83</v>
      </c>
      <c r="P44" s="126">
        <v>122</v>
      </c>
      <c r="Q44" s="844">
        <v>39</v>
      </c>
      <c r="R44" s="845"/>
      <c r="S44" s="159">
        <v>0.46987951807228917</v>
      </c>
    </row>
    <row r="45" spans="2:19" s="3" customFormat="1" ht="17.25" customHeight="1">
      <c r="B45" s="108"/>
      <c r="C45" s="699"/>
      <c r="D45" s="805" t="s">
        <v>161</v>
      </c>
      <c r="E45" s="822" t="s">
        <v>181</v>
      </c>
      <c r="F45" s="823"/>
      <c r="G45" s="170" t="s">
        <v>84</v>
      </c>
      <c r="H45" s="170" t="s">
        <v>84</v>
      </c>
      <c r="I45" s="701">
        <v>94</v>
      </c>
      <c r="J45" s="130">
        <v>232</v>
      </c>
      <c r="K45" s="130">
        <v>454</v>
      </c>
      <c r="L45" s="130">
        <v>748</v>
      </c>
      <c r="M45" s="131">
        <v>709</v>
      </c>
      <c r="N45" s="131">
        <v>906</v>
      </c>
      <c r="O45" s="130">
        <v>1106</v>
      </c>
      <c r="P45" s="132">
        <v>1389</v>
      </c>
      <c r="Q45" s="806">
        <v>283</v>
      </c>
      <c r="R45" s="807"/>
      <c r="S45" s="160">
        <v>0.25587703435804704</v>
      </c>
    </row>
    <row r="46" spans="2:19" s="3" customFormat="1" ht="17.25" customHeight="1">
      <c r="B46" s="108"/>
      <c r="C46" s="699"/>
      <c r="D46" s="805"/>
      <c r="E46" s="824" t="s">
        <v>197</v>
      </c>
      <c r="F46" s="825"/>
      <c r="G46" s="173" t="s">
        <v>84</v>
      </c>
      <c r="H46" s="173" t="s">
        <v>84</v>
      </c>
      <c r="I46" s="704">
        <v>50</v>
      </c>
      <c r="J46" s="134">
        <v>54</v>
      </c>
      <c r="K46" s="134">
        <v>133</v>
      </c>
      <c r="L46" s="134">
        <v>135</v>
      </c>
      <c r="M46" s="135">
        <v>117</v>
      </c>
      <c r="N46" s="135">
        <v>146</v>
      </c>
      <c r="O46" s="161">
        <v>213</v>
      </c>
      <c r="P46" s="136">
        <v>221</v>
      </c>
      <c r="Q46" s="826">
        <v>8</v>
      </c>
      <c r="R46" s="827"/>
      <c r="S46" s="162">
        <v>3.7558685446009391E-2</v>
      </c>
    </row>
    <row r="47" spans="2:19" s="3" customFormat="1" ht="17.25" customHeight="1">
      <c r="B47" s="108"/>
      <c r="C47" s="698"/>
      <c r="D47" s="805"/>
      <c r="E47" s="843" t="s">
        <v>198</v>
      </c>
      <c r="F47" s="829"/>
      <c r="G47" s="174" t="s">
        <v>84</v>
      </c>
      <c r="H47" s="174" t="s">
        <v>84</v>
      </c>
      <c r="I47" s="705">
        <v>44</v>
      </c>
      <c r="J47" s="127">
        <v>178</v>
      </c>
      <c r="K47" s="127">
        <v>321</v>
      </c>
      <c r="L47" s="127">
        <v>613</v>
      </c>
      <c r="M47" s="128">
        <v>592</v>
      </c>
      <c r="N47" s="128">
        <v>760</v>
      </c>
      <c r="O47" s="163">
        <v>893</v>
      </c>
      <c r="P47" s="129">
        <v>1168</v>
      </c>
      <c r="Q47" s="844">
        <v>275</v>
      </c>
      <c r="R47" s="845"/>
      <c r="S47" s="164">
        <v>0.30795072788353861</v>
      </c>
    </row>
    <row r="48" spans="2:19" s="3" customFormat="1" ht="17.25" customHeight="1">
      <c r="B48" s="108"/>
      <c r="C48" s="822" t="s">
        <v>199</v>
      </c>
      <c r="D48" s="846"/>
      <c r="E48" s="846"/>
      <c r="F48" s="823"/>
      <c r="G48" s="175" t="s">
        <v>84</v>
      </c>
      <c r="H48" s="175" t="s">
        <v>84</v>
      </c>
      <c r="I48" s="706">
        <v>268</v>
      </c>
      <c r="J48" s="142">
        <v>438</v>
      </c>
      <c r="K48" s="142">
        <v>586</v>
      </c>
      <c r="L48" s="142">
        <v>659</v>
      </c>
      <c r="M48" s="143">
        <v>679</v>
      </c>
      <c r="N48" s="143">
        <v>769</v>
      </c>
      <c r="O48" s="142">
        <v>817</v>
      </c>
      <c r="P48" s="144">
        <v>813</v>
      </c>
      <c r="Q48" s="806">
        <v>-4</v>
      </c>
      <c r="R48" s="807"/>
      <c r="S48" s="133">
        <v>-4.8959608323133411E-3</v>
      </c>
    </row>
    <row r="49" spans="2:28" s="3" customFormat="1" ht="17.25" customHeight="1">
      <c r="B49" s="108"/>
      <c r="C49" s="822" t="s">
        <v>200</v>
      </c>
      <c r="D49" s="846"/>
      <c r="E49" s="846"/>
      <c r="F49" s="823"/>
      <c r="G49" s="175" t="s">
        <v>84</v>
      </c>
      <c r="H49" s="175" t="s">
        <v>84</v>
      </c>
      <c r="I49" s="706">
        <v>63</v>
      </c>
      <c r="J49" s="142">
        <v>205</v>
      </c>
      <c r="K49" s="142">
        <v>375</v>
      </c>
      <c r="L49" s="142">
        <v>693</v>
      </c>
      <c r="M49" s="143">
        <v>708</v>
      </c>
      <c r="N49" s="143">
        <v>873</v>
      </c>
      <c r="O49" s="142">
        <v>976</v>
      </c>
      <c r="P49" s="144">
        <v>1290</v>
      </c>
      <c r="Q49" s="806">
        <v>314</v>
      </c>
      <c r="R49" s="807"/>
      <c r="S49" s="133">
        <v>0.32172131147540983</v>
      </c>
    </row>
    <row r="50" spans="2:28" s="3" customFormat="1" ht="17.25" customHeight="1">
      <c r="B50" s="108"/>
      <c r="C50" s="165"/>
      <c r="D50" s="165"/>
      <c r="E50" s="141"/>
      <c r="F50" s="141"/>
      <c r="G50" s="166"/>
      <c r="H50" s="166"/>
      <c r="I50" s="166"/>
      <c r="J50" s="166"/>
      <c r="K50" s="166"/>
      <c r="L50" s="166"/>
      <c r="M50" s="592"/>
      <c r="N50" s="592"/>
      <c r="O50" s="166"/>
      <c r="P50" s="592"/>
      <c r="Q50" s="602"/>
      <c r="R50" s="602"/>
      <c r="S50" s="167"/>
    </row>
    <row r="51" spans="2:28" s="543" customFormat="1" ht="17.25" customHeight="1">
      <c r="B51" s="592"/>
      <c r="C51" s="808" t="s">
        <v>122</v>
      </c>
      <c r="D51" s="809"/>
      <c r="E51" s="810" t="s">
        <v>194</v>
      </c>
      <c r="F51" s="811"/>
      <c r="G51" s="117">
        <v>1855</v>
      </c>
      <c r="H51" s="117">
        <v>1751</v>
      </c>
      <c r="I51" s="117">
        <v>1658</v>
      </c>
      <c r="J51" s="117">
        <v>1618</v>
      </c>
      <c r="K51" s="117">
        <v>1618</v>
      </c>
      <c r="L51" s="117">
        <v>1560</v>
      </c>
      <c r="M51" s="118">
        <v>1461</v>
      </c>
      <c r="N51" s="118">
        <v>1512</v>
      </c>
      <c r="O51" s="117">
        <v>1334</v>
      </c>
      <c r="P51" s="119">
        <v>1298</v>
      </c>
      <c r="Q51" s="812">
        <v>-36</v>
      </c>
      <c r="R51" s="813"/>
      <c r="S51" s="120">
        <v>-2.6986506746626688E-2</v>
      </c>
      <c r="T51" s="570"/>
      <c r="U51" s="570"/>
      <c r="V51" s="570"/>
      <c r="W51" s="570"/>
      <c r="X51" s="570"/>
      <c r="Y51" s="570"/>
      <c r="Z51" s="570"/>
      <c r="AA51" s="570"/>
      <c r="AB51" s="570"/>
    </row>
    <row r="52" spans="2:28" s="570" customFormat="1" ht="17.25" customHeight="1">
      <c r="B52" s="592"/>
      <c r="C52" s="699"/>
      <c r="D52" s="697" t="s">
        <v>69</v>
      </c>
      <c r="E52" s="805" t="s">
        <v>203</v>
      </c>
      <c r="F52" s="805"/>
      <c r="G52" s="142">
        <v>1424</v>
      </c>
      <c r="H52" s="142">
        <v>1335</v>
      </c>
      <c r="I52" s="142">
        <v>1252</v>
      </c>
      <c r="J52" s="142">
        <v>1227</v>
      </c>
      <c r="K52" s="142">
        <v>1198</v>
      </c>
      <c r="L52" s="142">
        <v>1207</v>
      </c>
      <c r="M52" s="143">
        <v>1087</v>
      </c>
      <c r="N52" s="143">
        <v>1093</v>
      </c>
      <c r="O52" s="176">
        <v>977</v>
      </c>
      <c r="P52" s="144">
        <v>932</v>
      </c>
      <c r="Q52" s="814">
        <v>-45</v>
      </c>
      <c r="R52" s="815"/>
      <c r="S52" s="133">
        <v>-4.6059365404298877E-2</v>
      </c>
    </row>
    <row r="53" spans="2:28" s="570" customFormat="1" ht="17.25" customHeight="1">
      <c r="B53" s="592"/>
      <c r="C53" s="698"/>
      <c r="D53" s="697" t="s">
        <v>161</v>
      </c>
      <c r="E53" s="805" t="s">
        <v>203</v>
      </c>
      <c r="F53" s="805"/>
      <c r="G53" s="142">
        <v>431</v>
      </c>
      <c r="H53" s="142">
        <v>416</v>
      </c>
      <c r="I53" s="142">
        <v>406</v>
      </c>
      <c r="J53" s="142">
        <v>391</v>
      </c>
      <c r="K53" s="142">
        <v>420</v>
      </c>
      <c r="L53" s="142">
        <v>353</v>
      </c>
      <c r="M53" s="143">
        <v>374</v>
      </c>
      <c r="N53" s="143">
        <v>419</v>
      </c>
      <c r="O53" s="176">
        <v>357</v>
      </c>
      <c r="P53" s="144">
        <v>366</v>
      </c>
      <c r="Q53" s="806">
        <v>9</v>
      </c>
      <c r="R53" s="807"/>
      <c r="S53" s="133">
        <v>2.5210084033613446E-2</v>
      </c>
    </row>
    <row r="54" spans="2:28" s="570" customFormat="1" ht="17.25" customHeight="1">
      <c r="B54" s="592"/>
      <c r="C54" s="165"/>
      <c r="D54" s="165"/>
      <c r="E54" s="141"/>
      <c r="F54" s="141"/>
      <c r="G54" s="166"/>
      <c r="H54" s="166"/>
      <c r="I54" s="166"/>
      <c r="J54" s="166"/>
      <c r="K54" s="166"/>
      <c r="L54" s="166"/>
      <c r="M54" s="592"/>
      <c r="N54" s="592"/>
      <c r="O54" s="166"/>
      <c r="P54" s="592"/>
      <c r="Q54" s="602"/>
      <c r="R54" s="602"/>
      <c r="S54" s="167"/>
    </row>
    <row r="55" spans="2:28" s="543" customFormat="1" ht="17.25" customHeight="1">
      <c r="B55" s="592"/>
      <c r="C55" s="818" t="s">
        <v>206</v>
      </c>
      <c r="D55" s="842"/>
      <c r="E55" s="810" t="s">
        <v>194</v>
      </c>
      <c r="F55" s="811"/>
      <c r="G55" s="117">
        <v>2237</v>
      </c>
      <c r="H55" s="117">
        <v>1956</v>
      </c>
      <c r="I55" s="117">
        <v>1762</v>
      </c>
      <c r="J55" s="117">
        <v>1619</v>
      </c>
      <c r="K55" s="117">
        <v>1641</v>
      </c>
      <c r="L55" s="117">
        <v>1416</v>
      </c>
      <c r="M55" s="118">
        <v>1280</v>
      </c>
      <c r="N55" s="118">
        <v>1097</v>
      </c>
      <c r="O55" s="117">
        <v>1018</v>
      </c>
      <c r="P55" s="119">
        <v>978</v>
      </c>
      <c r="Q55" s="812">
        <v>-40</v>
      </c>
      <c r="R55" s="813"/>
      <c r="S55" s="120">
        <v>-3.9292730844793712E-2</v>
      </c>
      <c r="T55" s="570"/>
      <c r="U55" s="570"/>
      <c r="V55" s="570"/>
      <c r="W55" s="570"/>
      <c r="X55" s="570"/>
      <c r="Y55" s="570"/>
      <c r="Z55" s="570"/>
      <c r="AA55" s="570"/>
      <c r="AB55" s="570"/>
    </row>
    <row r="56" spans="2:28" s="570" customFormat="1" ht="17.25" customHeight="1">
      <c r="B56" s="592"/>
      <c r="C56" s="699"/>
      <c r="D56" s="697" t="s">
        <v>69</v>
      </c>
      <c r="E56" s="805" t="s">
        <v>203</v>
      </c>
      <c r="F56" s="805"/>
      <c r="G56" s="142">
        <v>1297</v>
      </c>
      <c r="H56" s="142">
        <v>1211</v>
      </c>
      <c r="I56" s="142">
        <v>1088</v>
      </c>
      <c r="J56" s="142">
        <v>1008</v>
      </c>
      <c r="K56" s="142">
        <v>977</v>
      </c>
      <c r="L56" s="142">
        <v>928</v>
      </c>
      <c r="M56" s="143">
        <v>889</v>
      </c>
      <c r="N56" s="143">
        <v>731</v>
      </c>
      <c r="O56" s="176">
        <v>681</v>
      </c>
      <c r="P56" s="144">
        <v>678</v>
      </c>
      <c r="Q56" s="806">
        <v>-3</v>
      </c>
      <c r="R56" s="807"/>
      <c r="S56" s="133">
        <v>-4.4052863436123352E-3</v>
      </c>
    </row>
    <row r="57" spans="2:28" s="570" customFormat="1" ht="17.25" customHeight="1">
      <c r="B57" s="592"/>
      <c r="C57" s="698"/>
      <c r="D57" s="697" t="s">
        <v>161</v>
      </c>
      <c r="E57" s="805" t="s">
        <v>203</v>
      </c>
      <c r="F57" s="805"/>
      <c r="G57" s="142">
        <v>940</v>
      </c>
      <c r="H57" s="142">
        <v>745</v>
      </c>
      <c r="I57" s="142">
        <v>674</v>
      </c>
      <c r="J57" s="142">
        <v>611</v>
      </c>
      <c r="K57" s="142">
        <v>664</v>
      </c>
      <c r="L57" s="142">
        <v>488</v>
      </c>
      <c r="M57" s="143">
        <v>391</v>
      </c>
      <c r="N57" s="143">
        <v>366</v>
      </c>
      <c r="O57" s="176">
        <v>337</v>
      </c>
      <c r="P57" s="144">
        <v>300</v>
      </c>
      <c r="Q57" s="806">
        <v>-37</v>
      </c>
      <c r="R57" s="807"/>
      <c r="S57" s="133">
        <v>-0.10979228486646884</v>
      </c>
    </row>
    <row r="58" spans="2:28" s="570" customFormat="1" ht="17.25" customHeight="1">
      <c r="B58" s="592"/>
      <c r="C58" s="165"/>
      <c r="D58" s="165"/>
      <c r="E58" s="141"/>
      <c r="F58" s="141"/>
      <c r="G58" s="166"/>
      <c r="H58" s="166"/>
      <c r="I58" s="166"/>
      <c r="J58" s="166"/>
      <c r="K58" s="166"/>
      <c r="L58" s="166"/>
      <c r="M58" s="592"/>
      <c r="N58" s="592"/>
      <c r="O58" s="166"/>
      <c r="P58" s="592"/>
      <c r="Q58" s="602"/>
      <c r="R58" s="602"/>
      <c r="S58" s="167"/>
    </row>
    <row r="59" spans="2:28" s="543" customFormat="1" ht="17.25" customHeight="1">
      <c r="B59" s="592"/>
      <c r="C59" s="818" t="s">
        <v>202</v>
      </c>
      <c r="D59" s="842"/>
      <c r="E59" s="810" t="s">
        <v>194</v>
      </c>
      <c r="F59" s="811"/>
      <c r="G59" s="117">
        <v>481</v>
      </c>
      <c r="H59" s="117">
        <v>429</v>
      </c>
      <c r="I59" s="117">
        <v>438</v>
      </c>
      <c r="J59" s="117">
        <v>528</v>
      </c>
      <c r="K59" s="117">
        <v>586</v>
      </c>
      <c r="L59" s="117">
        <v>491</v>
      </c>
      <c r="M59" s="118">
        <v>437</v>
      </c>
      <c r="N59" s="118">
        <v>508</v>
      </c>
      <c r="O59" s="117">
        <v>531</v>
      </c>
      <c r="P59" s="119">
        <v>580</v>
      </c>
      <c r="Q59" s="812">
        <v>49</v>
      </c>
      <c r="R59" s="813"/>
      <c r="S59" s="120">
        <v>9.2278719397363471E-2</v>
      </c>
      <c r="T59" s="570"/>
      <c r="U59" s="570"/>
      <c r="V59" s="570"/>
      <c r="W59" s="570"/>
      <c r="X59" s="570"/>
      <c r="Y59" s="570"/>
      <c r="Z59" s="570"/>
      <c r="AA59" s="570"/>
      <c r="AB59" s="570"/>
    </row>
    <row r="60" spans="2:28" s="570" customFormat="1" ht="17.25" customHeight="1">
      <c r="B60" s="592"/>
      <c r="C60" s="699"/>
      <c r="D60" s="697" t="s">
        <v>69</v>
      </c>
      <c r="E60" s="805" t="s">
        <v>203</v>
      </c>
      <c r="F60" s="805"/>
      <c r="G60" s="142">
        <v>326</v>
      </c>
      <c r="H60" s="142">
        <v>294</v>
      </c>
      <c r="I60" s="142">
        <v>277</v>
      </c>
      <c r="J60" s="142">
        <v>274</v>
      </c>
      <c r="K60" s="142">
        <v>307</v>
      </c>
      <c r="L60" s="142">
        <v>328</v>
      </c>
      <c r="M60" s="143">
        <v>296</v>
      </c>
      <c r="N60" s="143">
        <v>345</v>
      </c>
      <c r="O60" s="176">
        <v>350</v>
      </c>
      <c r="P60" s="144">
        <v>384</v>
      </c>
      <c r="Q60" s="806">
        <v>34</v>
      </c>
      <c r="R60" s="807"/>
      <c r="S60" s="133">
        <v>9.7142857142857142E-2</v>
      </c>
    </row>
    <row r="61" spans="2:28" s="570" customFormat="1" ht="17.25" customHeight="1">
      <c r="B61" s="592"/>
      <c r="C61" s="698"/>
      <c r="D61" s="697" t="s">
        <v>161</v>
      </c>
      <c r="E61" s="805" t="s">
        <v>203</v>
      </c>
      <c r="F61" s="805"/>
      <c r="G61" s="142">
        <v>155</v>
      </c>
      <c r="H61" s="142">
        <v>135</v>
      </c>
      <c r="I61" s="142">
        <v>161</v>
      </c>
      <c r="J61" s="142">
        <v>254</v>
      </c>
      <c r="K61" s="142">
        <v>279</v>
      </c>
      <c r="L61" s="142">
        <v>163</v>
      </c>
      <c r="M61" s="143">
        <v>141</v>
      </c>
      <c r="N61" s="143">
        <v>163</v>
      </c>
      <c r="O61" s="176">
        <v>181</v>
      </c>
      <c r="P61" s="144">
        <v>196</v>
      </c>
      <c r="Q61" s="806">
        <v>15</v>
      </c>
      <c r="R61" s="807"/>
      <c r="S61" s="133">
        <v>8.2872928176795577E-2</v>
      </c>
    </row>
    <row r="62" spans="2:28" s="570" customFormat="1" ht="17.25" customHeight="1">
      <c r="B62" s="592"/>
      <c r="C62" s="165"/>
      <c r="D62" s="165"/>
      <c r="E62" s="141"/>
      <c r="F62" s="141"/>
      <c r="G62" s="166"/>
      <c r="H62" s="166"/>
      <c r="I62" s="166"/>
      <c r="J62" s="166"/>
      <c r="K62" s="166"/>
      <c r="L62" s="166"/>
      <c r="M62" s="592"/>
      <c r="N62" s="592"/>
      <c r="O62" s="166"/>
      <c r="P62" s="592"/>
      <c r="Q62" s="602"/>
      <c r="R62" s="602"/>
      <c r="S62" s="167"/>
    </row>
    <row r="63" spans="2:28" ht="17.25" customHeight="1">
      <c r="B63" s="108"/>
      <c r="C63" s="818" t="s">
        <v>204</v>
      </c>
      <c r="D63" s="842"/>
      <c r="E63" s="810" t="s">
        <v>194</v>
      </c>
      <c r="F63" s="811"/>
      <c r="G63" s="117">
        <v>188</v>
      </c>
      <c r="H63" s="117">
        <v>380</v>
      </c>
      <c r="I63" s="117">
        <v>390</v>
      </c>
      <c r="J63" s="117">
        <v>393</v>
      </c>
      <c r="K63" s="117">
        <v>447</v>
      </c>
      <c r="L63" s="117">
        <v>343</v>
      </c>
      <c r="M63" s="118">
        <v>387</v>
      </c>
      <c r="N63" s="118">
        <v>341</v>
      </c>
      <c r="O63" s="117">
        <v>303</v>
      </c>
      <c r="P63" s="119">
        <v>352</v>
      </c>
      <c r="Q63" s="812">
        <v>49</v>
      </c>
      <c r="R63" s="813"/>
      <c r="S63" s="120">
        <v>0.1617161716171617</v>
      </c>
    </row>
    <row r="64" spans="2:28" s="3" customFormat="1" ht="17.25" customHeight="1">
      <c r="B64" s="108"/>
      <c r="C64" s="699"/>
      <c r="D64" s="697" t="s">
        <v>69</v>
      </c>
      <c r="E64" s="805" t="s">
        <v>203</v>
      </c>
      <c r="F64" s="805"/>
      <c r="G64" s="142">
        <v>151</v>
      </c>
      <c r="H64" s="142">
        <v>303</v>
      </c>
      <c r="I64" s="142">
        <v>312</v>
      </c>
      <c r="J64" s="142">
        <v>300</v>
      </c>
      <c r="K64" s="142">
        <v>311</v>
      </c>
      <c r="L64" s="142">
        <v>268</v>
      </c>
      <c r="M64" s="143">
        <v>289</v>
      </c>
      <c r="N64" s="143">
        <v>270</v>
      </c>
      <c r="O64" s="176">
        <v>252</v>
      </c>
      <c r="P64" s="144">
        <v>261</v>
      </c>
      <c r="Q64" s="806">
        <v>9</v>
      </c>
      <c r="R64" s="807"/>
      <c r="S64" s="133">
        <v>3.5714285714285712E-2</v>
      </c>
    </row>
    <row r="65" spans="2:21" s="3" customFormat="1" ht="17.25" customHeight="1">
      <c r="B65" s="108"/>
      <c r="C65" s="698"/>
      <c r="D65" s="697" t="s">
        <v>161</v>
      </c>
      <c r="E65" s="805" t="s">
        <v>203</v>
      </c>
      <c r="F65" s="805"/>
      <c r="G65" s="142">
        <v>37</v>
      </c>
      <c r="H65" s="142">
        <v>77</v>
      </c>
      <c r="I65" s="142">
        <v>78</v>
      </c>
      <c r="J65" s="142">
        <v>93</v>
      </c>
      <c r="K65" s="142">
        <v>136</v>
      </c>
      <c r="L65" s="142">
        <v>75</v>
      </c>
      <c r="M65" s="143">
        <v>98</v>
      </c>
      <c r="N65" s="143">
        <v>71</v>
      </c>
      <c r="O65" s="176">
        <v>51</v>
      </c>
      <c r="P65" s="144">
        <v>91</v>
      </c>
      <c r="Q65" s="806">
        <v>40</v>
      </c>
      <c r="R65" s="807"/>
      <c r="S65" s="133">
        <v>0.78431372549019607</v>
      </c>
    </row>
    <row r="66" spans="2:21" s="3" customFormat="1" ht="17.25" customHeight="1">
      <c r="B66" s="108"/>
      <c r="C66" s="165"/>
      <c r="D66" s="165"/>
      <c r="E66" s="165"/>
      <c r="F66" s="165"/>
      <c r="G66" s="177"/>
      <c r="H66" s="177"/>
      <c r="I66" s="177"/>
      <c r="J66" s="166"/>
      <c r="K66" s="166"/>
      <c r="L66" s="166"/>
      <c r="M66" s="592"/>
      <c r="N66" s="592"/>
      <c r="O66" s="166"/>
      <c r="P66" s="592"/>
      <c r="Q66" s="602"/>
      <c r="R66" s="602"/>
      <c r="S66" s="167"/>
    </row>
    <row r="67" spans="2:21" ht="17.25" customHeight="1">
      <c r="B67" s="108"/>
      <c r="C67" s="818" t="s">
        <v>205</v>
      </c>
      <c r="D67" s="842"/>
      <c r="E67" s="810" t="s">
        <v>194</v>
      </c>
      <c r="F67" s="811"/>
      <c r="G67" s="117">
        <v>425</v>
      </c>
      <c r="H67" s="117">
        <v>211</v>
      </c>
      <c r="I67" s="117">
        <v>124</v>
      </c>
      <c r="J67" s="117">
        <v>188</v>
      </c>
      <c r="K67" s="117">
        <v>158</v>
      </c>
      <c r="L67" s="117">
        <v>173</v>
      </c>
      <c r="M67" s="118">
        <v>251</v>
      </c>
      <c r="N67" s="118">
        <v>388</v>
      </c>
      <c r="O67" s="117">
        <v>468</v>
      </c>
      <c r="P67" s="119">
        <v>351</v>
      </c>
      <c r="Q67" s="812">
        <v>-117</v>
      </c>
      <c r="R67" s="813"/>
      <c r="S67" s="120">
        <v>-0.25</v>
      </c>
    </row>
    <row r="68" spans="2:21" s="3" customFormat="1" ht="17.25" customHeight="1">
      <c r="B68" s="108"/>
      <c r="C68" s="699"/>
      <c r="D68" s="697" t="s">
        <v>69</v>
      </c>
      <c r="E68" s="805" t="s">
        <v>203</v>
      </c>
      <c r="F68" s="805"/>
      <c r="G68" s="142">
        <v>357</v>
      </c>
      <c r="H68" s="142">
        <v>163</v>
      </c>
      <c r="I68" s="142">
        <v>101</v>
      </c>
      <c r="J68" s="142">
        <v>124</v>
      </c>
      <c r="K68" s="142">
        <v>93</v>
      </c>
      <c r="L68" s="142">
        <v>138</v>
      </c>
      <c r="M68" s="143">
        <v>188</v>
      </c>
      <c r="N68" s="143">
        <v>242</v>
      </c>
      <c r="O68" s="176">
        <v>304</v>
      </c>
      <c r="P68" s="144">
        <v>246</v>
      </c>
      <c r="Q68" s="806">
        <v>-58</v>
      </c>
      <c r="R68" s="807"/>
      <c r="S68" s="133">
        <v>-0.19078947368421054</v>
      </c>
    </row>
    <row r="69" spans="2:21" s="3" customFormat="1" ht="17.25" customHeight="1">
      <c r="B69" s="108"/>
      <c r="C69" s="698"/>
      <c r="D69" s="697" t="s">
        <v>161</v>
      </c>
      <c r="E69" s="805" t="s">
        <v>203</v>
      </c>
      <c r="F69" s="805"/>
      <c r="G69" s="142">
        <v>68</v>
      </c>
      <c r="H69" s="142">
        <v>48</v>
      </c>
      <c r="I69" s="142">
        <v>23</v>
      </c>
      <c r="J69" s="142">
        <v>64</v>
      </c>
      <c r="K69" s="142">
        <v>65</v>
      </c>
      <c r="L69" s="142">
        <v>35</v>
      </c>
      <c r="M69" s="143">
        <v>63</v>
      </c>
      <c r="N69" s="143">
        <v>146</v>
      </c>
      <c r="O69" s="176">
        <v>164</v>
      </c>
      <c r="P69" s="144">
        <v>105</v>
      </c>
      <c r="Q69" s="806">
        <v>-59</v>
      </c>
      <c r="R69" s="807"/>
      <c r="S69" s="133">
        <v>-0.3597560975609756</v>
      </c>
    </row>
    <row r="70" spans="2:21" s="3" customFormat="1">
      <c r="B70" s="108"/>
      <c r="C70" s="592"/>
      <c r="D70" s="592"/>
      <c r="E70" s="592"/>
      <c r="F70" s="592"/>
      <c r="G70" s="592"/>
      <c r="H70" s="592"/>
      <c r="I70" s="592"/>
      <c r="J70" s="592"/>
      <c r="K70" s="592"/>
      <c r="L70" s="592"/>
      <c r="M70" s="592"/>
      <c r="N70" s="592"/>
      <c r="O70" s="570"/>
      <c r="P70" s="570"/>
      <c r="Q70" s="605"/>
      <c r="R70" s="606"/>
      <c r="S70" s="111"/>
    </row>
    <row r="71" spans="2:21" s="3" customFormat="1">
      <c r="B71" s="108"/>
      <c r="C71" s="689" t="s">
        <v>293</v>
      </c>
      <c r="D71" s="689"/>
      <c r="E71" s="689"/>
      <c r="F71" s="689"/>
      <c r="G71" s="689"/>
      <c r="H71" s="689"/>
      <c r="I71" s="689"/>
      <c r="J71" s="689"/>
      <c r="K71" s="689"/>
      <c r="L71" s="689"/>
      <c r="M71" s="689"/>
      <c r="N71" s="689"/>
      <c r="O71" s="689"/>
      <c r="P71" s="689"/>
      <c r="Q71" s="689"/>
      <c r="R71" s="689"/>
      <c r="S71" s="690"/>
      <c r="T71" s="683"/>
      <c r="U71" s="570"/>
    </row>
    <row r="72" spans="2:21" s="3" customFormat="1">
      <c r="C72" s="689" t="s">
        <v>295</v>
      </c>
      <c r="D72" s="689"/>
      <c r="E72" s="689"/>
      <c r="F72" s="689"/>
      <c r="G72" s="689"/>
      <c r="H72" s="689"/>
      <c r="I72" s="689"/>
      <c r="J72" s="689"/>
      <c r="K72" s="689"/>
      <c r="L72" s="689"/>
      <c r="M72" s="689"/>
      <c r="N72" s="689"/>
      <c r="O72" s="689"/>
      <c r="Q72" s="689"/>
      <c r="R72" s="689"/>
      <c r="S72" s="690"/>
      <c r="T72" s="683"/>
      <c r="U72" s="570"/>
    </row>
    <row r="73" spans="2:21" s="3" customFormat="1">
      <c r="C73" s="689"/>
      <c r="D73" s="689"/>
      <c r="E73" s="689"/>
      <c r="F73" s="689"/>
      <c r="G73" s="689"/>
      <c r="H73" s="689"/>
      <c r="I73" s="689"/>
      <c r="J73" s="689"/>
      <c r="K73" s="689"/>
      <c r="L73" s="689"/>
      <c r="M73" s="689"/>
      <c r="N73" s="689"/>
      <c r="O73" s="689"/>
      <c r="P73" s="689"/>
      <c r="Q73" s="689"/>
      <c r="R73" s="689"/>
      <c r="S73" s="690"/>
      <c r="T73" s="683"/>
      <c r="U73" s="570"/>
    </row>
    <row r="74" spans="2:21" s="3" customFormat="1">
      <c r="C74" s="689"/>
      <c r="D74" s="689"/>
      <c r="E74" s="689"/>
      <c r="F74" s="689"/>
      <c r="G74" s="689"/>
      <c r="H74" s="689"/>
      <c r="I74" s="689"/>
      <c r="J74" s="689"/>
      <c r="K74" s="689"/>
      <c r="L74" s="689"/>
      <c r="M74" s="689"/>
      <c r="N74" s="689"/>
      <c r="O74" s="689"/>
      <c r="P74" s="689"/>
      <c r="Q74" s="689"/>
      <c r="R74" s="689"/>
      <c r="S74" s="690"/>
      <c r="T74" s="683"/>
      <c r="U74" s="570"/>
    </row>
    <row r="75" spans="2:21" s="3" customFormat="1">
      <c r="C75" s="691"/>
      <c r="D75" s="691"/>
      <c r="E75" s="691"/>
      <c r="F75" s="691"/>
      <c r="G75" s="691"/>
      <c r="H75" s="691"/>
      <c r="I75" s="691"/>
      <c r="J75" s="691"/>
      <c r="K75" s="691"/>
      <c r="L75" s="691"/>
      <c r="M75" s="691"/>
      <c r="N75" s="691"/>
      <c r="O75" s="691"/>
      <c r="P75" s="691"/>
      <c r="Q75" s="692"/>
      <c r="R75" s="693"/>
      <c r="S75" s="694"/>
    </row>
    <row r="76" spans="2:21" s="3" customFormat="1">
      <c r="Q76" s="109"/>
      <c r="R76" s="110"/>
      <c r="S76" s="111"/>
    </row>
    <row r="77" spans="2:21" s="3" customFormat="1">
      <c r="Q77" s="109"/>
      <c r="R77" s="110"/>
      <c r="S77" s="111"/>
    </row>
  </sheetData>
  <mergeCells count="130">
    <mergeCell ref="E68:F68"/>
    <mergeCell ref="Q68:R68"/>
    <mergeCell ref="E69:F69"/>
    <mergeCell ref="Q69:R69"/>
    <mergeCell ref="E64:F64"/>
    <mergeCell ref="Q64:R64"/>
    <mergeCell ref="E65:F65"/>
    <mergeCell ref="Q65:R65"/>
    <mergeCell ref="C67:D67"/>
    <mergeCell ref="E67:F67"/>
    <mergeCell ref="Q67:R67"/>
    <mergeCell ref="C48:F48"/>
    <mergeCell ref="Q48:R48"/>
    <mergeCell ref="C49:F49"/>
    <mergeCell ref="Q49:R49"/>
    <mergeCell ref="C63:D63"/>
    <mergeCell ref="E63:F63"/>
    <mergeCell ref="Q63:R63"/>
    <mergeCell ref="D45:D47"/>
    <mergeCell ref="E45:F45"/>
    <mergeCell ref="Q45:R45"/>
    <mergeCell ref="E46:F46"/>
    <mergeCell ref="Q46:R46"/>
    <mergeCell ref="E47:F47"/>
    <mergeCell ref="Q47:R47"/>
    <mergeCell ref="C59:D59"/>
    <mergeCell ref="E59:F59"/>
    <mergeCell ref="Q59:R59"/>
    <mergeCell ref="E60:F60"/>
    <mergeCell ref="Q60:R60"/>
    <mergeCell ref="E61:F61"/>
    <mergeCell ref="Q61:R61"/>
    <mergeCell ref="C55:D55"/>
    <mergeCell ref="E55:F55"/>
    <mergeCell ref="Q55:R55"/>
    <mergeCell ref="D42:D44"/>
    <mergeCell ref="E42:F42"/>
    <mergeCell ref="Q42:R42"/>
    <mergeCell ref="E43:F43"/>
    <mergeCell ref="Q43:R43"/>
    <mergeCell ref="E44:F44"/>
    <mergeCell ref="Q44:R44"/>
    <mergeCell ref="C38:F38"/>
    <mergeCell ref="Q38:R38"/>
    <mergeCell ref="C39:F39"/>
    <mergeCell ref="Q39:R39"/>
    <mergeCell ref="C41:D41"/>
    <mergeCell ref="E41:F41"/>
    <mergeCell ref="Q41:R41"/>
    <mergeCell ref="D35:D37"/>
    <mergeCell ref="E35:F35"/>
    <mergeCell ref="Q35:R35"/>
    <mergeCell ref="E36:F36"/>
    <mergeCell ref="Q36:R36"/>
    <mergeCell ref="E37:F37"/>
    <mergeCell ref="Q37:R37"/>
    <mergeCell ref="D32:D34"/>
    <mergeCell ref="E32:F32"/>
    <mergeCell ref="Q32:R32"/>
    <mergeCell ref="E33:F33"/>
    <mergeCell ref="Q33:R33"/>
    <mergeCell ref="E34:F34"/>
    <mergeCell ref="Q34:R34"/>
    <mergeCell ref="C28:F28"/>
    <mergeCell ref="Q28:R28"/>
    <mergeCell ref="C29:F29"/>
    <mergeCell ref="Q29:R29"/>
    <mergeCell ref="C31:D31"/>
    <mergeCell ref="E31:F31"/>
    <mergeCell ref="Q31:R31"/>
    <mergeCell ref="D25:D27"/>
    <mergeCell ref="E25:F25"/>
    <mergeCell ref="Q25:R25"/>
    <mergeCell ref="E26:F26"/>
    <mergeCell ref="Q26:R26"/>
    <mergeCell ref="E27:F27"/>
    <mergeCell ref="Q27:R27"/>
    <mergeCell ref="C21:D21"/>
    <mergeCell ref="E21:F21"/>
    <mergeCell ref="Q21:R21"/>
    <mergeCell ref="D22:D24"/>
    <mergeCell ref="E22:F22"/>
    <mergeCell ref="Q22:R22"/>
    <mergeCell ref="E23:F23"/>
    <mergeCell ref="Q23:R23"/>
    <mergeCell ref="E24:F24"/>
    <mergeCell ref="Q24:R24"/>
    <mergeCell ref="D18:F18"/>
    <mergeCell ref="Q18:R18"/>
    <mergeCell ref="E19:F19"/>
    <mergeCell ref="C14:F14"/>
    <mergeCell ref="Q14:R14"/>
    <mergeCell ref="E15:F15"/>
    <mergeCell ref="C16:F16"/>
    <mergeCell ref="Q16:R16"/>
    <mergeCell ref="Q15:R15"/>
    <mergeCell ref="Q17:R17"/>
    <mergeCell ref="Q19:R19"/>
    <mergeCell ref="D10:D13"/>
    <mergeCell ref="E10:F10"/>
    <mergeCell ref="Q10:R10"/>
    <mergeCell ref="E11:F11"/>
    <mergeCell ref="Q11:R11"/>
    <mergeCell ref="E12:F12"/>
    <mergeCell ref="Q12:R12"/>
    <mergeCell ref="Q13:R13"/>
    <mergeCell ref="E17:F17"/>
    <mergeCell ref="Q4:R4"/>
    <mergeCell ref="C5:D5"/>
    <mergeCell ref="E5:F5"/>
    <mergeCell ref="Q5:R5"/>
    <mergeCell ref="D6:D9"/>
    <mergeCell ref="E6:F6"/>
    <mergeCell ref="Q6:R6"/>
    <mergeCell ref="E7:F7"/>
    <mergeCell ref="Q7:R7"/>
    <mergeCell ref="E8:F8"/>
    <mergeCell ref="Q8:R8"/>
    <mergeCell ref="Q9:R9"/>
    <mergeCell ref="E56:F56"/>
    <mergeCell ref="Q56:R56"/>
    <mergeCell ref="E57:F57"/>
    <mergeCell ref="Q57:R57"/>
    <mergeCell ref="C51:D51"/>
    <mergeCell ref="E51:F51"/>
    <mergeCell ref="Q51:R51"/>
    <mergeCell ref="E52:F52"/>
    <mergeCell ref="Q52:R52"/>
    <mergeCell ref="E53:F53"/>
    <mergeCell ref="Q53:R53"/>
  </mergeCells>
  <phoneticPr fontId="2"/>
  <pageMargins left="0.7" right="0.7" top="0.75" bottom="0.75" header="0.3" footer="0.3"/>
  <pageSetup paperSize="9" scale="23" orientation="portrait" r:id="rId1"/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2:P30"/>
  <sheetViews>
    <sheetView showGridLines="0" zoomScaleNormal="100" workbookViewId="0">
      <selection activeCell="N6" sqref="N6:N7"/>
    </sheetView>
  </sheetViews>
  <sheetFormatPr defaultRowHeight="13.2"/>
  <cols>
    <col min="2" max="2" width="2" customWidth="1"/>
    <col min="3" max="3" width="2.6640625" customWidth="1"/>
    <col min="4" max="4" width="12.6640625" customWidth="1"/>
    <col min="5" max="16" width="10.6640625" customWidth="1"/>
    <col min="17" max="17" width="7.88671875" customWidth="1"/>
    <col min="18" max="19" width="2" customWidth="1"/>
  </cols>
  <sheetData>
    <row r="2" spans="1:16" ht="14.4">
      <c r="C2" s="6" t="s">
        <v>87</v>
      </c>
    </row>
    <row r="3" spans="1:16" ht="23.4">
      <c r="A3" s="8"/>
    </row>
    <row r="4" spans="1:16" ht="23.4">
      <c r="A4" s="8"/>
      <c r="B4" s="182" t="s">
        <v>35</v>
      </c>
    </row>
    <row r="6" spans="1:16">
      <c r="C6" s="850"/>
      <c r="D6" s="850"/>
      <c r="E6" s="851" t="s">
        <v>20</v>
      </c>
      <c r="F6" s="851" t="s">
        <v>21</v>
      </c>
      <c r="G6" s="851" t="s">
        <v>22</v>
      </c>
      <c r="H6" s="851" t="s">
        <v>23</v>
      </c>
      <c r="I6" s="851" t="s">
        <v>24</v>
      </c>
      <c r="J6" s="851" t="s">
        <v>25</v>
      </c>
      <c r="K6" s="851" t="s">
        <v>26</v>
      </c>
      <c r="L6" s="851" t="s">
        <v>27</v>
      </c>
      <c r="M6" s="851" t="s">
        <v>28</v>
      </c>
      <c r="N6" s="851" t="s">
        <v>150</v>
      </c>
      <c r="O6" s="849" t="s">
        <v>81</v>
      </c>
      <c r="P6" s="849" t="s">
        <v>82</v>
      </c>
    </row>
    <row r="7" spans="1:16">
      <c r="C7" s="850"/>
      <c r="D7" s="850"/>
      <c r="E7" s="852"/>
      <c r="F7" s="852"/>
      <c r="G7" s="852"/>
      <c r="H7" s="852"/>
      <c r="I7" s="852"/>
      <c r="J7" s="852"/>
      <c r="K7" s="852"/>
      <c r="L7" s="852"/>
      <c r="M7" s="852"/>
      <c r="N7" s="852"/>
      <c r="O7" s="849"/>
      <c r="P7" s="849"/>
    </row>
    <row r="8" spans="1:16" ht="24.9" customHeight="1">
      <c r="C8" s="853" t="s">
        <v>207</v>
      </c>
      <c r="D8" s="854"/>
      <c r="E8" s="544">
        <v>14025</v>
      </c>
      <c r="F8" s="544">
        <v>12582</v>
      </c>
      <c r="G8" s="544">
        <v>11142</v>
      </c>
      <c r="H8" s="544">
        <v>10674</v>
      </c>
      <c r="I8" s="544">
        <v>9664</v>
      </c>
      <c r="J8" s="544">
        <v>9417</v>
      </c>
      <c r="K8" s="559">
        <v>9043</v>
      </c>
      <c r="L8" s="568">
        <v>11012</v>
      </c>
      <c r="M8" s="183">
        <v>9573</v>
      </c>
      <c r="N8" s="183">
        <v>9148</v>
      </c>
      <c r="O8" s="608">
        <v>-425</v>
      </c>
      <c r="P8" s="609">
        <v>-4.4395696228977335E-2</v>
      </c>
    </row>
    <row r="9" spans="1:16" ht="24.9" customHeight="1">
      <c r="C9" s="546"/>
      <c r="D9" s="184" t="s">
        <v>94</v>
      </c>
      <c r="E9" s="544">
        <v>168</v>
      </c>
      <c r="F9" s="544">
        <v>138</v>
      </c>
      <c r="G9" s="544">
        <v>130</v>
      </c>
      <c r="H9" s="544">
        <v>128</v>
      </c>
      <c r="I9" s="544">
        <v>133</v>
      </c>
      <c r="J9" s="544">
        <v>142</v>
      </c>
      <c r="K9" s="559">
        <v>146</v>
      </c>
      <c r="L9" s="569">
        <v>138</v>
      </c>
      <c r="M9" s="185">
        <v>156</v>
      </c>
      <c r="N9" s="185">
        <v>147</v>
      </c>
      <c r="O9" s="608">
        <v>-9</v>
      </c>
      <c r="P9" s="609">
        <v>-5.7692307692307696E-2</v>
      </c>
    </row>
    <row r="10" spans="1:16" ht="24.9" customHeight="1">
      <c r="C10" s="547"/>
      <c r="D10" s="184" t="s">
        <v>167</v>
      </c>
      <c r="E10" s="545">
        <v>846</v>
      </c>
      <c r="F10" s="545">
        <v>829</v>
      </c>
      <c r="G10" s="545">
        <v>884</v>
      </c>
      <c r="H10" s="545">
        <v>920</v>
      </c>
      <c r="I10" s="545">
        <v>990</v>
      </c>
      <c r="J10" s="545">
        <v>1094</v>
      </c>
      <c r="K10" s="183">
        <v>1081</v>
      </c>
      <c r="L10" s="186">
        <v>1152</v>
      </c>
      <c r="M10" s="185">
        <v>1176</v>
      </c>
      <c r="N10" s="185">
        <v>1235</v>
      </c>
      <c r="O10" s="608">
        <v>59</v>
      </c>
      <c r="P10" s="609">
        <v>5.0170068027210885E-2</v>
      </c>
    </row>
    <row r="11" spans="1:16" ht="24.9" customHeight="1">
      <c r="C11" s="547"/>
      <c r="D11" s="184" t="s">
        <v>96</v>
      </c>
      <c r="E11" s="545">
        <v>10474</v>
      </c>
      <c r="F11" s="545">
        <v>9210</v>
      </c>
      <c r="G11" s="545">
        <v>7969</v>
      </c>
      <c r="H11" s="545">
        <v>7744</v>
      </c>
      <c r="I11" s="545">
        <v>6716</v>
      </c>
      <c r="J11" s="545">
        <v>6303</v>
      </c>
      <c r="K11" s="183">
        <v>5452</v>
      </c>
      <c r="L11" s="186">
        <v>6955</v>
      </c>
      <c r="M11" s="185">
        <v>5763</v>
      </c>
      <c r="N11" s="185">
        <v>5218</v>
      </c>
      <c r="O11" s="608">
        <v>-545</v>
      </c>
      <c r="P11" s="609">
        <v>-9.4568800971716119E-2</v>
      </c>
    </row>
    <row r="12" spans="1:16" ht="24.9" customHeight="1">
      <c r="C12" s="547"/>
      <c r="D12" s="184" t="s">
        <v>168</v>
      </c>
      <c r="E12" s="545">
        <v>747</v>
      </c>
      <c r="F12" s="545">
        <v>771</v>
      </c>
      <c r="G12" s="545">
        <v>819</v>
      </c>
      <c r="H12" s="545">
        <v>595</v>
      </c>
      <c r="I12" s="545">
        <v>566</v>
      </c>
      <c r="J12" s="545">
        <v>565</v>
      </c>
      <c r="K12" s="183">
        <v>865</v>
      </c>
      <c r="L12" s="186">
        <v>1214</v>
      </c>
      <c r="M12" s="185">
        <v>1010</v>
      </c>
      <c r="N12" s="185">
        <v>1285</v>
      </c>
      <c r="O12" s="608">
        <v>275</v>
      </c>
      <c r="P12" s="609">
        <v>0.2722772277227723</v>
      </c>
    </row>
    <row r="13" spans="1:16" ht="24.9" customHeight="1">
      <c r="C13" s="548"/>
      <c r="D13" s="184" t="s">
        <v>169</v>
      </c>
      <c r="E13" s="545">
        <v>96</v>
      </c>
      <c r="F13" s="545">
        <v>88</v>
      </c>
      <c r="G13" s="545">
        <v>103</v>
      </c>
      <c r="H13" s="545">
        <v>97</v>
      </c>
      <c r="I13" s="545">
        <v>137</v>
      </c>
      <c r="J13" s="545">
        <v>121</v>
      </c>
      <c r="K13" s="183">
        <v>169</v>
      </c>
      <c r="L13" s="186">
        <v>134</v>
      </c>
      <c r="M13" s="185">
        <v>183</v>
      </c>
      <c r="N13" s="185">
        <v>176</v>
      </c>
      <c r="O13" s="608">
        <v>-7</v>
      </c>
      <c r="P13" s="609">
        <v>-3.825136612021858E-2</v>
      </c>
    </row>
    <row r="14" spans="1:16" ht="24.9" customHeight="1">
      <c r="C14" s="549"/>
      <c r="D14" s="187" t="s">
        <v>209</v>
      </c>
      <c r="E14" s="545">
        <v>1694</v>
      </c>
      <c r="F14" s="545">
        <v>1546</v>
      </c>
      <c r="G14" s="545">
        <v>1237</v>
      </c>
      <c r="H14" s="545">
        <v>1190</v>
      </c>
      <c r="I14" s="545">
        <v>1122</v>
      </c>
      <c r="J14" s="545">
        <v>1192</v>
      </c>
      <c r="K14" s="183">
        <v>1330</v>
      </c>
      <c r="L14" s="186">
        <v>1419</v>
      </c>
      <c r="M14" s="185">
        <v>1285</v>
      </c>
      <c r="N14" s="185">
        <v>1087</v>
      </c>
      <c r="O14" s="608">
        <v>-198</v>
      </c>
      <c r="P14" s="609">
        <v>-0.15408560311284047</v>
      </c>
    </row>
    <row r="15" spans="1:16" ht="5.25" customHeight="1"/>
    <row r="16" spans="1:16">
      <c r="D16" s="188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2:16"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2:16" ht="21">
      <c r="D18" s="189"/>
    </row>
    <row r="19" spans="2:16" ht="14.4">
      <c r="B19" s="182" t="s">
        <v>38</v>
      </c>
      <c r="C19" s="6"/>
    </row>
    <row r="21" spans="2:16">
      <c r="C21" s="850"/>
      <c r="D21" s="850"/>
      <c r="E21" s="849" t="s">
        <v>20</v>
      </c>
      <c r="F21" s="849" t="s">
        <v>21</v>
      </c>
      <c r="G21" s="849" t="s">
        <v>22</v>
      </c>
      <c r="H21" s="849" t="s">
        <v>23</v>
      </c>
      <c r="I21" s="849" t="s">
        <v>24</v>
      </c>
      <c r="J21" s="849" t="s">
        <v>25</v>
      </c>
      <c r="K21" s="849" t="s">
        <v>26</v>
      </c>
      <c r="L21" s="855" t="s">
        <v>27</v>
      </c>
      <c r="M21" s="849" t="s">
        <v>28</v>
      </c>
      <c r="N21" s="849" t="s">
        <v>150</v>
      </c>
      <c r="O21" s="849" t="s">
        <v>81</v>
      </c>
      <c r="P21" s="849" t="s">
        <v>82</v>
      </c>
    </row>
    <row r="22" spans="2:16">
      <c r="C22" s="850"/>
      <c r="D22" s="850"/>
      <c r="E22" s="849"/>
      <c r="F22" s="849"/>
      <c r="G22" s="849"/>
      <c r="H22" s="849"/>
      <c r="I22" s="849"/>
      <c r="J22" s="849"/>
      <c r="K22" s="849"/>
      <c r="L22" s="855"/>
      <c r="M22" s="849"/>
      <c r="N22" s="849"/>
      <c r="O22" s="849"/>
      <c r="P22" s="849"/>
    </row>
    <row r="23" spans="2:16" ht="24.9" customHeight="1">
      <c r="C23" s="853" t="s">
        <v>210</v>
      </c>
      <c r="D23" s="854"/>
      <c r="E23" s="544">
        <v>6710</v>
      </c>
      <c r="F23" s="544">
        <v>5889</v>
      </c>
      <c r="G23" s="544">
        <v>5423</v>
      </c>
      <c r="H23" s="544">
        <v>5620</v>
      </c>
      <c r="I23" s="544">
        <v>5787</v>
      </c>
      <c r="J23" s="544">
        <v>6187</v>
      </c>
      <c r="K23" s="559">
        <v>6097</v>
      </c>
      <c r="L23" s="568">
        <v>6113</v>
      </c>
      <c r="M23" s="183">
        <v>5844</v>
      </c>
      <c r="N23" s="183">
        <v>5563</v>
      </c>
      <c r="O23" s="608">
        <v>-281</v>
      </c>
      <c r="P23" s="609">
        <v>-4.8083504449007532E-2</v>
      </c>
    </row>
    <row r="24" spans="2:16" ht="24.9" customHeight="1">
      <c r="C24" s="546"/>
      <c r="D24" s="184" t="s">
        <v>94</v>
      </c>
      <c r="E24" s="544">
        <v>191</v>
      </c>
      <c r="F24" s="544">
        <v>147</v>
      </c>
      <c r="G24" s="544">
        <v>133</v>
      </c>
      <c r="H24" s="544">
        <v>120</v>
      </c>
      <c r="I24" s="544">
        <v>131</v>
      </c>
      <c r="J24" s="544">
        <v>167</v>
      </c>
      <c r="K24" s="559">
        <v>161</v>
      </c>
      <c r="L24" s="569">
        <v>147</v>
      </c>
      <c r="M24" s="185">
        <v>171</v>
      </c>
      <c r="N24" s="185">
        <v>157</v>
      </c>
      <c r="O24" s="608">
        <v>-14</v>
      </c>
      <c r="P24" s="609">
        <v>-8.1871345029239762E-2</v>
      </c>
    </row>
    <row r="25" spans="2:16" ht="24.9" customHeight="1">
      <c r="C25" s="547"/>
      <c r="D25" s="184" t="s">
        <v>167</v>
      </c>
      <c r="E25" s="545">
        <v>938</v>
      </c>
      <c r="F25" s="545">
        <v>960</v>
      </c>
      <c r="G25" s="545">
        <v>978</v>
      </c>
      <c r="H25" s="545">
        <v>1033</v>
      </c>
      <c r="I25" s="545">
        <v>1082</v>
      </c>
      <c r="J25" s="545">
        <v>1238</v>
      </c>
      <c r="K25" s="183">
        <v>1225</v>
      </c>
      <c r="L25" s="186">
        <v>1233</v>
      </c>
      <c r="M25" s="185">
        <v>1290</v>
      </c>
      <c r="N25" s="185">
        <v>1342</v>
      </c>
      <c r="O25" s="608">
        <v>52</v>
      </c>
      <c r="P25" s="609">
        <v>4.0310077519379844E-2</v>
      </c>
    </row>
    <row r="26" spans="2:16" ht="24.9" customHeight="1">
      <c r="C26" s="547"/>
      <c r="D26" s="184" t="s">
        <v>96</v>
      </c>
      <c r="E26" s="545">
        <v>3457</v>
      </c>
      <c r="F26" s="545">
        <v>3060</v>
      </c>
      <c r="G26" s="545">
        <v>2721</v>
      </c>
      <c r="H26" s="545">
        <v>2812</v>
      </c>
      <c r="I26" s="545">
        <v>3012</v>
      </c>
      <c r="J26" s="545">
        <v>3168</v>
      </c>
      <c r="K26" s="183">
        <v>3030</v>
      </c>
      <c r="L26" s="186">
        <v>2868</v>
      </c>
      <c r="M26" s="185">
        <v>2694</v>
      </c>
      <c r="N26" s="185">
        <v>2528</v>
      </c>
      <c r="O26" s="608">
        <v>-166</v>
      </c>
      <c r="P26" s="609">
        <v>-6.161841128433556E-2</v>
      </c>
    </row>
    <row r="27" spans="2:16" ht="24.9" customHeight="1">
      <c r="C27" s="547"/>
      <c r="D27" s="184" t="s">
        <v>168</v>
      </c>
      <c r="E27" s="545">
        <v>522</v>
      </c>
      <c r="F27" s="545">
        <v>432</v>
      </c>
      <c r="G27" s="545">
        <v>470</v>
      </c>
      <c r="H27" s="545">
        <v>539</v>
      </c>
      <c r="I27" s="545">
        <v>454</v>
      </c>
      <c r="J27" s="545">
        <v>429</v>
      </c>
      <c r="K27" s="183">
        <v>437</v>
      </c>
      <c r="L27" s="186">
        <v>598</v>
      </c>
      <c r="M27" s="185">
        <v>463</v>
      </c>
      <c r="N27" s="185">
        <v>457</v>
      </c>
      <c r="O27" s="608">
        <v>-6</v>
      </c>
      <c r="P27" s="609">
        <v>-1.2958963282937365E-2</v>
      </c>
    </row>
    <row r="28" spans="2:16" ht="24.9" customHeight="1">
      <c r="C28" s="548"/>
      <c r="D28" s="184" t="s">
        <v>169</v>
      </c>
      <c r="E28" s="545">
        <v>103</v>
      </c>
      <c r="F28" s="545">
        <v>84</v>
      </c>
      <c r="G28" s="545">
        <v>83</v>
      </c>
      <c r="H28" s="545">
        <v>81</v>
      </c>
      <c r="I28" s="545">
        <v>122</v>
      </c>
      <c r="J28" s="545">
        <v>120</v>
      </c>
      <c r="K28" s="183">
        <v>127</v>
      </c>
      <c r="L28" s="186">
        <v>131</v>
      </c>
      <c r="M28" s="185">
        <v>153</v>
      </c>
      <c r="N28" s="185">
        <v>148</v>
      </c>
      <c r="O28" s="608">
        <v>-5</v>
      </c>
      <c r="P28" s="609">
        <v>-3.2679738562091505E-2</v>
      </c>
    </row>
    <row r="29" spans="2:16" ht="24.9" customHeight="1">
      <c r="C29" s="549"/>
      <c r="D29" s="187" t="s">
        <v>211</v>
      </c>
      <c r="E29" s="545">
        <v>1499</v>
      </c>
      <c r="F29" s="545">
        <v>1206</v>
      </c>
      <c r="G29" s="545">
        <v>1038</v>
      </c>
      <c r="H29" s="545">
        <v>1035</v>
      </c>
      <c r="I29" s="545">
        <v>986</v>
      </c>
      <c r="J29" s="545">
        <v>1065</v>
      </c>
      <c r="K29" s="183">
        <v>1117</v>
      </c>
      <c r="L29" s="186">
        <v>1136</v>
      </c>
      <c r="M29" s="185">
        <v>1073</v>
      </c>
      <c r="N29" s="185">
        <v>931</v>
      </c>
      <c r="O29" s="608">
        <v>-142</v>
      </c>
      <c r="P29" s="609">
        <v>-0.13233923578751164</v>
      </c>
    </row>
    <row r="30" spans="2:16" ht="4.5" customHeight="1"/>
  </sheetData>
  <mergeCells count="28">
    <mergeCell ref="L21:L22"/>
    <mergeCell ref="M21:M22"/>
    <mergeCell ref="N21:N22"/>
    <mergeCell ref="O21:O22"/>
    <mergeCell ref="P21:P22"/>
    <mergeCell ref="C23:D23"/>
    <mergeCell ref="P6:P7"/>
    <mergeCell ref="C8:D8"/>
    <mergeCell ref="C21:D22"/>
    <mergeCell ref="E21:E22"/>
    <mergeCell ref="F21:F22"/>
    <mergeCell ref="G21:G22"/>
    <mergeCell ref="H21:H22"/>
    <mergeCell ref="I21:I22"/>
    <mergeCell ref="J21:J22"/>
    <mergeCell ref="K21:K22"/>
    <mergeCell ref="J6:J7"/>
    <mergeCell ref="K6:K7"/>
    <mergeCell ref="L6:L7"/>
    <mergeCell ref="M6:M7"/>
    <mergeCell ref="N6:N7"/>
    <mergeCell ref="O6:O7"/>
    <mergeCell ref="C6:D7"/>
    <mergeCell ref="E6:E7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12</vt:i4>
      </vt:variant>
    </vt:vector>
  </HeadingPairs>
  <TitlesOfParts>
    <vt:vector size="38" baseType="lpstr">
      <vt:lpstr>【図表３－１　検挙状況の推移】</vt:lpstr>
      <vt:lpstr>【図表３－２　来日外国人犯罪の割合の推移】</vt:lpstr>
      <vt:lpstr>【図表３－３　国籍等別検挙状況】</vt:lpstr>
      <vt:lpstr>【図表３－５　国籍等別刑法犯検挙状況】</vt:lpstr>
      <vt:lpstr>【図表３－６　国籍等別特別法犯検挙状況】</vt:lpstr>
      <vt:lpstr>【図表３－７　包括罪種別刑法犯検挙状況】</vt:lpstr>
      <vt:lpstr>【図表３－８　違反法令別特別法犯検挙状況】</vt:lpstr>
      <vt:lpstr>【図表３－９　在留資格別検挙人員の推移】</vt:lpstr>
      <vt:lpstr>【図表３－１０　包括罪種別　刑法犯検挙状況の推移】</vt:lpstr>
      <vt:lpstr>【図表３－１１　国籍等別・包括罪種別刑法犯検挙状況】</vt:lpstr>
      <vt:lpstr>【図表３－１３　正規滞在・不法滞在別刑法犯検挙人員の推移】</vt:lpstr>
      <vt:lpstr>【図表３－１４　包括罪種等別・在留資格別検挙状況】</vt:lpstr>
      <vt:lpstr>【図表３－１５　在留資格・国籍等別刑法犯人員（上位５か国）</vt:lpstr>
      <vt:lpstr>【図表３－１７　共犯形態別・罪種等別刑法犯検挙件数】</vt:lpstr>
      <vt:lpstr>【図表３－１８　違反法令別特別法犯検挙状況の推移】</vt:lpstr>
      <vt:lpstr>【図表３－１９　国籍等別違反法令別特別法犯検挙状況】</vt:lpstr>
      <vt:lpstr>【図表３－２０　正規・不法別　特別法犯検挙人員の推移】</vt:lpstr>
      <vt:lpstr>【図表３－２１　違反法令別・在留資格別特別法犯検挙人員】</vt:lpstr>
      <vt:lpstr>【図表３－２２　在留資格国籍別　特別法犯人員（上位５か国）</vt:lpstr>
      <vt:lpstr>【図表３－２３　入管法違反の検挙状況の推移】</vt:lpstr>
      <vt:lpstr>【図表３－２４　ベトナムの包括罪種等別刑法犯検挙件数】</vt:lpstr>
      <vt:lpstr>【図表３－２５　ベトナムの在留資格別刑法犯検挙人員】</vt:lpstr>
      <vt:lpstr>【図表３－２６　中国の包括罪種等別刑法犯検挙件数】</vt:lpstr>
      <vt:lpstr>【図表３－２７　中国の在留資格別刑法犯人員】</vt:lpstr>
      <vt:lpstr>【図表３－２８　マレーシアの在留資格別刑法犯検挙人員】</vt:lpstr>
      <vt:lpstr>【図表３－２９　犯罪インフラ事犯　検挙状況の推移】</vt:lpstr>
      <vt:lpstr>'【図表３－１　検挙状況の推移】'!Print_Area</vt:lpstr>
      <vt:lpstr>'【図表３－１４　包括罪種等別・在留資格別検挙状況】'!Print_Area</vt:lpstr>
      <vt:lpstr>'【図表３－１７　共犯形態別・罪種等別刑法犯検挙件数】'!Print_Area</vt:lpstr>
      <vt:lpstr>'【図表３－１８　違反法令別特別法犯検挙状況の推移】'!Print_Area</vt:lpstr>
      <vt:lpstr>'【図表３－１９　国籍等別違反法令別特別法犯検挙状況】'!Print_Area</vt:lpstr>
      <vt:lpstr>'【図表３－２０　正規・不法別　特別法犯検挙人員の推移】'!Print_Area</vt:lpstr>
      <vt:lpstr>'【図表３－２４　ベトナムの包括罪種等別刑法犯検挙件数】'!Print_Area</vt:lpstr>
      <vt:lpstr>'【図表３－２７　中国の在留資格別刑法犯人員】'!Print_Area</vt:lpstr>
      <vt:lpstr>'【図表３－５　国籍等別刑法犯検挙状況】'!Print_Area</vt:lpstr>
      <vt:lpstr>'【図表３－６　国籍等別特別法犯検挙状況】'!Print_Area</vt:lpstr>
      <vt:lpstr>'【図表３－７　包括罪種別刑法犯検挙状況】'!Print_Area</vt:lpstr>
      <vt:lpstr>'【図表３－８　違反法令別特別法犯検挙状況】'!Print_Area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2022-07-28T05:07:03Z</dcterms:created>
  <dcterms:modified xsi:type="dcterms:W3CDTF">2022-07-28T05:07:03Z</dcterms:modified>
</cp:coreProperties>
</file>