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A87D8B40-951F-4F99-8C7C-207D017C82D4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K52" i="1"/>
  <c r="J52" i="1"/>
  <c r="H52" i="1"/>
  <c r="I50" i="1" s="1"/>
  <c r="F52" i="1"/>
  <c r="G50" i="1" s="1"/>
  <c r="D52" i="1"/>
  <c r="E50" i="1" s="1"/>
  <c r="K51" i="1"/>
  <c r="K50" i="1"/>
  <c r="M50" i="1"/>
  <c r="L7" i="1"/>
  <c r="E51" i="1" l="1"/>
  <c r="E52" i="1" s="1"/>
  <c r="G51" i="1"/>
  <c r="G52" i="1" s="1"/>
  <c r="I51" i="1"/>
  <c r="I52" i="1" s="1"/>
  <c r="J7" i="1"/>
  <c r="K7" i="1" l="1"/>
  <c r="F7" i="1" l="1"/>
  <c r="D7" i="1"/>
  <c r="M6" i="1"/>
  <c r="M5" i="1" l="1"/>
  <c r="M7" i="1" s="1"/>
  <c r="M51" i="1"/>
  <c r="M52" i="1" s="1"/>
  <c r="G7" i="1"/>
  <c r="E7" i="1"/>
  <c r="H7" i="1" l="1"/>
  <c r="I7" i="1" l="1"/>
  <c r="E63" i="1"/>
  <c r="F63" i="1"/>
  <c r="G63" i="1"/>
  <c r="H63" i="1"/>
  <c r="I63" i="1"/>
  <c r="J63" i="1"/>
  <c r="K63" i="1"/>
  <c r="L63" i="1"/>
  <c r="M63" i="1"/>
  <c r="D61" i="1"/>
  <c r="D62" i="1"/>
  <c r="D63" i="1" l="1"/>
</calcChain>
</file>

<file path=xl/sharedStrings.xml><?xml version="1.0" encoding="utf-8"?>
<sst xmlns="http://schemas.openxmlformats.org/spreadsheetml/2006/main" count="139" uniqueCount="101">
  <si>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</si>
  <si>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</si>
  <si>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</si>
  <si>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構成比</t>
    <rPh sb="0" eb="3">
      <t>コウセイヒ</t>
    </rPh>
    <phoneticPr fontId="2"/>
  </si>
  <si>
    <t>年齢別</t>
    <rPh sb="0" eb="3">
      <t>ネンレイベツ</t>
    </rPh>
    <phoneticPr fontId="2"/>
  </si>
  <si>
    <t>９歳以下</t>
    <rPh sb="1" eb="2">
      <t>サイ</t>
    </rPh>
    <rPh sb="2" eb="4">
      <t>イカ</t>
    </rPh>
    <phoneticPr fontId="2"/>
  </si>
  <si>
    <t>10歳代</t>
    <rPh sb="2" eb="4">
      <t>サイダイ</t>
    </rPh>
    <phoneticPr fontId="2"/>
  </si>
  <si>
    <t>20歳代</t>
    <rPh sb="2" eb="4">
      <t>サイダイ</t>
    </rPh>
    <phoneticPr fontId="2"/>
  </si>
  <si>
    <t>30歳代</t>
    <rPh sb="2" eb="4">
      <t>サイダイ</t>
    </rPh>
    <phoneticPr fontId="2"/>
  </si>
  <si>
    <t>40歳代</t>
    <rPh sb="2" eb="4">
      <t>サイダイ</t>
    </rPh>
    <phoneticPr fontId="2"/>
  </si>
  <si>
    <t>50歳代</t>
    <rPh sb="2" eb="4">
      <t>サイダイ</t>
    </rPh>
    <phoneticPr fontId="2"/>
  </si>
  <si>
    <t>60歳代</t>
    <rPh sb="2" eb="4">
      <t>サイダイ</t>
    </rPh>
    <phoneticPr fontId="2"/>
  </si>
  <si>
    <t>家庭関係</t>
    <rPh sb="0" eb="2">
      <t>カテイ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</si>
  <si>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</si>
  <si>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うち認知症</t>
    <rPh sb="2" eb="5">
      <t>ニンチショウ</t>
    </rPh>
    <phoneticPr fontId="2"/>
  </si>
  <si>
    <t>事業・職業関係</t>
    <rPh sb="0" eb="2">
      <t>ジギョウ</t>
    </rPh>
    <rPh sb="3" eb="5">
      <t>ショクギョウ</t>
    </rPh>
    <rPh sb="5" eb="7">
      <t>カンケイ</t>
    </rPh>
    <phoneticPr fontId="2"/>
  </si>
  <si>
    <t>異性関係</t>
    <rPh sb="0" eb="2">
      <t>イセイ</t>
    </rPh>
    <rPh sb="2" eb="4">
      <t>カンケイ</t>
    </rPh>
    <phoneticPr fontId="2"/>
  </si>
  <si>
    <t>学業関係</t>
    <rPh sb="0" eb="2">
      <t>ガクギョウ</t>
    </rPh>
    <rPh sb="2" eb="4">
      <t>カンケイ</t>
    </rPh>
    <phoneticPr fontId="2"/>
  </si>
  <si>
    <t>犯罪関係</t>
    <rPh sb="0" eb="2">
      <t>ハンザイ</t>
    </rPh>
    <rPh sb="2" eb="4">
      <t>カンケイ</t>
    </rPh>
    <phoneticPr fontId="2"/>
  </si>
  <si>
    <t>その他</t>
    <rPh sb="2" eb="3">
      <t>タ</t>
    </rPh>
    <phoneticPr fontId="2"/>
  </si>
  <si>
    <t>不詳</t>
    <rPh sb="0" eb="2">
      <t>フショウ</t>
    </rPh>
    <phoneticPr fontId="2"/>
  </si>
  <si>
    <t>合　　計</t>
    <rPh sb="0" eb="1">
      <t>ア</t>
    </rPh>
    <rPh sb="3" eb="4">
      <t>ケイ</t>
    </rPh>
    <phoneticPr fontId="2"/>
  </si>
  <si>
    <t>区分</t>
    <rPh sb="0" eb="2">
      <t>クブン</t>
    </rPh>
    <phoneticPr fontId="2"/>
  </si>
  <si>
    <t>死亡確認</t>
    <rPh sb="0" eb="2">
      <t>シボウ</t>
    </rPh>
    <rPh sb="2" eb="4">
      <t>カクニン</t>
    </rPh>
    <phoneticPr fontId="2"/>
  </si>
  <si>
    <t>２年～</t>
    <rPh sb="1" eb="2">
      <t>ネン</t>
    </rPh>
    <phoneticPr fontId="2"/>
  </si>
  <si>
    <t>受理
当日</t>
    <rPh sb="0" eb="2">
      <t>ジュリ</t>
    </rPh>
    <rPh sb="3" eb="5">
      <t>トウジツ</t>
    </rPh>
    <phoneticPr fontId="2"/>
  </si>
  <si>
    <t>２日～
７日</t>
    <rPh sb="1" eb="2">
      <t>ニチ</t>
    </rPh>
    <rPh sb="5" eb="6">
      <t>ニチ</t>
    </rPh>
    <phoneticPr fontId="2"/>
  </si>
  <si>
    <t>８日～
14日</t>
    <rPh sb="1" eb="2">
      <t>ニチ</t>
    </rPh>
    <rPh sb="6" eb="7">
      <t>ニチ</t>
    </rPh>
    <phoneticPr fontId="2"/>
  </si>
  <si>
    <t>15日～
１か月</t>
    <rPh sb="2" eb="3">
      <t>ニチ</t>
    </rPh>
    <rPh sb="7" eb="8">
      <t>ゲツ</t>
    </rPh>
    <phoneticPr fontId="2"/>
  </si>
  <si>
    <t>１か月～
３か月</t>
    <rPh sb="2" eb="3">
      <t>ゲツ</t>
    </rPh>
    <rPh sb="7" eb="8">
      <t>ゲツ</t>
    </rPh>
    <phoneticPr fontId="2"/>
  </si>
  <si>
    <t>３か月～
６か月</t>
    <rPh sb="2" eb="3">
      <t>ゲツ</t>
    </rPh>
    <rPh sb="7" eb="8">
      <t>ゲツ</t>
    </rPh>
    <phoneticPr fontId="2"/>
  </si>
  <si>
    <t>６か月～
１年</t>
    <rPh sb="2" eb="3">
      <t>ゲツ</t>
    </rPh>
    <rPh sb="6" eb="7">
      <t>ネン</t>
    </rPh>
    <phoneticPr fontId="2"/>
  </si>
  <si>
    <t>１年～
２年</t>
    <rPh sb="1" eb="2">
      <t>ネン</t>
    </rPh>
    <rPh sb="5" eb="6">
      <t>ネン</t>
    </rPh>
    <phoneticPr fontId="2"/>
  </si>
  <si>
    <t>70歳代</t>
    <rPh sb="2" eb="4">
      <t>サイダイ</t>
    </rPh>
    <phoneticPr fontId="2"/>
  </si>
  <si>
    <t>80歳以上</t>
    <rPh sb="2" eb="3">
      <t>サイ</t>
    </rPh>
    <rPh sb="3" eb="5">
      <t>イジョウ</t>
    </rPh>
    <phoneticPr fontId="2"/>
  </si>
  <si>
    <t>※  各年の人口は、総務省統計局の人口推計による総人口（各年10月1日現在）に基づく。</t>
    <rPh sb="3" eb="5">
      <t>カクトシ</t>
    </rPh>
    <rPh sb="6" eb="8">
      <t>ジンコウ</t>
    </rPh>
    <rPh sb="10" eb="13">
      <t>ソウムショウ</t>
    </rPh>
    <rPh sb="13" eb="16">
      <t>トウケイキョク</t>
    </rPh>
    <rPh sb="17" eb="19">
      <t>ジンコウ</t>
    </rPh>
    <rPh sb="19" eb="21">
      <t>スイケイ</t>
    </rPh>
    <rPh sb="24" eb="27">
      <t>ソウジンコウ</t>
    </rPh>
    <rPh sb="28" eb="30">
      <t>カクネン</t>
    </rPh>
    <rPh sb="32" eb="33">
      <t>ガツ</t>
    </rPh>
    <rPh sb="34" eb="35">
      <t>ニチ</t>
    </rPh>
    <rPh sb="35" eb="37">
      <t>ゲンザイ</t>
    </rPh>
    <rPh sb="39" eb="40">
      <t>モト</t>
    </rPh>
    <phoneticPr fontId="2"/>
  </si>
  <si>
    <t>２　年齢別</t>
    <rPh sb="2" eb="5">
      <t>ネンレイベツ</t>
    </rPh>
    <phoneticPr fontId="2"/>
  </si>
  <si>
    <t>３　原因・動機別</t>
    <rPh sb="2" eb="4">
      <t>ゲンイン</t>
    </rPh>
    <rPh sb="5" eb="7">
      <t>ドウキ</t>
    </rPh>
    <rPh sb="7" eb="8">
      <t>ベツ</t>
    </rPh>
    <phoneticPr fontId="2"/>
  </si>
  <si>
    <t>平成29年</t>
    <rPh sb="0" eb="2">
      <t>ヘイセイ</t>
    </rPh>
    <rPh sb="4" eb="5">
      <t>ネン</t>
    </rPh>
    <phoneticPr fontId="2"/>
  </si>
  <si>
    <t>１　男女別</t>
    <rPh sb="2" eb="4">
      <t>ダンジョ</t>
    </rPh>
    <rPh sb="4" eb="5">
      <t>ベツ</t>
    </rPh>
    <phoneticPr fontId="2"/>
  </si>
  <si>
    <t>４　所在確認等数</t>
    <rPh sb="2" eb="4">
      <t>ショザイ</t>
    </rPh>
    <rPh sb="4" eb="6">
      <t>カクニン</t>
    </rPh>
    <rPh sb="6" eb="7">
      <t>トウ</t>
    </rPh>
    <rPh sb="7" eb="8">
      <t>スウ</t>
    </rPh>
    <phoneticPr fontId="2"/>
  </si>
  <si>
    <t>所在確認</t>
    <rPh sb="0" eb="2">
      <t>ショザイ</t>
    </rPh>
    <rPh sb="2" eb="4">
      <t>カクニン</t>
    </rPh>
    <phoneticPr fontId="2"/>
  </si>
  <si>
    <t>行方不明者届受理から所在確認等までの期間</t>
    <rPh sb="0" eb="2">
      <t>ユクエ</t>
    </rPh>
    <rPh sb="2" eb="5">
      <t>フメイシャ</t>
    </rPh>
    <rPh sb="5" eb="6">
      <t>トドケ</t>
    </rPh>
    <rPh sb="6" eb="8">
      <t>ジュリ</t>
    </rPh>
    <rPh sb="10" eb="12">
      <t>ショザイ</t>
    </rPh>
    <rPh sb="12" eb="14">
      <t>カクニン</t>
    </rPh>
    <rPh sb="14" eb="15">
      <t>トウ</t>
    </rPh>
    <rPh sb="18" eb="20">
      <t>キカン</t>
    </rPh>
    <phoneticPr fontId="2"/>
  </si>
  <si>
    <t>平成30年</t>
    <rPh sb="0" eb="2">
      <t>ヘイセイ</t>
    </rPh>
    <rPh sb="4" eb="5">
      <t>ネン</t>
    </rPh>
    <phoneticPr fontId="2"/>
  </si>
  <si>
    <t>構成比</t>
    <rPh sb="0" eb="3">
      <t>コウセイヒ</t>
    </rPh>
    <phoneticPr fontId="2"/>
  </si>
  <si>
    <t>令和元年</t>
    <rPh sb="0" eb="2">
      <t>レイワ</t>
    </rPh>
    <rPh sb="2" eb="4">
      <t>ガンネン</t>
    </rPh>
    <phoneticPr fontId="2"/>
  </si>
  <si>
    <t>平成29年</t>
  </si>
  <si>
    <t>平成30年</t>
  </si>
  <si>
    <t>令和元年</t>
  </si>
  <si>
    <t>令和２年</t>
  </si>
  <si>
    <t>人口10万人
当たり</t>
  </si>
  <si>
    <t>11.8</t>
  </si>
  <si>
    <t>12.1</t>
  </si>
  <si>
    <t>12.7</t>
  </si>
  <si>
    <t>10.9</t>
  </si>
  <si>
    <t>143.6</t>
  </si>
  <si>
    <t>145.3</t>
  </si>
  <si>
    <t>139.4</t>
  </si>
  <si>
    <t>116.9</t>
  </si>
  <si>
    <t>136.2</t>
  </si>
  <si>
    <t>147.6</t>
  </si>
  <si>
    <t>141.3</t>
  </si>
  <si>
    <t>114.7</t>
  </si>
  <si>
    <t>70.8</t>
  </si>
  <si>
    <t>75.2</t>
  </si>
  <si>
    <t>73.5</t>
  </si>
  <si>
    <t>63.6</t>
  </si>
  <si>
    <t>45.0</t>
  </si>
  <si>
    <t>43.9</t>
  </si>
  <si>
    <t>42.8</t>
  </si>
  <si>
    <t>38.8</t>
  </si>
  <si>
    <t>35.0</t>
  </si>
  <si>
    <t>36.0</t>
  </si>
  <si>
    <t>37.0</t>
  </si>
  <si>
    <t>32.1</t>
  </si>
  <si>
    <t>31.9</t>
  </si>
  <si>
    <t>32.4</t>
  </si>
  <si>
    <t>31.5</t>
  </si>
  <si>
    <t>28.3</t>
  </si>
  <si>
    <t>65.0</t>
  </si>
  <si>
    <t>65.9</t>
  </si>
  <si>
    <t>66.0</t>
  </si>
  <si>
    <t>64.2</t>
  </si>
  <si>
    <t>97.5</t>
  </si>
  <si>
    <t>102.6</t>
  </si>
  <si>
    <t>108.2</t>
  </si>
  <si>
    <t>106.7</t>
  </si>
  <si>
    <t>-</t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</si>
  <si>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</si>
  <si>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</si>
  <si>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令和３年</t>
    <phoneticPr fontId="2"/>
  </si>
  <si>
    <t>10.7</t>
    <phoneticPr fontId="2"/>
  </si>
  <si>
    <t>124.1</t>
    <phoneticPr fontId="2"/>
  </si>
  <si>
    <t>124.3</t>
    <phoneticPr fontId="2"/>
  </si>
  <si>
    <t>69.2</t>
    <phoneticPr fontId="2"/>
  </si>
  <si>
    <t>38.2</t>
    <phoneticPr fontId="2"/>
  </si>
  <si>
    <t>31.3</t>
    <phoneticPr fontId="2"/>
  </si>
  <si>
    <t>27.2</t>
    <phoneticPr fontId="2"/>
  </si>
  <si>
    <t>62.5</t>
    <phoneticPr fontId="2"/>
  </si>
  <si>
    <t>106.2</t>
    <phoneticPr fontId="2"/>
  </si>
  <si>
    <t>《所在が確認等された行方不明者の状況（令和３年）》</t>
    <rPh sb="1" eb="3">
      <t>ショザイ</t>
    </rPh>
    <rPh sb="4" eb="6">
      <t>カクニン</t>
    </rPh>
    <rPh sb="6" eb="7">
      <t>トウ</t>
    </rPh>
    <rPh sb="10" eb="12">
      <t>ユクエ</t>
    </rPh>
    <rPh sb="12" eb="15">
      <t>フメイシャ</t>
    </rPh>
    <rPh sb="16" eb="18">
      <t>ジョウキョウ</t>
    </rPh>
    <rPh sb="19" eb="21">
      <t>レイワ</t>
    </rPh>
    <rPh sb="22" eb="23">
      <t>ネン</t>
    </rPh>
    <rPh sb="23" eb="24">
      <t>ヘイネン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</si>
</sst>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1" xfId="2" applyNumberFormat="1" applyFont="1" applyBorder="1">
      <alignment vertical="center"/>
    </xf>
    <xf numFmtId="9" fontId="4" fillId="0" borderId="3" xfId="2" applyNumberFormat="1" applyFont="1" applyBorder="1">
      <alignment vertical="center"/>
    </xf>
    <xf numFmtId="176" fontId="4" fillId="0" borderId="2" xfId="2" applyNumberFormat="1" applyFont="1" applyBorder="1">
      <alignment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9" fontId="4" fillId="0" borderId="3" xfId="2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shrinkToFit="1"/>
    </xf>
    <xf numFmtId="49" fontId="4" fillId="0" borderId="1" xfId="2" applyNumberFormat="1" applyFont="1" applyBorder="1" applyAlignment="1">
      <alignment horizontal="right" vertical="center"/>
    </xf>
    <xf numFmtId="49" fontId="4" fillId="0" borderId="4" xfId="2" applyNumberFormat="1" applyFont="1" applyBorder="1" applyAlignment="1">
      <alignment horizontal="right" vertical="center"/>
    </xf>
    <xf numFmtId="49" fontId="4" fillId="0" borderId="2" xfId="2" applyNumberFormat="1" applyFont="1" applyBorder="1" applyAlignment="1">
      <alignment horizontal="right" vertical="center"/>
    </xf>
    <xf numFmtId="49" fontId="4" fillId="0" borderId="3" xfId="2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7" fontId="4" fillId="0" borderId="4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7" fontId="4" fillId="0" borderId="1" xfId="1" applyNumberFormat="1" applyFont="1" applyBorder="1">
      <alignment vertical="center"/>
    </xf>
    <xf numFmtId="177" fontId="4" fillId="0" borderId="3" xfId="1" applyNumberFormat="1" applyFont="1" applyBorder="1" applyAlignment="1">
      <alignment vertical="center"/>
    </xf>
    <xf numFmtId="177" fontId="4" fillId="0" borderId="3" xfId="1" applyNumberFormat="1" applyFont="1" applyBorder="1">
      <alignment vertical="center"/>
    </xf>
    <xf numFmtId="177" fontId="4" fillId="0" borderId="2" xfId="1" applyNumberFormat="1" applyFont="1" applyBorder="1">
      <alignment vertical="center"/>
    </xf>
    <xf numFmtId="9" fontId="4" fillId="0" borderId="3" xfId="1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3" fontId="4" fillId="0" borderId="0" xfId="0" applyNumberFormat="1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3"/>
  <sheetViews>
    <sheetView tabSelected="1" topLeftCell="A50" zoomScale="145" zoomScaleNormal="145" workbookViewId="0">
      <selection activeCell="A56" sqref="A56"/>
    </sheetView>
  </sheetViews>
  <sheetFormatPr defaultColWidth="9" defaultRowHeight="12" x14ac:dyDescent="0.2"/>
  <cols>
    <col min="1" max="3" width="4" style="6" customWidth="1"/>
    <col min="4" max="4" width="8.109375" style="6" customWidth="1"/>
    <col min="5" max="5" width="9.6640625" style="6" customWidth="1"/>
    <col min="6" max="6" width="8.109375" style="6" customWidth="1"/>
    <col min="7" max="7" width="9.6640625" style="6" customWidth="1"/>
    <col min="8" max="8" width="9.33203125" style="6" customWidth="1"/>
    <col min="9" max="9" width="9.6640625" style="6" customWidth="1"/>
    <col min="10" max="10" width="8.109375" style="6" customWidth="1"/>
    <col min="11" max="11" width="9.6640625" style="6" customWidth="1"/>
    <col min="12" max="12" width="8.109375" style="6" customWidth="1"/>
    <col min="13" max="13" width="9.6640625" style="6" customWidth="1"/>
    <col min="14" max="16384" width="9" style="6"/>
  </cols>
  <sheetData>
    <row r="1" spans="1:25" x14ac:dyDescent="0.2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5" ht="22.5" customHeight="1" x14ac:dyDescent="0.2">
      <c r="A3" s="42"/>
      <c r="B3" s="69"/>
      <c r="C3" s="43"/>
      <c r="D3" s="42" t="s">
        <v>38</v>
      </c>
      <c r="E3" s="68"/>
      <c r="F3" s="48" t="s">
        <v>43</v>
      </c>
      <c r="G3" s="44"/>
      <c r="H3" s="48" t="s">
        <v>45</v>
      </c>
      <c r="I3" s="44"/>
      <c r="J3" s="48" t="s">
        <v>88</v>
      </c>
      <c r="K3" s="44"/>
      <c r="L3" s="42" t="s">
        <v>89</v>
      </c>
      <c r="M3" s="43"/>
    </row>
    <row r="4" spans="1:25" ht="22.5" customHeight="1" x14ac:dyDescent="0.2">
      <c r="A4" s="70"/>
      <c r="B4" s="71"/>
      <c r="C4" s="72"/>
      <c r="D4" s="22"/>
      <c r="E4" s="23" t="s">
        <v>3</v>
      </c>
      <c r="F4" s="22"/>
      <c r="G4" s="23" t="s">
        <v>3</v>
      </c>
      <c r="H4" s="3"/>
      <c r="I4" s="4" t="s">
        <v>3</v>
      </c>
      <c r="J4" s="36"/>
      <c r="K4" s="37" t="s">
        <v>3</v>
      </c>
      <c r="L4" s="22"/>
      <c r="M4" s="23" t="s">
        <v>3</v>
      </c>
    </row>
    <row r="5" spans="1:25" ht="22.5" customHeight="1" x14ac:dyDescent="0.2">
      <c r="A5" s="65" t="s">
        <v>0</v>
      </c>
      <c r="B5" s="66"/>
      <c r="C5" s="67"/>
      <c r="D5" s="26">
        <v>54574</v>
      </c>
      <c r="E5" s="12">
        <v>0.64318208603417792</v>
      </c>
      <c r="F5" s="26">
        <v>56379</v>
      </c>
      <c r="G5" s="12">
        <v>0.64094722721175057</v>
      </c>
      <c r="H5" s="26">
        <v>55747</v>
      </c>
      <c r="I5" s="12">
        <v>0.64126396190169443</v>
      </c>
      <c r="J5" s="26">
        <v>48994</v>
      </c>
      <c r="K5" s="12">
        <v>0.63610397029420163</v>
      </c>
      <c r="L5" s="26">
        <v>50289</v>
      </c>
      <c r="M5" s="12">
        <f>L5/L7</f>
        <v>0.63481784442929634</v>
      </c>
    </row>
    <row r="6" spans="1:25" ht="22.5" customHeight="1" thickBot="1" x14ac:dyDescent="0.25">
      <c r="A6" s="58" t="s">
        <v>1</v>
      </c>
      <c r="B6" s="59"/>
      <c r="C6" s="60"/>
      <c r="D6" s="27">
        <v>30276</v>
      </c>
      <c r="E6" s="13">
        <v>0.35681791396582202</v>
      </c>
      <c r="F6" s="27">
        <v>31583</v>
      </c>
      <c r="G6" s="13">
        <v>0.35905277278824949</v>
      </c>
      <c r="H6" s="27">
        <v>31186</v>
      </c>
      <c r="I6" s="13">
        <v>0.35873603809830557</v>
      </c>
      <c r="J6" s="27">
        <v>28028</v>
      </c>
      <c r="K6" s="13">
        <v>0.36389602970579832</v>
      </c>
      <c r="L6" s="27">
        <v>28929</v>
      </c>
      <c r="M6" s="13">
        <f>L6/L7</f>
        <v>0.3651821555707036</v>
      </c>
    </row>
    <row r="7" spans="1:25" ht="22.5" customHeight="1" thickTop="1" x14ac:dyDescent="0.2">
      <c r="A7" s="61" t="s">
        <v>2</v>
      </c>
      <c r="B7" s="62"/>
      <c r="C7" s="63"/>
      <c r="D7" s="28">
        <f>SUM(D5:D6)</f>
        <v>84850</v>
      </c>
      <c r="E7" s="14">
        <f>SUM(E5:E6)</f>
        <v>1</v>
      </c>
      <c r="F7" s="28">
        <f>SUM(F5:F6)</f>
        <v>87962</v>
      </c>
      <c r="G7" s="14">
        <f>SUM(G5:G6)</f>
        <v>1</v>
      </c>
      <c r="H7" s="28">
        <f t="shared" ref="H7:I7" si="0">SUM(H5:H6)</f>
        <v>86933</v>
      </c>
      <c r="I7" s="14">
        <f t="shared" si="0"/>
        <v>1</v>
      </c>
      <c r="J7" s="28">
        <f t="shared" ref="J7:L7" si="1">SUM(J5:J6)</f>
        <v>77022</v>
      </c>
      <c r="K7" s="14">
        <f t="shared" si="1"/>
        <v>1</v>
      </c>
      <c r="L7" s="28">
        <f t="shared" si="1"/>
        <v>79218</v>
      </c>
      <c r="M7" s="14">
        <f>SUM(M5:M6)</f>
        <v>1</v>
      </c>
    </row>
    <row r="10" spans="1:25" x14ac:dyDescent="0.2">
      <c r="A10" s="15" t="s">
        <v>36</v>
      </c>
      <c r="B10" s="5"/>
      <c r="C10" s="5"/>
    </row>
    <row r="12" spans="1:25" ht="22.5" customHeight="1" x14ac:dyDescent="0.2">
      <c r="A12" s="42" t="s">
        <v>4</v>
      </c>
      <c r="B12" s="69"/>
      <c r="C12" s="43"/>
      <c r="D12" s="38" t="s">
        <v>46</v>
      </c>
      <c r="E12" s="39"/>
      <c r="F12" s="38" t="s">
        <v>47</v>
      </c>
      <c r="G12" s="39"/>
      <c r="H12" s="38" t="s">
        <v>48</v>
      </c>
      <c r="I12" s="39"/>
      <c r="J12" s="38" t="s">
        <v>49</v>
      </c>
      <c r="K12" s="39"/>
      <c r="L12" s="38" t="s">
        <v>90</v>
      </c>
      <c r="M12" s="39"/>
    </row>
    <row r="13" spans="1:25" ht="29.25" customHeight="1" x14ac:dyDescent="0.2">
      <c r="A13" s="70"/>
      <c r="B13" s="71"/>
      <c r="C13" s="72"/>
      <c r="D13" s="8"/>
      <c r="E13" s="21" t="s">
        <v>50</v>
      </c>
      <c r="F13" s="8"/>
      <c r="G13" s="21" t="s">
        <v>50</v>
      </c>
      <c r="H13" s="8"/>
      <c r="I13" s="21" t="s">
        <v>50</v>
      </c>
      <c r="J13" s="8"/>
      <c r="K13" s="21" t="s">
        <v>50</v>
      </c>
      <c r="L13" s="8"/>
      <c r="M13" s="21" t="s">
        <v>50</v>
      </c>
      <c r="Q13" s="40"/>
      <c r="S13" s="40"/>
      <c r="U13" s="40"/>
      <c r="W13" s="40"/>
      <c r="Y13" s="40"/>
    </row>
    <row r="14" spans="1:25" ht="22.5" customHeight="1" x14ac:dyDescent="0.2">
      <c r="A14" s="65" t="s">
        <v>5</v>
      </c>
      <c r="B14" s="66"/>
      <c r="C14" s="67"/>
      <c r="D14" s="24">
        <v>1198</v>
      </c>
      <c r="E14" s="17" t="s">
        <v>51</v>
      </c>
      <c r="F14" s="31">
        <v>1216</v>
      </c>
      <c r="G14" s="17" t="s">
        <v>52</v>
      </c>
      <c r="H14" s="31">
        <v>1253</v>
      </c>
      <c r="I14" s="17" t="s">
        <v>53</v>
      </c>
      <c r="J14" s="31">
        <v>1055</v>
      </c>
      <c r="K14" s="17" t="s">
        <v>54</v>
      </c>
      <c r="L14" s="31">
        <v>1010</v>
      </c>
      <c r="M14" s="17" t="s">
        <v>91</v>
      </c>
      <c r="P14" s="41"/>
      <c r="R14" s="41"/>
      <c r="T14" s="41"/>
      <c r="V14" s="41"/>
      <c r="X14" s="41"/>
    </row>
    <row r="15" spans="1:25" ht="22.5" customHeight="1" x14ac:dyDescent="0.2">
      <c r="A15" s="65" t="s">
        <v>6</v>
      </c>
      <c r="B15" s="66"/>
      <c r="C15" s="67"/>
      <c r="D15" s="24">
        <v>16412</v>
      </c>
      <c r="E15" s="17" t="s">
        <v>55</v>
      </c>
      <c r="F15" s="24">
        <v>16418</v>
      </c>
      <c r="G15" s="17" t="s">
        <v>56</v>
      </c>
      <c r="H15" s="24">
        <v>15572</v>
      </c>
      <c r="I15" s="17" t="s">
        <v>57</v>
      </c>
      <c r="J15" s="24">
        <v>12860</v>
      </c>
      <c r="K15" s="17" t="s">
        <v>58</v>
      </c>
      <c r="L15" s="24">
        <v>13577</v>
      </c>
      <c r="M15" s="17" t="s">
        <v>92</v>
      </c>
      <c r="P15" s="41"/>
      <c r="R15" s="41"/>
      <c r="T15" s="41"/>
      <c r="V15" s="41"/>
      <c r="X15" s="41"/>
    </row>
    <row r="16" spans="1:25" ht="22.5" customHeight="1" x14ac:dyDescent="0.2">
      <c r="A16" s="65" t="s">
        <v>7</v>
      </c>
      <c r="B16" s="66"/>
      <c r="C16" s="67"/>
      <c r="D16" s="24">
        <v>17052</v>
      </c>
      <c r="E16" s="17" t="s">
        <v>59</v>
      </c>
      <c r="F16" s="24">
        <v>18518</v>
      </c>
      <c r="G16" s="17" t="s">
        <v>60</v>
      </c>
      <c r="H16" s="24">
        <v>17852</v>
      </c>
      <c r="I16" s="17" t="s">
        <v>61</v>
      </c>
      <c r="J16" s="24">
        <v>14516</v>
      </c>
      <c r="K16" s="17" t="s">
        <v>62</v>
      </c>
      <c r="L16" s="24">
        <v>15714</v>
      </c>
      <c r="M16" s="17" t="s">
        <v>93</v>
      </c>
      <c r="P16" s="41"/>
      <c r="R16" s="41"/>
      <c r="T16" s="41"/>
      <c r="V16" s="41"/>
      <c r="X16" s="41"/>
    </row>
    <row r="17" spans="1:24" ht="22.5" customHeight="1" x14ac:dyDescent="0.2">
      <c r="A17" s="65" t="s">
        <v>8</v>
      </c>
      <c r="B17" s="66"/>
      <c r="C17" s="67"/>
      <c r="D17" s="24">
        <v>10615</v>
      </c>
      <c r="E17" s="17" t="s">
        <v>63</v>
      </c>
      <c r="F17" s="24">
        <v>10996</v>
      </c>
      <c r="G17" s="17" t="s">
        <v>64</v>
      </c>
      <c r="H17" s="24">
        <v>10512</v>
      </c>
      <c r="I17" s="17" t="s">
        <v>65</v>
      </c>
      <c r="J17" s="24">
        <v>8879</v>
      </c>
      <c r="K17" s="17" t="s">
        <v>66</v>
      </c>
      <c r="L17" s="24">
        <v>9628</v>
      </c>
      <c r="M17" s="17" t="s">
        <v>94</v>
      </c>
      <c r="P17" s="41"/>
      <c r="R17" s="41"/>
      <c r="T17" s="41"/>
      <c r="V17" s="41"/>
      <c r="X17" s="41"/>
    </row>
    <row r="18" spans="1:24" ht="22.5" customHeight="1" x14ac:dyDescent="0.2">
      <c r="A18" s="65" t="s">
        <v>9</v>
      </c>
      <c r="B18" s="66"/>
      <c r="C18" s="67"/>
      <c r="D18" s="24">
        <v>8502</v>
      </c>
      <c r="E18" s="17" t="s">
        <v>67</v>
      </c>
      <c r="F18" s="24">
        <v>8239</v>
      </c>
      <c r="G18" s="17" t="s">
        <v>68</v>
      </c>
      <c r="H18" s="24">
        <v>7935</v>
      </c>
      <c r="I18" s="17" t="s">
        <v>69</v>
      </c>
      <c r="J18" s="24">
        <v>7066</v>
      </c>
      <c r="K18" s="17" t="s">
        <v>70</v>
      </c>
      <c r="L18" s="24">
        <v>6841</v>
      </c>
      <c r="M18" s="17" t="s">
        <v>95</v>
      </c>
      <c r="P18" s="41"/>
      <c r="R18" s="41"/>
      <c r="T18" s="41"/>
      <c r="V18" s="41"/>
      <c r="X18" s="41"/>
    </row>
    <row r="19" spans="1:24" ht="22.5" customHeight="1" x14ac:dyDescent="0.2">
      <c r="A19" s="65" t="s">
        <v>10</v>
      </c>
      <c r="B19" s="66"/>
      <c r="C19" s="67"/>
      <c r="D19" s="24">
        <v>5507</v>
      </c>
      <c r="E19" s="17" t="s">
        <v>71</v>
      </c>
      <c r="F19" s="24">
        <v>5761</v>
      </c>
      <c r="G19" s="17" t="s">
        <v>72</v>
      </c>
      <c r="H19" s="24">
        <v>6016</v>
      </c>
      <c r="I19" s="17" t="s">
        <v>73</v>
      </c>
      <c r="J19" s="24">
        <v>5314</v>
      </c>
      <c r="K19" s="17" t="s">
        <v>74</v>
      </c>
      <c r="L19" s="24">
        <v>5351</v>
      </c>
      <c r="M19" s="17" t="s">
        <v>96</v>
      </c>
      <c r="P19" s="41"/>
      <c r="R19" s="41"/>
      <c r="T19" s="41"/>
      <c r="V19" s="41"/>
      <c r="X19" s="41"/>
    </row>
    <row r="20" spans="1:24" ht="22.5" customHeight="1" x14ac:dyDescent="0.2">
      <c r="A20" s="65" t="s">
        <v>11</v>
      </c>
      <c r="B20" s="66"/>
      <c r="C20" s="67"/>
      <c r="D20" s="24">
        <v>5663</v>
      </c>
      <c r="E20" s="17" t="s">
        <v>75</v>
      </c>
      <c r="F20" s="24">
        <v>5488</v>
      </c>
      <c r="G20" s="17" t="s">
        <v>76</v>
      </c>
      <c r="H20" s="24">
        <v>5109</v>
      </c>
      <c r="I20" s="17" t="s">
        <v>77</v>
      </c>
      <c r="J20" s="24">
        <v>4442</v>
      </c>
      <c r="K20" s="17" t="s">
        <v>78</v>
      </c>
      <c r="L20" s="24">
        <v>4149</v>
      </c>
      <c r="M20" s="17" t="s">
        <v>97</v>
      </c>
      <c r="P20" s="41"/>
      <c r="R20" s="41"/>
      <c r="T20" s="41"/>
      <c r="V20" s="41"/>
      <c r="X20" s="41"/>
    </row>
    <row r="21" spans="1:24" ht="22.5" customHeight="1" x14ac:dyDescent="0.2">
      <c r="A21" s="65" t="s">
        <v>33</v>
      </c>
      <c r="B21" s="66"/>
      <c r="C21" s="67"/>
      <c r="D21" s="29">
        <v>9425</v>
      </c>
      <c r="E21" s="18" t="s">
        <v>79</v>
      </c>
      <c r="F21" s="29">
        <v>10000</v>
      </c>
      <c r="G21" s="18" t="s">
        <v>80</v>
      </c>
      <c r="H21" s="29">
        <v>10517</v>
      </c>
      <c r="I21" s="18" t="s">
        <v>81</v>
      </c>
      <c r="J21" s="29">
        <v>10487</v>
      </c>
      <c r="K21" s="18" t="s">
        <v>82</v>
      </c>
      <c r="L21" s="29">
        <v>10242</v>
      </c>
      <c r="M21" s="18" t="s">
        <v>98</v>
      </c>
      <c r="P21" s="41"/>
      <c r="R21" s="41"/>
      <c r="T21" s="41"/>
      <c r="V21" s="41"/>
      <c r="X21" s="41"/>
    </row>
    <row r="22" spans="1:24" ht="22.5" customHeight="1" thickBot="1" x14ac:dyDescent="0.25">
      <c r="A22" s="58" t="s">
        <v>34</v>
      </c>
      <c r="B22" s="59"/>
      <c r="C22" s="60"/>
      <c r="D22" s="25">
        <v>10476</v>
      </c>
      <c r="E22" s="19" t="s">
        <v>83</v>
      </c>
      <c r="F22" s="25">
        <v>11326</v>
      </c>
      <c r="G22" s="19" t="s">
        <v>84</v>
      </c>
      <c r="H22" s="25">
        <v>12167</v>
      </c>
      <c r="I22" s="19" t="s">
        <v>85</v>
      </c>
      <c r="J22" s="25">
        <v>12403</v>
      </c>
      <c r="K22" s="19" t="s">
        <v>86</v>
      </c>
      <c r="L22" s="25">
        <v>12706</v>
      </c>
      <c r="M22" s="19" t="s">
        <v>99</v>
      </c>
      <c r="P22" s="41"/>
      <c r="R22" s="41"/>
      <c r="T22" s="41"/>
      <c r="V22" s="41"/>
      <c r="X22" s="41"/>
    </row>
    <row r="23" spans="1:24" ht="22.5" customHeight="1" thickTop="1" x14ac:dyDescent="0.2">
      <c r="A23" s="61" t="s">
        <v>2</v>
      </c>
      <c r="B23" s="62"/>
      <c r="C23" s="63"/>
      <c r="D23" s="30">
        <v>84850</v>
      </c>
      <c r="E23" s="20" t="s">
        <v>87</v>
      </c>
      <c r="F23" s="30">
        <v>87962</v>
      </c>
      <c r="G23" s="20" t="s">
        <v>87</v>
      </c>
      <c r="H23" s="30">
        <v>86933</v>
      </c>
      <c r="I23" s="20" t="s">
        <v>87</v>
      </c>
      <c r="J23" s="30">
        <v>77022</v>
      </c>
      <c r="K23" s="20" t="s">
        <v>87</v>
      </c>
      <c r="L23" s="30">
        <v>79218</v>
      </c>
      <c r="M23" s="20" t="s">
        <v>87</v>
      </c>
      <c r="P23" s="41"/>
      <c r="R23" s="41"/>
      <c r="T23" s="41"/>
      <c r="V23" s="41"/>
      <c r="X23" s="41"/>
    </row>
    <row r="24" spans="1:24" ht="11.25" customHeight="1" x14ac:dyDescent="0.2">
      <c r="A24" s="2"/>
      <c r="B24" s="2"/>
      <c r="C24" s="2"/>
    </row>
    <row r="25" spans="1:24" ht="13.5" customHeight="1" x14ac:dyDescent="0.2">
      <c r="A25" s="64" t="s">
        <v>35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</row>
    <row r="28" spans="1:24" x14ac:dyDescent="0.2">
      <c r="A28" s="6" t="s">
        <v>37</v>
      </c>
    </row>
    <row r="30" spans="1:24" ht="23.25" customHeight="1" x14ac:dyDescent="0.2">
      <c r="A30" s="44"/>
      <c r="B30" s="44"/>
      <c r="C30" s="44"/>
      <c r="D30" s="48" t="s">
        <v>38</v>
      </c>
      <c r="E30" s="44"/>
      <c r="F30" s="48" t="s">
        <v>43</v>
      </c>
      <c r="G30" s="44"/>
      <c r="H30" s="48" t="s">
        <v>45</v>
      </c>
      <c r="I30" s="44"/>
      <c r="J30" s="48" t="s">
        <v>88</v>
      </c>
      <c r="K30" s="44"/>
      <c r="L30" s="42" t="s">
        <v>89</v>
      </c>
      <c r="M30" s="43"/>
    </row>
    <row r="31" spans="1:24" ht="23.25" customHeight="1" x14ac:dyDescent="0.2">
      <c r="A31" s="44"/>
      <c r="B31" s="44"/>
      <c r="C31" s="44"/>
      <c r="D31" s="8"/>
      <c r="E31" s="23" t="s">
        <v>3</v>
      </c>
      <c r="F31" s="8"/>
      <c r="G31" s="23" t="s">
        <v>3</v>
      </c>
      <c r="H31" s="8"/>
      <c r="I31" s="4" t="s">
        <v>44</v>
      </c>
      <c r="J31" s="8"/>
      <c r="K31" s="37" t="s">
        <v>3</v>
      </c>
      <c r="L31" s="8"/>
      <c r="M31" s="23" t="s">
        <v>3</v>
      </c>
    </row>
    <row r="32" spans="1:24" ht="23.25" customHeight="1" x14ac:dyDescent="0.2">
      <c r="A32" s="50" t="s">
        <v>13</v>
      </c>
      <c r="B32" s="51"/>
      <c r="C32" s="51"/>
      <c r="D32" s="24">
        <v>22162</v>
      </c>
      <c r="E32" s="9">
        <v>0.26100000000000001</v>
      </c>
      <c r="F32" s="24">
        <v>23347</v>
      </c>
      <c r="G32" s="9">
        <v>0.26500000000000001</v>
      </c>
      <c r="H32" s="24">
        <v>23906</v>
      </c>
      <c r="I32" s="9">
        <v>0.27500000000000002</v>
      </c>
      <c r="J32" s="24">
        <v>23592</v>
      </c>
      <c r="K32" s="9">
        <v>0.30599999999999999</v>
      </c>
      <c r="L32" s="24">
        <v>23308</v>
      </c>
      <c r="M32" s="9">
        <v>0.29399999999999998</v>
      </c>
    </row>
    <row r="33" spans="1:13" ht="23.25" customHeight="1" x14ac:dyDescent="0.2">
      <c r="A33" s="16"/>
      <c r="B33" s="57" t="s">
        <v>14</v>
      </c>
      <c r="C33" s="57"/>
      <c r="D33" s="24">
        <v>15863</v>
      </c>
      <c r="E33" s="9">
        <v>0.187</v>
      </c>
      <c r="F33" s="24">
        <v>16927</v>
      </c>
      <c r="G33" s="9">
        <v>0.192</v>
      </c>
      <c r="H33" s="24">
        <v>17479</v>
      </c>
      <c r="I33" s="9">
        <v>0.20100000000000001</v>
      </c>
      <c r="J33" s="24">
        <v>17565</v>
      </c>
      <c r="K33" s="9">
        <v>0.22800000000000001</v>
      </c>
      <c r="L33" s="24">
        <v>17636</v>
      </c>
      <c r="M33" s="9">
        <v>0.223</v>
      </c>
    </row>
    <row r="34" spans="1:13" ht="23.25" customHeight="1" x14ac:dyDescent="0.2">
      <c r="A34" s="51" t="s">
        <v>12</v>
      </c>
      <c r="B34" s="51"/>
      <c r="C34" s="51"/>
      <c r="D34" s="24">
        <v>14846</v>
      </c>
      <c r="E34" s="9">
        <v>0.17499999999999999</v>
      </c>
      <c r="F34" s="24">
        <v>14866</v>
      </c>
      <c r="G34" s="9">
        <v>0.16900000000000001</v>
      </c>
      <c r="H34" s="24">
        <v>14335</v>
      </c>
      <c r="I34" s="9">
        <v>0.16500000000000001</v>
      </c>
      <c r="J34" s="24">
        <v>12894</v>
      </c>
      <c r="K34" s="9">
        <v>0.16700000000000001</v>
      </c>
      <c r="L34" s="24">
        <v>12415</v>
      </c>
      <c r="M34" s="9">
        <v>0.157</v>
      </c>
    </row>
    <row r="35" spans="1:13" ht="23.25" customHeight="1" x14ac:dyDescent="0.2">
      <c r="A35" s="51" t="s">
        <v>15</v>
      </c>
      <c r="B35" s="51"/>
      <c r="C35" s="51"/>
      <c r="D35" s="24">
        <v>9912</v>
      </c>
      <c r="E35" s="9">
        <v>0.11700000000000001</v>
      </c>
      <c r="F35" s="24">
        <v>10980</v>
      </c>
      <c r="G35" s="9">
        <v>0.125</v>
      </c>
      <c r="H35" s="24">
        <v>10244</v>
      </c>
      <c r="I35" s="9">
        <v>0.11799999999999999</v>
      </c>
      <c r="J35" s="24">
        <v>7821</v>
      </c>
      <c r="K35" s="9">
        <v>0.10199999999999999</v>
      </c>
      <c r="L35" s="24">
        <v>8814</v>
      </c>
      <c r="M35" s="9">
        <v>0.111</v>
      </c>
    </row>
    <row r="36" spans="1:13" ht="23.25" customHeight="1" x14ac:dyDescent="0.2">
      <c r="A36" s="54" t="s">
        <v>17</v>
      </c>
      <c r="B36" s="55"/>
      <c r="C36" s="56"/>
      <c r="D36" s="24">
        <v>2342</v>
      </c>
      <c r="E36" s="9">
        <v>2.8000000000000001E-2</v>
      </c>
      <c r="F36" s="24">
        <v>2345</v>
      </c>
      <c r="G36" s="9">
        <v>2.7E-2</v>
      </c>
      <c r="H36" s="24">
        <v>2105</v>
      </c>
      <c r="I36" s="9">
        <v>2.4E-2</v>
      </c>
      <c r="J36" s="24">
        <v>1688</v>
      </c>
      <c r="K36" s="9">
        <v>2.1999999999999999E-2</v>
      </c>
      <c r="L36" s="24">
        <v>1750</v>
      </c>
      <c r="M36" s="9">
        <v>2.1999999999999999E-2</v>
      </c>
    </row>
    <row r="37" spans="1:13" ht="23.25" customHeight="1" x14ac:dyDescent="0.2">
      <c r="A37" s="51" t="s">
        <v>16</v>
      </c>
      <c r="B37" s="51"/>
      <c r="C37" s="51"/>
      <c r="D37" s="24">
        <v>1643</v>
      </c>
      <c r="E37" s="9">
        <v>1.9E-2</v>
      </c>
      <c r="F37" s="24">
        <v>1569</v>
      </c>
      <c r="G37" s="9">
        <v>1.7999999999999999E-2</v>
      </c>
      <c r="H37" s="24">
        <v>1493</v>
      </c>
      <c r="I37" s="9">
        <v>1.7000000000000001E-2</v>
      </c>
      <c r="J37" s="24">
        <v>1307</v>
      </c>
      <c r="K37" s="9">
        <v>1.7000000000000001E-2</v>
      </c>
      <c r="L37" s="24">
        <v>1240</v>
      </c>
      <c r="M37" s="9">
        <v>1.6E-2</v>
      </c>
    </row>
    <row r="38" spans="1:13" ht="23.25" customHeight="1" x14ac:dyDescent="0.2">
      <c r="A38" s="51" t="s">
        <v>18</v>
      </c>
      <c r="B38" s="51"/>
      <c r="C38" s="51"/>
      <c r="D38" s="24">
        <v>623</v>
      </c>
      <c r="E38" s="9">
        <v>7.0000000000000001E-3</v>
      </c>
      <c r="F38" s="24">
        <v>548</v>
      </c>
      <c r="G38" s="9">
        <v>6.0000000000000001E-3</v>
      </c>
      <c r="H38" s="24">
        <v>502</v>
      </c>
      <c r="I38" s="9">
        <v>6.0000000000000001E-3</v>
      </c>
      <c r="J38" s="24">
        <v>415</v>
      </c>
      <c r="K38" s="9">
        <v>5.0000000000000001E-3</v>
      </c>
      <c r="L38" s="24">
        <v>420</v>
      </c>
      <c r="M38" s="9">
        <v>5.0000000000000001E-3</v>
      </c>
    </row>
    <row r="39" spans="1:13" ht="23.25" customHeight="1" x14ac:dyDescent="0.2">
      <c r="A39" s="52" t="s">
        <v>19</v>
      </c>
      <c r="B39" s="52"/>
      <c r="C39" s="52"/>
      <c r="D39" s="24">
        <v>19054</v>
      </c>
      <c r="E39" s="9">
        <v>0.22500000000000001</v>
      </c>
      <c r="F39" s="24">
        <v>18898</v>
      </c>
      <c r="G39" s="9">
        <v>0.215</v>
      </c>
      <c r="H39" s="24">
        <v>17638</v>
      </c>
      <c r="I39" s="9">
        <v>0.20300000000000001</v>
      </c>
      <c r="J39" s="24">
        <v>14649</v>
      </c>
      <c r="K39" s="9">
        <v>0.19</v>
      </c>
      <c r="L39" s="24">
        <v>15477</v>
      </c>
      <c r="M39" s="9">
        <v>0.19500000000000001</v>
      </c>
    </row>
    <row r="40" spans="1:13" ht="23.25" customHeight="1" thickBot="1" x14ac:dyDescent="0.25">
      <c r="A40" s="53" t="s">
        <v>20</v>
      </c>
      <c r="B40" s="53"/>
      <c r="C40" s="53"/>
      <c r="D40" s="25">
        <v>14268</v>
      </c>
      <c r="E40" s="11">
        <v>0.16800000000000001</v>
      </c>
      <c r="F40" s="25">
        <v>15409</v>
      </c>
      <c r="G40" s="11">
        <v>0.17499999999999999</v>
      </c>
      <c r="H40" s="25">
        <v>16710</v>
      </c>
      <c r="I40" s="11">
        <v>0.192</v>
      </c>
      <c r="J40" s="25">
        <v>14656</v>
      </c>
      <c r="K40" s="11">
        <v>0.19</v>
      </c>
      <c r="L40" s="25">
        <v>15794</v>
      </c>
      <c r="M40" s="11">
        <v>0.19900000000000001</v>
      </c>
    </row>
    <row r="41" spans="1:13" ht="23.25" customHeight="1" thickTop="1" x14ac:dyDescent="0.2">
      <c r="A41" s="46" t="s">
        <v>21</v>
      </c>
      <c r="B41" s="46"/>
      <c r="C41" s="46"/>
      <c r="D41" s="32">
        <v>84850</v>
      </c>
      <c r="E41" s="35">
        <v>1</v>
      </c>
      <c r="F41" s="32">
        <v>87962</v>
      </c>
      <c r="G41" s="35">
        <v>1</v>
      </c>
      <c r="H41" s="32">
        <v>86933</v>
      </c>
      <c r="I41" s="35">
        <v>1</v>
      </c>
      <c r="J41" s="32">
        <v>77022</v>
      </c>
      <c r="K41" s="35">
        <v>1</v>
      </c>
      <c r="L41" s="32">
        <v>79218</v>
      </c>
      <c r="M41" s="35">
        <v>1</v>
      </c>
    </row>
    <row r="42" spans="1:13" x14ac:dyDescent="0.2">
      <c r="L42" s="7"/>
    </row>
    <row r="43" spans="1:13" x14ac:dyDescent="0.2">
      <c r="L43" s="7"/>
    </row>
    <row r="44" spans="1:13" x14ac:dyDescent="0.2">
      <c r="L44" s="7"/>
    </row>
    <row r="45" spans="1:13" ht="34.5" customHeight="1" x14ac:dyDescent="0.2"/>
    <row r="46" spans="1:13" x14ac:dyDescent="0.2">
      <c r="A46" s="6" t="s">
        <v>40</v>
      </c>
    </row>
    <row r="48" spans="1:13" ht="22.5" customHeight="1" x14ac:dyDescent="0.2">
      <c r="A48" s="44"/>
      <c r="B48" s="44"/>
      <c r="C48" s="44"/>
      <c r="D48" s="42" t="s">
        <v>38</v>
      </c>
      <c r="E48" s="43"/>
      <c r="F48" s="48" t="s">
        <v>43</v>
      </c>
      <c r="G48" s="44"/>
      <c r="H48" s="48" t="s">
        <v>45</v>
      </c>
      <c r="I48" s="44"/>
      <c r="J48" s="48" t="s">
        <v>88</v>
      </c>
      <c r="K48" s="44"/>
      <c r="L48" s="42" t="s">
        <v>89</v>
      </c>
      <c r="M48" s="43"/>
    </row>
    <row r="49" spans="1:13" ht="22.5" customHeight="1" x14ac:dyDescent="0.2">
      <c r="A49" s="44"/>
      <c r="B49" s="44"/>
      <c r="C49" s="44"/>
      <c r="D49" s="8"/>
      <c r="E49" s="23" t="s">
        <v>3</v>
      </c>
      <c r="F49" s="8"/>
      <c r="G49" s="23" t="s">
        <v>3</v>
      </c>
      <c r="H49" s="8"/>
      <c r="I49" s="4" t="s">
        <v>3</v>
      </c>
      <c r="J49" s="8"/>
      <c r="K49" s="37" t="s">
        <v>3</v>
      </c>
      <c r="L49" s="8"/>
      <c r="M49" s="23" t="s">
        <v>3</v>
      </c>
    </row>
    <row r="50" spans="1:13" ht="22.5" customHeight="1" x14ac:dyDescent="0.2">
      <c r="A50" s="44" t="s">
        <v>0</v>
      </c>
      <c r="B50" s="44"/>
      <c r="C50" s="44"/>
      <c r="D50" s="24">
        <v>52369</v>
      </c>
      <c r="E50" s="9">
        <f>D50/D52</f>
        <v>0.63906719058892436</v>
      </c>
      <c r="F50" s="24">
        <v>54023</v>
      </c>
      <c r="G50" s="9">
        <f>F50/F52</f>
        <v>0.63741696459122388</v>
      </c>
      <c r="H50" s="24">
        <v>53584</v>
      </c>
      <c r="I50" s="9">
        <f>H50/H52</f>
        <v>0.63516749247291437</v>
      </c>
      <c r="J50" s="24">
        <v>50881</v>
      </c>
      <c r="K50" s="9">
        <f>J50/J52</f>
        <v>0.63888749372174791</v>
      </c>
      <c r="L50" s="24">
        <v>49053</v>
      </c>
      <c r="M50" s="9">
        <f>L50/L52</f>
        <v>0.62869117194709323</v>
      </c>
    </row>
    <row r="51" spans="1:13" ht="22.5" customHeight="1" thickBot="1" x14ac:dyDescent="0.25">
      <c r="A51" s="45" t="s">
        <v>1</v>
      </c>
      <c r="B51" s="45"/>
      <c r="C51" s="45"/>
      <c r="D51" s="25">
        <v>29577</v>
      </c>
      <c r="E51" s="11">
        <f>D51/D52</f>
        <v>0.36093280941107558</v>
      </c>
      <c r="F51" s="25">
        <v>30730</v>
      </c>
      <c r="G51" s="11">
        <f>F51/F52</f>
        <v>0.36258303540877607</v>
      </c>
      <c r="H51" s="25">
        <v>30778</v>
      </c>
      <c r="I51" s="11">
        <f>H51/H52</f>
        <v>0.36483250752708568</v>
      </c>
      <c r="J51" s="25">
        <v>28759</v>
      </c>
      <c r="K51" s="11">
        <f>J51/J52</f>
        <v>0.36111250627825214</v>
      </c>
      <c r="L51" s="25">
        <v>28971</v>
      </c>
      <c r="M51" s="11">
        <f>L51/L52</f>
        <v>0.37130882805290683</v>
      </c>
    </row>
    <row r="52" spans="1:13" ht="22.5" customHeight="1" thickTop="1" x14ac:dyDescent="0.2">
      <c r="A52" s="46" t="s">
        <v>2</v>
      </c>
      <c r="B52" s="46"/>
      <c r="C52" s="46"/>
      <c r="D52" s="33">
        <f>SUM(D50,D51)</f>
        <v>81946</v>
      </c>
      <c r="E52" s="10">
        <f>SUM(E50,E51)</f>
        <v>1</v>
      </c>
      <c r="F52" s="33">
        <f t="shared" ref="F52:I52" si="2">SUM(F50,F51)</f>
        <v>84753</v>
      </c>
      <c r="G52" s="10">
        <f t="shared" si="2"/>
        <v>1</v>
      </c>
      <c r="H52" s="33">
        <f t="shared" si="2"/>
        <v>84362</v>
      </c>
      <c r="I52" s="10">
        <f t="shared" si="2"/>
        <v>1</v>
      </c>
      <c r="J52" s="33">
        <f>SUM(J50,J51)</f>
        <v>79640</v>
      </c>
      <c r="K52" s="10">
        <f>SUM(K50,K51)</f>
        <v>1</v>
      </c>
      <c r="L52" s="33">
        <v>78024</v>
      </c>
      <c r="M52" s="10">
        <f>SUM(M50,M51)</f>
        <v>1</v>
      </c>
    </row>
    <row r="53" spans="1:13" x14ac:dyDescent="0.2">
      <c r="L53" s="7"/>
    </row>
    <row r="55" spans="1:13" x14ac:dyDescent="0.2">
      <c r="A55" s="6" t="s">
        <v>100</v>
      </c>
    </row>
    <row r="57" spans="1:13" ht="22.5" customHeight="1" x14ac:dyDescent="0.2">
      <c r="A57" s="44" t="s">
        <v>22</v>
      </c>
      <c r="B57" s="44"/>
      <c r="C57" s="44"/>
      <c r="D57" s="44" t="s">
        <v>2</v>
      </c>
      <c r="E57" s="44" t="s">
        <v>42</v>
      </c>
      <c r="F57" s="44"/>
      <c r="G57" s="44"/>
      <c r="H57" s="44"/>
      <c r="I57" s="44"/>
      <c r="J57" s="44"/>
      <c r="K57" s="44"/>
      <c r="L57" s="44"/>
      <c r="M57" s="44"/>
    </row>
    <row r="58" spans="1:13" ht="15" customHeight="1" x14ac:dyDescent="0.2">
      <c r="A58" s="44"/>
      <c r="B58" s="44"/>
      <c r="C58" s="44"/>
      <c r="D58" s="44"/>
      <c r="E58" s="47" t="s">
        <v>25</v>
      </c>
      <c r="F58" s="47" t="s">
        <v>26</v>
      </c>
      <c r="G58" s="47" t="s">
        <v>27</v>
      </c>
      <c r="H58" s="47" t="s">
        <v>28</v>
      </c>
      <c r="I58" s="47" t="s">
        <v>29</v>
      </c>
      <c r="J58" s="47" t="s">
        <v>30</v>
      </c>
      <c r="K58" s="47" t="s">
        <v>31</v>
      </c>
      <c r="L58" s="47" t="s">
        <v>32</v>
      </c>
      <c r="M58" s="47" t="s">
        <v>24</v>
      </c>
    </row>
    <row r="59" spans="1:13" ht="15" customHeight="1" x14ac:dyDescent="0.2">
      <c r="A59" s="44"/>
      <c r="B59" s="44"/>
      <c r="C59" s="44"/>
      <c r="D59" s="44"/>
      <c r="E59" s="44"/>
      <c r="F59" s="47"/>
      <c r="G59" s="47"/>
      <c r="H59" s="47"/>
      <c r="I59" s="47"/>
      <c r="J59" s="47"/>
      <c r="K59" s="47"/>
      <c r="L59" s="47"/>
      <c r="M59" s="47"/>
    </row>
    <row r="60" spans="1:13" ht="22.5" customHeight="1" x14ac:dyDescent="0.2">
      <c r="A60" s="44" t="s">
        <v>41</v>
      </c>
      <c r="B60" s="44"/>
      <c r="C60" s="44"/>
      <c r="D60" s="31">
        <f>SUM(E60:M60)</f>
        <v>65657</v>
      </c>
      <c r="E60" s="31">
        <v>33650</v>
      </c>
      <c r="F60" s="31">
        <v>21097</v>
      </c>
      <c r="G60" s="31">
        <v>1966</v>
      </c>
      <c r="H60" s="31">
        <v>1577</v>
      </c>
      <c r="I60" s="31">
        <v>2030</v>
      </c>
      <c r="J60" s="31">
        <v>1139</v>
      </c>
      <c r="K60" s="31">
        <v>1093</v>
      </c>
      <c r="L60" s="31">
        <v>1064</v>
      </c>
      <c r="M60" s="31">
        <v>2041</v>
      </c>
    </row>
    <row r="61" spans="1:13" ht="22.5" customHeight="1" x14ac:dyDescent="0.2">
      <c r="A61" s="44" t="s">
        <v>23</v>
      </c>
      <c r="B61" s="44"/>
      <c r="C61" s="44"/>
      <c r="D61" s="31">
        <f t="shared" ref="D61:D62" si="3">SUM(E61:M61)</f>
        <v>3613</v>
      </c>
      <c r="E61" s="31">
        <v>933</v>
      </c>
      <c r="F61" s="31">
        <v>1547</v>
      </c>
      <c r="G61" s="31">
        <v>254</v>
      </c>
      <c r="H61" s="31">
        <v>248</v>
      </c>
      <c r="I61" s="31">
        <v>238</v>
      </c>
      <c r="J61" s="31">
        <v>102</v>
      </c>
      <c r="K61" s="31">
        <v>93</v>
      </c>
      <c r="L61" s="31">
        <v>59</v>
      </c>
      <c r="M61" s="31">
        <v>139</v>
      </c>
    </row>
    <row r="62" spans="1:13" ht="22.5" customHeight="1" thickBot="1" x14ac:dyDescent="0.25">
      <c r="A62" s="49" t="s">
        <v>19</v>
      </c>
      <c r="B62" s="49"/>
      <c r="C62" s="49"/>
      <c r="D62" s="34">
        <f t="shared" si="3"/>
        <v>8754</v>
      </c>
      <c r="E62" s="34">
        <v>619</v>
      </c>
      <c r="F62" s="34">
        <v>767</v>
      </c>
      <c r="G62" s="34">
        <v>226</v>
      </c>
      <c r="H62" s="34">
        <v>253</v>
      </c>
      <c r="I62" s="34">
        <v>542</v>
      </c>
      <c r="J62" s="34">
        <v>476</v>
      </c>
      <c r="K62" s="34">
        <v>1427</v>
      </c>
      <c r="L62" s="34">
        <v>952</v>
      </c>
      <c r="M62" s="34">
        <v>3492</v>
      </c>
    </row>
    <row r="63" spans="1:13" ht="22.5" customHeight="1" thickTop="1" x14ac:dyDescent="0.2">
      <c r="A63" s="46" t="s">
        <v>2</v>
      </c>
      <c r="B63" s="46"/>
      <c r="C63" s="46"/>
      <c r="D63" s="33">
        <f>SUM(D60:D62)</f>
        <v>78024</v>
      </c>
      <c r="E63" s="33">
        <f t="shared" ref="E63:M63" si="4">SUM(E60:E62)</f>
        <v>35202</v>
      </c>
      <c r="F63" s="33">
        <f t="shared" si="4"/>
        <v>23411</v>
      </c>
      <c r="G63" s="33">
        <f t="shared" si="4"/>
        <v>2446</v>
      </c>
      <c r="H63" s="33">
        <f t="shared" si="4"/>
        <v>2078</v>
      </c>
      <c r="I63" s="33">
        <f t="shared" si="4"/>
        <v>2810</v>
      </c>
      <c r="J63" s="33">
        <f t="shared" si="4"/>
        <v>1717</v>
      </c>
      <c r="K63" s="33">
        <f t="shared" si="4"/>
        <v>2613</v>
      </c>
      <c r="L63" s="33">
        <f t="shared" si="4"/>
        <v>2075</v>
      </c>
      <c r="M63" s="33">
        <f t="shared" si="4"/>
        <v>5672</v>
      </c>
    </row>
  </sheetData>
  <mergeCells count="62">
    <mergeCell ref="A21:C21"/>
    <mergeCell ref="F3:G3"/>
    <mergeCell ref="A3:C4"/>
    <mergeCell ref="A5:C5"/>
    <mergeCell ref="A6:C6"/>
    <mergeCell ref="A7:C7"/>
    <mergeCell ref="A12:C13"/>
    <mergeCell ref="A18:C18"/>
    <mergeCell ref="A19:C19"/>
    <mergeCell ref="A20:C20"/>
    <mergeCell ref="A17:C17"/>
    <mergeCell ref="L3:M3"/>
    <mergeCell ref="A14:C14"/>
    <mergeCell ref="A15:C15"/>
    <mergeCell ref="A16:C16"/>
    <mergeCell ref="D3:E3"/>
    <mergeCell ref="J3:K3"/>
    <mergeCell ref="H3:I3"/>
    <mergeCell ref="A30:C31"/>
    <mergeCell ref="A22:C22"/>
    <mergeCell ref="A23:C23"/>
    <mergeCell ref="A35:C35"/>
    <mergeCell ref="A25:L25"/>
    <mergeCell ref="L30:M30"/>
    <mergeCell ref="J30:K30"/>
    <mergeCell ref="D30:E30"/>
    <mergeCell ref="F30:G30"/>
    <mergeCell ref="H30:I30"/>
    <mergeCell ref="A41:C41"/>
    <mergeCell ref="A32:C32"/>
    <mergeCell ref="A37:C37"/>
    <mergeCell ref="A39:C39"/>
    <mergeCell ref="A38:C38"/>
    <mergeCell ref="A40:C40"/>
    <mergeCell ref="A34:C34"/>
    <mergeCell ref="A36:C36"/>
    <mergeCell ref="B33:C33"/>
    <mergeCell ref="A63:C63"/>
    <mergeCell ref="D57:D59"/>
    <mergeCell ref="E58:E59"/>
    <mergeCell ref="F58:F59"/>
    <mergeCell ref="A60:C60"/>
    <mergeCell ref="A61:C61"/>
    <mergeCell ref="A62:C62"/>
    <mergeCell ref="E57:M57"/>
    <mergeCell ref="H58:H59"/>
    <mergeCell ref="I58:I59"/>
    <mergeCell ref="J58:J59"/>
    <mergeCell ref="K58:K59"/>
    <mergeCell ref="L58:L59"/>
    <mergeCell ref="M58:M59"/>
    <mergeCell ref="L48:M48"/>
    <mergeCell ref="A50:C50"/>
    <mergeCell ref="A51:C51"/>
    <mergeCell ref="A52:C52"/>
    <mergeCell ref="G58:G59"/>
    <mergeCell ref="A57:C59"/>
    <mergeCell ref="J48:K48"/>
    <mergeCell ref="D48:E48"/>
    <mergeCell ref="F48:G48"/>
    <mergeCell ref="H48:I48"/>
    <mergeCell ref="A48:C49"/>
  </mergeCells>
  <phoneticPr fontId="2"/>
  <pageMargins left="0.70866141732283472" right="0.31496062992125984" top="0.59055118110236227" bottom="0.6692913385826772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2022-07-28T05:05:29Z</dcterms:created>
  <dcterms:modified xsi:type="dcterms:W3CDTF">2022-07-28T05:05:29Z</dcterms:modified>
</cp:coreProperties>
</file>