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9C082CA4-843B-45DE-B7FB-5038D45CE53E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統計5-14" sheetId="11" r:id="rId1"/>
  </sheets>
  <definedNames>
    <definedName name="_xlnm.Print_Area" localSheetId="0">'統計5-14'!$A$1:$J$21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11" l="1"/>
  <c r="D5" i="11"/>
  <c r="C5" i="11"/>
  <c r="I5" i="11" l="1"/>
  <c r="J5" i="11"/>
  <c r="I6" i="11"/>
  <c r="J6" i="11"/>
  <c r="I7" i="11"/>
  <c r="J7" i="11"/>
  <c r="I8" i="11"/>
  <c r="J8" i="11"/>
  <c r="I9" i="11"/>
  <c r="J9" i="11"/>
  <c r="I10" i="11"/>
  <c r="J10" i="11"/>
  <c r="I11" i="11"/>
  <c r="J11" i="11"/>
  <c r="I12" i="11"/>
  <c r="J12" i="11"/>
  <c r="J13" i="11"/>
  <c r="H6" i="11"/>
  <c r="H7" i="11"/>
  <c r="H9" i="11"/>
  <c r="H10" i="11"/>
  <c r="H11" i="11"/>
  <c r="H12" i="11"/>
  <c r="H5" i="11"/>
  <c r="J18" i="11" l="1"/>
  <c r="I18" i="11"/>
  <c r="H13" i="11"/>
  <c r="I13" i="11"/>
  <c r="H14" i="11"/>
  <c r="I14" i="11"/>
  <c r="J14" i="11"/>
  <c r="H15" i="11"/>
  <c r="I15" i="11"/>
  <c r="J15" i="11"/>
  <c r="H16" i="11"/>
  <c r="I16" i="11"/>
  <c r="J16" i="11"/>
  <c r="H17" i="11"/>
  <c r="I17" i="11"/>
  <c r="J17" i="11"/>
  <c r="H18" i="11" l="1"/>
</calcChain>
</file>

<file path=xl/sharedStrings.xml><?xml version="1.0" encoding="utf-8"?>
<sst xmlns="http://schemas.openxmlformats.org/spreadsheetml/2006/main" count="32" uniqueCount="26">
  <si>
    <t>男</t>
  </si>
  <si>
    <t>女</t>
  </si>
  <si>
    <t>人口に占める割合（％）</t>
    <rPh sb="0" eb="2">
      <t>ジンコウ</t>
    </rPh>
    <rPh sb="3" eb="4">
      <t>シ</t>
    </rPh>
    <rPh sb="6" eb="8">
      <t>ワリアイ</t>
    </rPh>
    <phoneticPr fontId="1"/>
  </si>
  <si>
    <t>　人口（千人）</t>
    <rPh sb="4" eb="5">
      <t>セン</t>
    </rPh>
    <phoneticPr fontId="1"/>
  </si>
  <si>
    <t>計</t>
    <phoneticPr fontId="1"/>
  </si>
  <si>
    <t>運転免許保有者数（人）</t>
    <rPh sb="0" eb="2">
      <t>ウンテン</t>
    </rPh>
    <rPh sb="2" eb="4">
      <t>メンキョ</t>
    </rPh>
    <rPh sb="4" eb="7">
      <t>ホユウシャ</t>
    </rPh>
    <rPh sb="7" eb="8">
      <t>スウ</t>
    </rPh>
    <rPh sb="9" eb="10">
      <t>ニン</t>
    </rPh>
    <phoneticPr fontId="1"/>
  </si>
  <si>
    <t>総数</t>
    <rPh sb="0" eb="2">
      <t>ソウスウ</t>
    </rPh>
    <phoneticPr fontId="1"/>
  </si>
  <si>
    <t>16 ～ 19歳</t>
    <rPh sb="7" eb="8">
      <t>サイ</t>
    </rPh>
    <phoneticPr fontId="1"/>
  </si>
  <si>
    <t>20 ～ 24歳</t>
    <rPh sb="7" eb="8">
      <t>サイ</t>
    </rPh>
    <phoneticPr fontId="1"/>
  </si>
  <si>
    <t>25 ～ 29歳</t>
    <phoneticPr fontId="1"/>
  </si>
  <si>
    <t>30 ～ 34歳</t>
    <phoneticPr fontId="1"/>
  </si>
  <si>
    <t>35 ～ 39歳</t>
    <phoneticPr fontId="1"/>
  </si>
  <si>
    <t>40 ～ 44歳</t>
    <phoneticPr fontId="1"/>
  </si>
  <si>
    <t>45 ～ 49歳</t>
    <phoneticPr fontId="1"/>
  </si>
  <si>
    <t>50 ～ 54歳</t>
    <phoneticPr fontId="1"/>
  </si>
  <si>
    <t>55 ～ 59歳</t>
    <phoneticPr fontId="1"/>
  </si>
  <si>
    <t>60 ～ 64歳</t>
    <phoneticPr fontId="1"/>
  </si>
  <si>
    <t>65 ～ 69歳</t>
    <phoneticPr fontId="1"/>
  </si>
  <si>
    <t>70 ～ 74歳</t>
    <phoneticPr fontId="1"/>
  </si>
  <si>
    <t>75歳以上</t>
    <rPh sb="2" eb="3">
      <t>サイ</t>
    </rPh>
    <rPh sb="3" eb="5">
      <t>イジョウ</t>
    </rPh>
    <phoneticPr fontId="1"/>
  </si>
  <si>
    <t>年齢層別</t>
    <rPh sb="0" eb="2">
      <t>ネンレイ</t>
    </rPh>
    <rPh sb="2" eb="3">
      <t>ソウ</t>
    </rPh>
    <rPh sb="3" eb="4">
      <t>ベツ</t>
    </rPh>
    <phoneticPr fontId="1"/>
  </si>
  <si>
    <t>　　　　　　　　男女別</t>
    <rPh sb="8" eb="10">
      <t>ダンジョ</t>
    </rPh>
    <rPh sb="10" eb="11">
      <t>ベツ</t>
    </rPh>
    <phoneticPr fontId="1"/>
  </si>
  <si>
    <t>　 ２：人口の千単位は四捨五入しているので、合計の数字と内訳が一致しない場合がある。</t>
    <phoneticPr fontId="1"/>
  </si>
  <si>
    <t>統計5-14 年齢層別・男女別の運転免許保有者数（令和7年）</t>
    <rPh sb="0" eb="2">
      <t>トウケイ</t>
    </rPh>
    <rPh sb="7" eb="9">
      <t>ネンレイ</t>
    </rPh>
    <rPh sb="9" eb="10">
      <t>ソウ</t>
    </rPh>
    <rPh sb="10" eb="11">
      <t>ベツ</t>
    </rPh>
    <rPh sb="12" eb="15">
      <t>ダンジョベツ</t>
    </rPh>
    <rPh sb="16" eb="18">
      <t>ウンテン</t>
    </rPh>
    <rPh sb="18" eb="20">
      <t>メンキョ</t>
    </rPh>
    <rPh sb="20" eb="23">
      <t>ホユウシャ</t>
    </rPh>
    <rPh sb="23" eb="24">
      <t>スウ</t>
    </rPh>
    <rPh sb="25" eb="27">
      <t>レイワ</t>
    </rPh>
    <rPh sb="28" eb="29">
      <t>ネン</t>
    </rPh>
    <rPh sb="29" eb="30">
      <t>ヘイネン</t>
    </rPh>
    <phoneticPr fontId="1"/>
  </si>
  <si>
    <t>　　ただし、16歳から19歳の人口は、令和７年の総務省統計資料「人口推計（2024年10月１日現在）」における15歳から18歳の人口を基に算出した。</t>
    <rPh sb="8" eb="9">
      <t>サイ</t>
    </rPh>
    <rPh sb="13" eb="14">
      <t>サイ</t>
    </rPh>
    <rPh sb="15" eb="17">
      <t>ジンコウ</t>
    </rPh>
    <rPh sb="19" eb="21">
      <t>レイワ</t>
    </rPh>
    <rPh sb="22" eb="23">
      <t>ネン</t>
    </rPh>
    <rPh sb="24" eb="27">
      <t>ソウムショウ</t>
    </rPh>
    <rPh sb="27" eb="29">
      <t>トウケイ</t>
    </rPh>
    <rPh sb="29" eb="31">
      <t>シリョウ</t>
    </rPh>
    <rPh sb="32" eb="34">
      <t>ジンコウ</t>
    </rPh>
    <rPh sb="34" eb="36">
      <t>スイケイ</t>
    </rPh>
    <rPh sb="41" eb="42">
      <t>ネン</t>
    </rPh>
    <rPh sb="44" eb="45">
      <t>ガツ</t>
    </rPh>
    <rPh sb="46" eb="47">
      <t>ヒ</t>
    </rPh>
    <rPh sb="47" eb="49">
      <t>ゲンザイ</t>
    </rPh>
    <rPh sb="57" eb="58">
      <t>サイ</t>
    </rPh>
    <rPh sb="62" eb="63">
      <t>サイ</t>
    </rPh>
    <rPh sb="64" eb="66">
      <t>ジンコウ</t>
    </rPh>
    <rPh sb="67" eb="68">
      <t>モト</t>
    </rPh>
    <rPh sb="69" eb="71">
      <t>サンシュツ</t>
    </rPh>
    <phoneticPr fontId="1"/>
  </si>
  <si>
    <t xml:space="preserve">注１：人口については、令和８年の総務省統計資料「人口推計（2025年10月１日現在　令和２年国勢調査を基準とする確定値）」による。     </t>
    <rPh sb="26" eb="28">
      <t>スイケイ</t>
    </rPh>
    <rPh sb="42" eb="44">
      <t>レイワ</t>
    </rPh>
    <rPh sb="45" eb="46">
      <t>ネン</t>
    </rPh>
    <rPh sb="46" eb="48">
      <t>コクセイ</t>
    </rPh>
    <rPh sb="48" eb="50">
      <t>チョウサ</t>
    </rPh>
    <rPh sb="51" eb="53">
      <t>キジュン</t>
    </rPh>
    <rPh sb="56" eb="59">
      <t>カクテイチ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</si>
</sst>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0.000000000000"/>
    <numFmt numFmtId="178" formatCode="0.0%"/>
  </numFmts>
  <fonts count="6">
    <font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sz val="14"/>
      <name val="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</borders>
  <cellStyleXfs count="6">
    <xf numFmtId="0" fontId="0" fillId="0" borderId="0"/>
    <xf numFmtId="0" fontId="2" fillId="0" borderId="0"/>
    <xf numFmtId="38" fontId="3" fillId="0" borderId="0" applyFont="0" applyFill="0" applyBorder="0" applyAlignment="0" applyProtection="0">
      <alignment vertical="center"/>
    </xf>
    <xf numFmtId="0" fontId="4" fillId="0" borderId="0"/>
    <xf numFmtId="38" fontId="4" fillId="0" borderId="0" applyFont="0" applyFill="0" applyBorder="0" applyAlignment="0" applyProtection="0"/>
    <xf numFmtId="9" fontId="3" fillId="0" borderId="0" applyFont="0" applyFill="0" applyBorder="0" applyAlignment="0" applyProtection="0">
      <alignment vertical="center"/>
    </xf>
  </cellStyleXfs>
  <cellXfs count="54">
    <xf numFmtId="0" fontId="0" fillId="0" borderId="0" xfId="0"/>
    <xf numFmtId="0" fontId="0" fillId="0" borderId="0" xfId="0" applyFont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/>
    <xf numFmtId="0" fontId="0" fillId="0" borderId="0" xfId="0" applyFont="1" applyBorder="1" applyAlignment="1">
      <alignment vertical="top"/>
    </xf>
    <xf numFmtId="0" fontId="0" fillId="0" borderId="0" xfId="0" applyFont="1" applyBorder="1" applyAlignment="1">
      <alignment horizontal="right"/>
    </xf>
    <xf numFmtId="0" fontId="0" fillId="0" borderId="0" xfId="0" applyFont="1" applyAlignment="1">
      <alignment vertical="top"/>
    </xf>
    <xf numFmtId="0" fontId="0" fillId="0" borderId="1" xfId="0" applyFont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0" xfId="0" applyFont="1" applyFill="1"/>
    <xf numFmtId="0" fontId="0" fillId="0" borderId="8" xfId="0" applyFont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176" fontId="5" fillId="0" borderId="2" xfId="4" quotePrefix="1" applyNumberFormat="1" applyFont="1" applyFill="1" applyBorder="1" applyAlignment="1">
      <alignment vertical="center"/>
    </xf>
    <xf numFmtId="176" fontId="5" fillId="0" borderId="9" xfId="4" quotePrefix="1" applyNumberFormat="1" applyFont="1" applyFill="1" applyBorder="1" applyAlignment="1">
      <alignment vertical="center"/>
    </xf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177" fontId="0" fillId="0" borderId="0" xfId="0" applyNumberFormat="1" applyFont="1" applyBorder="1"/>
    <xf numFmtId="0" fontId="0" fillId="0" borderId="0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176" fontId="5" fillId="0" borderId="14" xfId="2" applyNumberFormat="1" applyFont="1" applyFill="1" applyBorder="1" applyAlignment="1">
      <alignment vertical="center"/>
    </xf>
    <xf numFmtId="176" fontId="5" fillId="0" borderId="15" xfId="2" applyNumberFormat="1" applyFont="1" applyFill="1" applyBorder="1" applyAlignment="1">
      <alignment vertical="center"/>
    </xf>
    <xf numFmtId="0" fontId="0" fillId="0" borderId="0" xfId="0" applyFont="1" applyAlignment="1" applyProtection="1">
      <protection locked="0"/>
    </xf>
    <xf numFmtId="0" fontId="0" fillId="0" borderId="0" xfId="0" applyFont="1" applyAlignment="1">
      <alignment vertical="center"/>
    </xf>
    <xf numFmtId="0" fontId="0" fillId="0" borderId="16" xfId="0" applyFont="1" applyBorder="1" applyAlignment="1">
      <alignment horizontal="centerContinuous" vertical="center"/>
    </xf>
    <xf numFmtId="0" fontId="0" fillId="0" borderId="17" xfId="0" applyFont="1" applyBorder="1" applyAlignment="1">
      <alignment horizontal="centerContinuous" vertical="center"/>
    </xf>
    <xf numFmtId="0" fontId="0" fillId="0" borderId="18" xfId="0" applyFont="1" applyBorder="1" applyAlignment="1">
      <alignment horizontal="centerContinuous" vertical="center"/>
    </xf>
    <xf numFmtId="0" fontId="0" fillId="0" borderId="3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178" fontId="0" fillId="0" borderId="0" xfId="5" applyNumberFormat="1" applyFont="1" applyAlignment="1"/>
    <xf numFmtId="178" fontId="0" fillId="0" borderId="0" xfId="0" applyNumberFormat="1" applyFont="1"/>
    <xf numFmtId="176" fontId="5" fillId="0" borderId="6" xfId="1" applyNumberFormat="1" applyFont="1" applyFill="1" applyBorder="1" applyAlignment="1">
      <alignment vertical="center"/>
    </xf>
    <xf numFmtId="176" fontId="5" fillId="0" borderId="7" xfId="1" applyNumberFormat="1" applyFont="1" applyFill="1" applyBorder="1" applyAlignment="1">
      <alignment vertical="center"/>
    </xf>
    <xf numFmtId="176" fontId="5" fillId="0" borderId="9" xfId="1" applyNumberFormat="1" applyFont="1" applyFill="1" applyBorder="1" applyAlignment="1">
      <alignment vertical="center"/>
    </xf>
    <xf numFmtId="176" fontId="5" fillId="0" borderId="10" xfId="1" applyNumberFormat="1" applyFont="1" applyFill="1" applyBorder="1" applyAlignment="1">
      <alignment vertical="center"/>
    </xf>
    <xf numFmtId="176" fontId="5" fillId="0" borderId="12" xfId="1" applyNumberFormat="1" applyFont="1" applyFill="1" applyBorder="1" applyAlignment="1">
      <alignment vertical="center"/>
    </xf>
    <xf numFmtId="176" fontId="5" fillId="0" borderId="13" xfId="1" applyNumberFormat="1" applyFont="1" applyFill="1" applyBorder="1" applyAlignment="1">
      <alignment vertical="center"/>
    </xf>
    <xf numFmtId="38" fontId="0" fillId="0" borderId="0" xfId="2" applyFont="1" applyFill="1" applyAlignment="1"/>
    <xf numFmtId="38" fontId="0" fillId="0" borderId="0" xfId="2" applyFont="1" applyAlignment="1"/>
    <xf numFmtId="0" fontId="0" fillId="0" borderId="0" xfId="0" applyNumberFormat="1" applyFont="1" applyBorder="1"/>
    <xf numFmtId="38" fontId="0" fillId="0" borderId="6" xfId="2" applyFont="1" applyBorder="1" applyAlignment="1">
      <alignment vertical="center"/>
    </xf>
    <xf numFmtId="38" fontId="0" fillId="0" borderId="9" xfId="2" applyFont="1" applyBorder="1" applyAlignment="1">
      <alignment vertical="center"/>
    </xf>
    <xf numFmtId="176" fontId="5" fillId="0" borderId="12" xfId="2" applyNumberFormat="1" applyFont="1" applyFill="1" applyBorder="1" applyAlignment="1">
      <alignment vertical="center"/>
    </xf>
    <xf numFmtId="0" fontId="0" fillId="0" borderId="0" xfId="0" applyFont="1" applyAlignment="1">
      <alignment horizontal="left" vertical="center"/>
    </xf>
    <xf numFmtId="176" fontId="5" fillId="0" borderId="2" xfId="1" applyNumberFormat="1" applyFont="1" applyFill="1" applyBorder="1" applyAlignment="1">
      <alignment vertical="center"/>
    </xf>
    <xf numFmtId="176" fontId="5" fillId="0" borderId="1" xfId="1" applyNumberFormat="1" applyFont="1" applyFill="1" applyBorder="1" applyAlignment="1">
      <alignment vertical="center"/>
    </xf>
    <xf numFmtId="176" fontId="5" fillId="0" borderId="1" xfId="2" applyNumberFormat="1" applyFont="1" applyFill="1" applyBorder="1" applyAlignment="1">
      <alignment vertical="center"/>
    </xf>
    <xf numFmtId="176" fontId="5" fillId="0" borderId="4" xfId="1" applyNumberFormat="1" applyFont="1" applyFill="1" applyBorder="1" applyAlignment="1">
      <alignment vertical="center"/>
    </xf>
    <xf numFmtId="178" fontId="5" fillId="0" borderId="1" xfId="5" applyNumberFormat="1" applyFont="1" applyFill="1" applyBorder="1" applyAlignment="1">
      <alignment vertical="center"/>
    </xf>
    <xf numFmtId="178" fontId="5" fillId="0" borderId="19" xfId="5" applyNumberFormat="1" applyFont="1" applyFill="1" applyBorder="1" applyAlignment="1">
      <alignment vertical="center"/>
    </xf>
    <xf numFmtId="178" fontId="5" fillId="0" borderId="9" xfId="5" applyNumberFormat="1" applyFont="1" applyFill="1" applyBorder="1" applyAlignment="1">
      <alignment vertical="center"/>
    </xf>
    <xf numFmtId="178" fontId="5" fillId="0" borderId="12" xfId="5" applyNumberFormat="1" applyFont="1" applyFill="1" applyBorder="1" applyAlignment="1">
      <alignment vertical="center"/>
    </xf>
  </cellXfs>
  <cellStyles count="6">
    <cellStyle name="パーセント" xfId="5" builtinId="5"/>
    <cellStyle name="桁区切り" xfId="2" builtinId="6"/>
    <cellStyle name="桁区切り 2" xfId="4" xr:uid="{00000000-0005-0000-0000-000001000000}"/>
    <cellStyle name="標準" xfId="0" builtinId="0"/>
    <cellStyle name="標準 4" xfId="3" xr:uid="{00000000-0005-0000-0000-000003000000}"/>
    <cellStyle name="標準_第1表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1</xdr:rowOff>
    </xdr:from>
    <xdr:to>
      <xdr:col>1</xdr:col>
      <xdr:colOff>0</xdr:colOff>
      <xdr:row>4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H="1" flipV="1">
          <a:off x="1" y="381001"/>
          <a:ext cx="1466849" cy="38099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8"/>
  <sheetViews>
    <sheetView showZeros="0" tabSelected="1" view="pageBreakPreview" zoomScaleNormal="100" zoomScaleSheetLayoutView="100" workbookViewId="0">
      <selection activeCell="A19" sqref="A19"/>
    </sheetView>
  </sheetViews>
  <sheetFormatPr defaultColWidth="9" defaultRowHeight="13"/>
  <cols>
    <col min="1" max="1" width="19.1796875" style="13" customWidth="1"/>
    <col min="2" max="2" width="13.1796875" style="1" customWidth="1"/>
    <col min="3" max="10" width="11.6328125" style="1" customWidth="1"/>
    <col min="11" max="11" width="9" style="1"/>
    <col min="12" max="12" width="10.81640625" style="1" bestFit="1" customWidth="1"/>
    <col min="13" max="13" width="13.1796875" style="1" customWidth="1"/>
    <col min="14" max="15" width="9" style="1"/>
    <col min="16" max="16" width="17.6328125" style="1" customWidth="1"/>
    <col min="17" max="17" width="17.6328125" style="1" bestFit="1" customWidth="1"/>
    <col min="18" max="18" width="23.08984375" style="1" customWidth="1"/>
    <col min="19" max="16384" width="9" style="1"/>
  </cols>
  <sheetData>
    <row r="1" spans="1:19" ht="15" customHeight="1">
      <c r="A1" s="24" t="s">
        <v>23</v>
      </c>
      <c r="B1" s="24"/>
      <c r="C1" s="24"/>
      <c r="D1" s="24"/>
      <c r="E1" s="24"/>
      <c r="F1" s="24"/>
      <c r="G1" s="24"/>
      <c r="H1" s="24"/>
      <c r="I1" s="24"/>
      <c r="J1" s="24"/>
    </row>
    <row r="2" spans="1:19" s="6" customFormat="1" ht="15" customHeight="1">
      <c r="A2" s="2"/>
      <c r="B2" s="3"/>
      <c r="C2" s="4"/>
      <c r="D2" s="5"/>
      <c r="E2" s="3"/>
      <c r="F2" s="4"/>
      <c r="G2" s="5"/>
      <c r="H2" s="3"/>
      <c r="I2" s="4"/>
      <c r="J2" s="5"/>
      <c r="P2" s="4"/>
      <c r="Q2" s="4"/>
      <c r="R2" s="4"/>
      <c r="S2" s="4"/>
    </row>
    <row r="3" spans="1:19" ht="15" customHeight="1">
      <c r="A3" s="30" t="s">
        <v>21</v>
      </c>
      <c r="B3" s="26" t="s">
        <v>3</v>
      </c>
      <c r="C3" s="27"/>
      <c r="D3" s="28"/>
      <c r="E3" s="26" t="s">
        <v>5</v>
      </c>
      <c r="F3" s="27"/>
      <c r="G3" s="28"/>
      <c r="H3" s="26" t="s">
        <v>2</v>
      </c>
      <c r="I3" s="27"/>
      <c r="J3" s="28"/>
      <c r="P3" s="16"/>
      <c r="Q3" s="16"/>
      <c r="R3" s="16"/>
      <c r="S3" s="16"/>
    </row>
    <row r="4" spans="1:19" ht="15" customHeight="1">
      <c r="A4" s="29" t="s">
        <v>20</v>
      </c>
      <c r="B4" s="20" t="s">
        <v>4</v>
      </c>
      <c r="C4" s="21" t="s">
        <v>0</v>
      </c>
      <c r="D4" s="20" t="s">
        <v>1</v>
      </c>
      <c r="E4" s="21" t="s">
        <v>4</v>
      </c>
      <c r="F4" s="21" t="s">
        <v>0</v>
      </c>
      <c r="G4" s="21" t="s">
        <v>1</v>
      </c>
      <c r="H4" s="7" t="s">
        <v>4</v>
      </c>
      <c r="I4" s="7" t="s">
        <v>0</v>
      </c>
      <c r="J4" s="7" t="s">
        <v>1</v>
      </c>
      <c r="P4" s="17"/>
      <c r="Q4" s="17"/>
      <c r="R4" s="17"/>
      <c r="S4" s="16"/>
    </row>
    <row r="5" spans="1:19" ht="15" customHeight="1">
      <c r="A5" s="7" t="s">
        <v>6</v>
      </c>
      <c r="B5" s="46">
        <f>SUM(B6:B18)</f>
        <v>108626</v>
      </c>
      <c r="C5" s="48">
        <f>SUM(C6:C18)</f>
        <v>52483</v>
      </c>
      <c r="D5" s="49">
        <f>SUM(D6:D18)</f>
        <v>56146</v>
      </c>
      <c r="E5" s="46">
        <v>81510369</v>
      </c>
      <c r="F5" s="46">
        <v>43917259</v>
      </c>
      <c r="G5" s="47">
        <v>37593110</v>
      </c>
      <c r="H5" s="50">
        <f>E5/(B5*1000)</f>
        <v>0.75037623589195956</v>
      </c>
      <c r="I5" s="50">
        <f t="shared" ref="I5:I12" si="0">F5/(C5*1000)</f>
        <v>0.8367901796772288</v>
      </c>
      <c r="J5" s="50">
        <f t="shared" ref="J5:J12" si="1">G5/(D5*1000)</f>
        <v>0.66955989741032307</v>
      </c>
      <c r="M5" s="18"/>
      <c r="N5" s="18"/>
      <c r="O5" s="18"/>
      <c r="P5" s="16"/>
    </row>
    <row r="6" spans="1:19" s="9" customFormat="1" ht="15" customHeight="1">
      <c r="A6" s="8" t="s">
        <v>7</v>
      </c>
      <c r="B6" s="42">
        <v>4336</v>
      </c>
      <c r="C6" s="14">
        <v>2223</v>
      </c>
      <c r="D6" s="14">
        <v>2113</v>
      </c>
      <c r="E6" s="33">
        <v>762731</v>
      </c>
      <c r="F6" s="33">
        <v>449511</v>
      </c>
      <c r="G6" s="34">
        <v>313220</v>
      </c>
      <c r="H6" s="51">
        <f t="shared" ref="H6:H12" si="2">E6/(B6*1000)</f>
        <v>0.17590659594095942</v>
      </c>
      <c r="I6" s="51">
        <f t="shared" si="0"/>
        <v>0.20220917678812417</v>
      </c>
      <c r="J6" s="51">
        <f t="shared" si="1"/>
        <v>0.14823473734027448</v>
      </c>
      <c r="K6" s="1"/>
      <c r="L6" s="39"/>
      <c r="M6" s="41"/>
      <c r="N6" s="41"/>
      <c r="O6" s="18"/>
      <c r="P6" s="19"/>
    </row>
    <row r="7" spans="1:19" ht="15" customHeight="1">
      <c r="A7" s="10" t="s">
        <v>8</v>
      </c>
      <c r="B7" s="43">
        <v>6229</v>
      </c>
      <c r="C7" s="15">
        <v>3218</v>
      </c>
      <c r="D7" s="15">
        <v>3011</v>
      </c>
      <c r="E7" s="35">
        <v>4388849</v>
      </c>
      <c r="F7" s="35">
        <v>2372806</v>
      </c>
      <c r="G7" s="36">
        <v>2016043</v>
      </c>
      <c r="H7" s="52">
        <f t="shared" si="2"/>
        <v>0.70458323968534275</v>
      </c>
      <c r="I7" s="52">
        <f t="shared" si="0"/>
        <v>0.73735425730267246</v>
      </c>
      <c r="J7" s="52">
        <f t="shared" si="1"/>
        <v>0.66955928263035536</v>
      </c>
      <c r="L7" s="40"/>
      <c r="M7" s="41"/>
      <c r="N7" s="41"/>
      <c r="O7" s="18"/>
      <c r="P7" s="16"/>
    </row>
    <row r="8" spans="1:19" ht="15" customHeight="1">
      <c r="A8" s="10" t="s">
        <v>9</v>
      </c>
      <c r="B8" s="43">
        <v>6565</v>
      </c>
      <c r="C8" s="15">
        <v>3384</v>
      </c>
      <c r="D8" s="15">
        <v>3181</v>
      </c>
      <c r="E8" s="35">
        <v>5327355</v>
      </c>
      <c r="F8" s="35">
        <v>2843581</v>
      </c>
      <c r="G8" s="36">
        <v>2483774</v>
      </c>
      <c r="H8" s="52">
        <v>0.81200000000000006</v>
      </c>
      <c r="I8" s="52">
        <f t="shared" si="0"/>
        <v>0.84030171394799058</v>
      </c>
      <c r="J8" s="52">
        <f t="shared" si="1"/>
        <v>0.78081546683432879</v>
      </c>
      <c r="L8" s="40"/>
      <c r="M8" s="41"/>
      <c r="N8" s="41"/>
      <c r="O8" s="18"/>
      <c r="P8" s="16"/>
    </row>
    <row r="9" spans="1:19" ht="15" customHeight="1">
      <c r="A9" s="10" t="s">
        <v>10</v>
      </c>
      <c r="B9" s="15">
        <v>6437</v>
      </c>
      <c r="C9" s="15">
        <v>3315</v>
      </c>
      <c r="D9" s="15">
        <v>3122</v>
      </c>
      <c r="E9" s="35">
        <v>5559586</v>
      </c>
      <c r="F9" s="35">
        <v>2947193</v>
      </c>
      <c r="G9" s="36">
        <v>2612393</v>
      </c>
      <c r="H9" s="52">
        <f t="shared" si="2"/>
        <v>0.86369209258971569</v>
      </c>
      <c r="I9" s="52">
        <f t="shared" si="0"/>
        <v>0.88904766214177977</v>
      </c>
      <c r="J9" s="52">
        <f t="shared" si="1"/>
        <v>0.83676905829596415</v>
      </c>
      <c r="L9" s="40"/>
      <c r="M9" s="18"/>
      <c r="N9" s="18"/>
      <c r="O9" s="18"/>
      <c r="P9" s="16"/>
    </row>
    <row r="10" spans="1:19" ht="15" customHeight="1">
      <c r="A10" s="10" t="s">
        <v>11</v>
      </c>
      <c r="B10" s="15">
        <v>6724</v>
      </c>
      <c r="C10" s="15">
        <v>3440</v>
      </c>
      <c r="D10" s="15">
        <v>3284</v>
      </c>
      <c r="E10" s="35">
        <v>6051007</v>
      </c>
      <c r="F10" s="35">
        <v>3186446</v>
      </c>
      <c r="G10" s="36">
        <v>2864561</v>
      </c>
      <c r="H10" s="52">
        <f t="shared" si="2"/>
        <v>0.89991180844735275</v>
      </c>
      <c r="I10" s="52">
        <f t="shared" si="0"/>
        <v>0.92629244186046511</v>
      </c>
      <c r="J10" s="52">
        <f t="shared" si="1"/>
        <v>0.8722780146163216</v>
      </c>
      <c r="L10" s="40"/>
      <c r="M10" s="18"/>
      <c r="N10" s="18"/>
      <c r="O10" s="18"/>
      <c r="P10" s="16"/>
    </row>
    <row r="11" spans="1:19" ht="15" customHeight="1">
      <c r="A11" s="10" t="s">
        <v>12</v>
      </c>
      <c r="B11" s="15">
        <v>7489</v>
      </c>
      <c r="C11" s="15">
        <v>3802</v>
      </c>
      <c r="D11" s="15">
        <v>3688</v>
      </c>
      <c r="E11" s="35">
        <v>6969638</v>
      </c>
      <c r="F11" s="35">
        <v>3632426</v>
      </c>
      <c r="G11" s="36">
        <v>3337212</v>
      </c>
      <c r="H11" s="52">
        <f t="shared" si="2"/>
        <v>0.93065002002937647</v>
      </c>
      <c r="I11" s="52">
        <f t="shared" si="0"/>
        <v>0.95539873750657545</v>
      </c>
      <c r="J11" s="52">
        <f t="shared" si="1"/>
        <v>0.90488394793926252</v>
      </c>
      <c r="L11" s="40"/>
      <c r="M11" s="18"/>
      <c r="N11" s="18"/>
      <c r="O11" s="18"/>
      <c r="P11" s="16"/>
    </row>
    <row r="12" spans="1:19" ht="15" customHeight="1">
      <c r="A12" s="10" t="s">
        <v>13</v>
      </c>
      <c r="B12" s="15">
        <v>8446</v>
      </c>
      <c r="C12" s="15">
        <v>4281</v>
      </c>
      <c r="D12" s="15">
        <v>4165</v>
      </c>
      <c r="E12" s="35">
        <v>7874659</v>
      </c>
      <c r="F12" s="35">
        <v>4091711</v>
      </c>
      <c r="G12" s="36">
        <v>3782948</v>
      </c>
      <c r="H12" s="52">
        <f t="shared" si="2"/>
        <v>0.93235365853658536</v>
      </c>
      <c r="I12" s="52">
        <f t="shared" si="0"/>
        <v>0.95578392898855402</v>
      </c>
      <c r="J12" s="52">
        <f t="shared" si="1"/>
        <v>0.90827082833133255</v>
      </c>
      <c r="L12" s="40"/>
      <c r="M12" s="18"/>
      <c r="N12" s="18"/>
      <c r="O12" s="18"/>
      <c r="P12" s="16"/>
    </row>
    <row r="13" spans="1:19" ht="15" customHeight="1">
      <c r="A13" s="10" t="s">
        <v>14</v>
      </c>
      <c r="B13" s="15">
        <v>9790</v>
      </c>
      <c r="C13" s="15">
        <v>4947</v>
      </c>
      <c r="D13" s="15">
        <v>4843</v>
      </c>
      <c r="E13" s="35">
        <v>9150903</v>
      </c>
      <c r="F13" s="35">
        <v>4748799</v>
      </c>
      <c r="G13" s="36">
        <v>4402104</v>
      </c>
      <c r="H13" s="52">
        <f t="shared" ref="H13:H18" si="3">E13/(B13*1000)</f>
        <v>0.9347194075587334</v>
      </c>
      <c r="I13" s="52">
        <f t="shared" ref="I13:J18" si="4">F13/(C13*1000)</f>
        <v>0.95993511218920557</v>
      </c>
      <c r="J13" s="52">
        <f t="shared" si="4"/>
        <v>0.9089622135040264</v>
      </c>
      <c r="L13" s="40"/>
      <c r="M13" s="18"/>
      <c r="N13" s="18"/>
      <c r="O13" s="18"/>
      <c r="P13" s="16"/>
    </row>
    <row r="14" spans="1:19" ht="15" customHeight="1">
      <c r="A14" s="10" t="s">
        <v>15</v>
      </c>
      <c r="B14" s="15">
        <v>8621</v>
      </c>
      <c r="C14" s="15">
        <v>4321</v>
      </c>
      <c r="D14" s="15">
        <v>4300</v>
      </c>
      <c r="E14" s="35">
        <v>8018473</v>
      </c>
      <c r="F14" s="35">
        <v>4161211</v>
      </c>
      <c r="G14" s="36">
        <v>3857262</v>
      </c>
      <c r="H14" s="52">
        <f t="shared" si="3"/>
        <v>0.93010938406217381</v>
      </c>
      <c r="I14" s="52">
        <f t="shared" si="4"/>
        <v>0.96302036565609817</v>
      </c>
      <c r="J14" s="52">
        <f t="shared" ref="J14:J18" si="5">G14/(D14*1000)</f>
        <v>0.8970376744186046</v>
      </c>
      <c r="L14" s="40"/>
      <c r="M14" s="18"/>
      <c r="N14" s="18"/>
      <c r="O14" s="18"/>
      <c r="P14" s="16"/>
    </row>
    <row r="15" spans="1:19" ht="15" customHeight="1">
      <c r="A15" s="10" t="s">
        <v>16</v>
      </c>
      <c r="B15" s="15">
        <v>7769</v>
      </c>
      <c r="C15" s="15">
        <v>3854</v>
      </c>
      <c r="D15" s="15">
        <v>3915</v>
      </c>
      <c r="E15" s="35">
        <v>7104829</v>
      </c>
      <c r="F15" s="35">
        <v>3705798</v>
      </c>
      <c r="G15" s="36">
        <v>3399031</v>
      </c>
      <c r="H15" s="52">
        <f t="shared" si="3"/>
        <v>0.91451010426052259</v>
      </c>
      <c r="I15" s="52">
        <f t="shared" si="4"/>
        <v>0.96154592631032698</v>
      </c>
      <c r="J15" s="52">
        <f t="shared" si="5"/>
        <v>0.86820715197956577</v>
      </c>
      <c r="L15" s="40"/>
      <c r="M15" s="18"/>
      <c r="N15" s="18"/>
      <c r="O15" s="18"/>
      <c r="P15" s="16"/>
    </row>
    <row r="16" spans="1:19" ht="15" customHeight="1">
      <c r="A16" s="10" t="s">
        <v>17</v>
      </c>
      <c r="B16" s="15">
        <v>7181</v>
      </c>
      <c r="C16" s="15">
        <v>3498</v>
      </c>
      <c r="D16" s="15">
        <v>3683</v>
      </c>
      <c r="E16" s="35">
        <v>6185504</v>
      </c>
      <c r="F16" s="35">
        <v>3271913</v>
      </c>
      <c r="G16" s="36">
        <v>2913591</v>
      </c>
      <c r="H16" s="52">
        <f t="shared" si="3"/>
        <v>0.86137083971591699</v>
      </c>
      <c r="I16" s="52">
        <f t="shared" si="4"/>
        <v>0.93536678101772441</v>
      </c>
      <c r="J16" s="52">
        <f t="shared" si="5"/>
        <v>0.7910917730111322</v>
      </c>
      <c r="L16" s="40"/>
      <c r="M16" s="18"/>
      <c r="N16" s="18"/>
      <c r="O16" s="18"/>
      <c r="P16" s="16"/>
    </row>
    <row r="17" spans="1:19" ht="15" customHeight="1">
      <c r="A17" s="11" t="s">
        <v>18</v>
      </c>
      <c r="B17" s="15">
        <v>7766</v>
      </c>
      <c r="C17" s="15">
        <v>3676</v>
      </c>
      <c r="D17" s="15">
        <v>4091</v>
      </c>
      <c r="E17" s="35">
        <v>5766408</v>
      </c>
      <c r="F17" s="35">
        <v>3214343</v>
      </c>
      <c r="G17" s="36">
        <v>2552065</v>
      </c>
      <c r="H17" s="52">
        <f t="shared" si="3"/>
        <v>0.74251970126191091</v>
      </c>
      <c r="I17" s="52">
        <f t="shared" si="4"/>
        <v>0.87441322089227425</v>
      </c>
      <c r="J17" s="52">
        <f t="shared" si="5"/>
        <v>0.62382424835003669</v>
      </c>
      <c r="L17" s="40"/>
      <c r="M17" s="18"/>
      <c r="N17" s="18"/>
      <c r="O17" s="18"/>
      <c r="P17" s="16"/>
    </row>
    <row r="18" spans="1:19" ht="15" customHeight="1">
      <c r="A18" s="12" t="s">
        <v>19</v>
      </c>
      <c r="B18" s="44">
        <v>21273</v>
      </c>
      <c r="C18" s="22">
        <v>8524</v>
      </c>
      <c r="D18" s="23">
        <v>12750</v>
      </c>
      <c r="E18" s="37">
        <v>8350427</v>
      </c>
      <c r="F18" s="37" ph="1">
        <v>5291521</v>
      </c>
      <c r="G18" s="38">
        <v>3058906</v>
      </c>
      <c r="H18" s="53">
        <f t="shared" si="3"/>
        <v>0.39253640765289333</v>
      </c>
      <c r="I18" s="53">
        <f t="shared" si="4"/>
        <v>0.62077909432191458</v>
      </c>
      <c r="J18" s="53">
        <f t="shared" si="5"/>
        <v>0.23991419607843137</v>
      </c>
      <c r="L18" s="40"/>
      <c r="M18" s="18"/>
      <c r="N18" s="18"/>
      <c r="O18" s="18"/>
      <c r="P18" s="16"/>
    </row>
    <row r="19" spans="1:19">
      <c r="A19" s="25" t="s">
        <v>25</v>
      </c>
      <c r="B19" s="25"/>
      <c r="C19" s="25"/>
      <c r="D19" s="25"/>
      <c r="E19" s="25"/>
      <c r="F19" s="25"/>
      <c r="G19" s="25"/>
      <c r="H19" s="25"/>
      <c r="I19" s="25"/>
      <c r="J19" s="25"/>
      <c r="L19" s="40"/>
      <c r="P19" s="16"/>
      <c r="Q19" s="16"/>
      <c r="R19" s="16"/>
      <c r="S19" s="16"/>
    </row>
    <row r="20" spans="1:19">
      <c r="A20" s="25" t="s">
        <v>24</v>
      </c>
      <c r="B20" s="25"/>
      <c r="C20" s="25"/>
      <c r="D20" s="25"/>
      <c r="E20" s="25"/>
      <c r="F20" s="25"/>
      <c r="G20" s="25"/>
      <c r="H20" s="25"/>
      <c r="I20" s="25"/>
      <c r="J20" s="25"/>
      <c r="L20" s="40"/>
      <c r="P20" s="16"/>
      <c r="Q20" s="16"/>
      <c r="R20" s="16"/>
      <c r="S20" s="16"/>
    </row>
    <row r="21" spans="1:19">
      <c r="A21" s="25" t="s">
        <v>22</v>
      </c>
      <c r="B21" s="25"/>
      <c r="C21" s="25"/>
      <c r="D21" s="25"/>
      <c r="E21" s="25"/>
      <c r="F21" s="25"/>
      <c r="G21" s="25"/>
      <c r="H21" s="25"/>
      <c r="I21" s="25"/>
      <c r="J21" s="25"/>
    </row>
    <row r="24" spans="1:19">
      <c r="A24" s="45"/>
      <c r="B24" s="31"/>
      <c r="C24" s="31"/>
      <c r="D24" s="31"/>
      <c r="E24" s="45"/>
      <c r="F24" s="45"/>
      <c r="G24" s="45"/>
      <c r="H24" s="45"/>
      <c r="I24" s="45"/>
      <c r="J24" s="45"/>
    </row>
    <row r="25" spans="1:19">
      <c r="B25" s="31"/>
      <c r="C25" s="31"/>
      <c r="D25" s="31"/>
    </row>
    <row r="26" spans="1:19">
      <c r="B26" s="32"/>
      <c r="C26" s="32"/>
      <c r="D26" s="32"/>
    </row>
    <row r="27" spans="1:19">
      <c r="B27" s="31"/>
      <c r="C27" s="31"/>
      <c r="D27" s="31"/>
    </row>
    <row r="28" spans="1:19">
      <c r="B28" s="32"/>
      <c r="C28" s="32"/>
      <c r="D28" s="32"/>
    </row>
    <row r="29" spans="1:19">
      <c r="B29" s="31"/>
      <c r="C29" s="31"/>
      <c r="D29" s="31"/>
    </row>
    <row r="30" spans="1:19">
      <c r="B30" s="32"/>
      <c r="C30" s="32"/>
      <c r="D30" s="32"/>
    </row>
    <row r="31" spans="1:19">
      <c r="B31" s="31"/>
      <c r="C31" s="31"/>
      <c r="D31" s="31"/>
    </row>
    <row r="32" spans="1:19">
      <c r="B32" s="32"/>
      <c r="C32" s="32"/>
      <c r="D32" s="32"/>
    </row>
    <row r="33" spans="2:4">
      <c r="B33" s="31"/>
      <c r="C33" s="31"/>
      <c r="D33" s="31"/>
    </row>
    <row r="34" spans="2:4">
      <c r="B34" s="32"/>
      <c r="C34" s="32"/>
      <c r="D34" s="32"/>
    </row>
    <row r="35" spans="2:4">
      <c r="B35" s="31"/>
      <c r="C35" s="31"/>
      <c r="D35" s="31"/>
    </row>
    <row r="36" spans="2:4">
      <c r="B36" s="32"/>
      <c r="C36" s="32"/>
      <c r="D36" s="32"/>
    </row>
    <row r="37" spans="2:4">
      <c r="B37" s="31"/>
      <c r="C37" s="31"/>
      <c r="D37" s="31"/>
    </row>
    <row r="38" spans="2:4">
      <c r="B38" s="32"/>
      <c r="C38" s="32"/>
      <c r="D38" s="32"/>
    </row>
  </sheetData>
  <phoneticPr fontId="1"/>
  <pageMargins left="0.49" right="0.2" top="0.81" bottom="0.2" header="0.4" footer="0.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統計5-14</vt:lpstr>
      <vt:lpstr>'統計5-14'!Print_Area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2020-07-20T05:32:48Z</dcterms:created>
  <dcterms:modified xsi:type="dcterms:W3CDTF">2026-08-25T10:17:49Z</dcterms:modified>
</cp:coreProperties>
</file>