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8304E0B-EC04-4F0F-9FC8-21675A60E133}" xr6:coauthVersionLast="47" xr6:coauthVersionMax="47" xr10:uidLastSave="{00000000-0000-0000-0000-000000000000}"/>
  <bookViews>
    <workbookView xWindow="-110" yWindow="-110" windowWidth="19420" windowHeight="10300" tabRatio="770" xr2:uid="{00000000-000D-0000-FFFF-FFFF00000000}"/>
  </bookViews>
  <sheets>
    <sheet name="図表３⑴" sheetId="178" r:id="rId1"/>
    <sheet name="図表３⑵" sheetId="179" r:id="rId2"/>
    <sheet name="図表３⑶" sheetId="180" r:id="rId3"/>
    <sheet name="図表７" sheetId="181" r:id="rId4"/>
    <sheet name="図表８ " sheetId="182" r:id="rId5"/>
    <sheet name="図表９" sheetId="183" r:id="rId6"/>
    <sheet name="図表11" sheetId="184" r:id="rId7"/>
    <sheet name="図表12" sheetId="185" r:id="rId8"/>
    <sheet name="図表12 ⑵" sheetId="186" r:id="rId9"/>
    <sheet name="図13" sheetId="102" r:id="rId10"/>
    <sheet name="図表14" sheetId="187" r:id="rId11"/>
    <sheet name="図表17" sheetId="188" r:id="rId12"/>
    <sheet name="図表18" sheetId="174" r:id="rId13"/>
    <sheet name="図表19" sheetId="123" r:id="rId14"/>
    <sheet name="図表20" sheetId="189" r:id="rId15"/>
    <sheet name="図表21" sheetId="119" r:id="rId16"/>
    <sheet name="図表23 " sheetId="175" r:id="rId17"/>
    <sheet name="図表24" sheetId="176" r:id="rId18"/>
    <sheet name="図表25" sheetId="118" r:id="rId19"/>
    <sheet name="図表27" sheetId="151" r:id="rId20"/>
    <sheet name="図表28" sheetId="120" r:id="rId21"/>
    <sheet name="図表29" sheetId="122" r:id="rId22"/>
    <sheet name="図表29 ⑵" sheetId="190" r:id="rId23"/>
    <sheet name="図表31" sheetId="191" r:id="rId24"/>
    <sheet name="図表38" sheetId="85" r:id="rId25"/>
    <sheet name="図表40" sheetId="192" r:id="rId26"/>
    <sheet name="図表40 ⑵" sheetId="193" r:id="rId27"/>
    <sheet name="図表41" sheetId="147" r:id="rId28"/>
    <sheet name="図表43" sheetId="194" r:id="rId29"/>
    <sheet name="図表44" sheetId="195" r:id="rId30"/>
    <sheet name="図表53" sheetId="154" r:id="rId31"/>
    <sheet name="統計編P120⑴" sheetId="196" r:id="rId32"/>
    <sheet name="統計編P120⑵" sheetId="126" r:id="rId33"/>
    <sheet name="統計編P121" sheetId="74" r:id="rId34"/>
    <sheet name="統計編P122" sheetId="76" r:id="rId35"/>
    <sheet name="統計編P123" sheetId="93" r:id="rId36"/>
    <sheet name="統計編P124" sheetId="79" r:id="rId37"/>
    <sheet name="統計編P125" sheetId="77" r:id="rId38"/>
    <sheet name="統計編P126" sheetId="78" r:id="rId39"/>
    <sheet name="統計編P127" sheetId="169" r:id="rId40"/>
    <sheet name="統計編P128" sheetId="91" r:id="rId41"/>
    <sheet name="統計編P129" sheetId="92" r:id="rId42"/>
    <sheet name="統計編P130" sheetId="134" r:id="rId43"/>
    <sheet name="統計編P131" sheetId="127" r:id="rId44"/>
    <sheet name="統計編P132" sheetId="128" r:id="rId45"/>
    <sheet name="統計編P133" sheetId="157" r:id="rId46"/>
    <sheet name="統計編P134" sheetId="129" r:id="rId47"/>
    <sheet name="統計編P135" sheetId="130" r:id="rId48"/>
    <sheet name="統計編P136" sheetId="131" r:id="rId49"/>
    <sheet name="統計編P137" sheetId="132" r:id="rId50"/>
    <sheet name="統計編P138" sheetId="133" r:id="rId51"/>
    <sheet name="統計編P139" sheetId="197" r:id="rId52"/>
    <sheet name="統計編P139 (2)" sheetId="198" r:id="rId53"/>
    <sheet name="統計編P140" sheetId="142" r:id="rId54"/>
    <sheet name="統計編P140(2)" sheetId="143" r:id="rId55"/>
    <sheet name="統計編P141" sheetId="97" r:id="rId56"/>
    <sheet name="統計編P142" sheetId="96" r:id="rId57"/>
    <sheet name="統計編P143" sheetId="113" r:id="rId58"/>
    <sheet name="統計編P144" sheetId="95" r:id="rId59"/>
    <sheet name="統計編P145⑴" sheetId="170" r:id="rId60"/>
    <sheet name="統計編P145⑵" sheetId="136" r:id="rId61"/>
    <sheet name="統計編P146⑴" sheetId="112" r:id="rId62"/>
    <sheet name="統計編P146⑵" sheetId="199" r:id="rId63"/>
    <sheet name="統計編P147" sheetId="137" r:id="rId64"/>
    <sheet name="統計編P148⑴" sheetId="152" r:id="rId65"/>
    <sheet name="統計編P148⑵" sheetId="171" r:id="rId66"/>
    <sheet name="統計編P149" sheetId="172" r:id="rId67"/>
    <sheet name="統計編P150⑴" sheetId="141" r:id="rId68"/>
    <sheet name="統計編P150(2)" sheetId="200" r:id="rId69"/>
    <sheet name="統計編P151" sheetId="110" r:id="rId70"/>
    <sheet name="統計編P152" sheetId="111" r:id="rId71"/>
    <sheet name="統計編P153" sheetId="161" r:id="rId72"/>
    <sheet name="統計編P154⑴" sheetId="165" r:id="rId73"/>
    <sheet name="統計編P154⑵" sheetId="162" r:id="rId74"/>
    <sheet name="統計編P155" sheetId="163" r:id="rId75"/>
    <sheet name="統計編P156" sheetId="164" r:id="rId76"/>
    <sheet name="統計編P157⑴" sheetId="201" r:id="rId77"/>
    <sheet name="統計編P157(2)" sheetId="202" r:id="rId78"/>
    <sheet name="統計編P158⑴" sheetId="203" r:id="rId79"/>
    <sheet name="統計編P158⑵" sheetId="204" r:id="rId80"/>
    <sheet name="統計編P159⑴" sheetId="177" r:id="rId81"/>
    <sheet name="統計編P159⑵" sheetId="205" r:id="rId82"/>
    <sheet name="統計編P159⑶" sheetId="206" r:id="rId83"/>
    <sheet name="統計編P160" sheetId="100" r:id="rId84"/>
    <sheet name="統計編P161" sheetId="145" r:id="rId85"/>
    <sheet name="統計編P162" sheetId="146" r:id="rId86"/>
    <sheet name="統計編P163" sheetId="166" r:id="rId87"/>
    <sheet name="統計編P164" sheetId="207" r:id="rId88"/>
  </sheets>
  <definedNames>
    <definedName name="_xlnm.Print_Area" localSheetId="37">統計編P125!#REF!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43" l="1"/>
  <c r="E9" i="170"/>
  <c r="D10" i="119" l="1"/>
  <c r="C10" i="119"/>
  <c r="B7" i="145" l="1"/>
  <c r="C4" i="119" l="1"/>
  <c r="D4" i="119"/>
  <c r="C5" i="119"/>
  <c r="D5" i="119"/>
  <c r="C6" i="119"/>
  <c r="D6" i="119"/>
  <c r="C7" i="119"/>
  <c r="D7" i="119"/>
  <c r="C8" i="119"/>
  <c r="C9" i="119"/>
  <c r="D9" i="119"/>
  <c r="G7" i="143" l="1"/>
  <c r="F7" i="143" l="1"/>
  <c r="E7" i="143"/>
  <c r="D7" i="143"/>
  <c r="C7" i="143"/>
  <c r="B7" i="143"/>
</calcChain>
</file>

<file path=xl/sharedStrings.xml><?xml version="1.0" encoding="utf-8"?>
<sst xmlns="http://schemas.openxmlformats.org/spreadsheetml/2006/main" count="850" uniqueCount="469">
  <si>
    <t>発生件数</t>
    <rPh sb="0" eb="2">
      <t>ハッセイ</t>
    </rPh>
    <rPh sb="2" eb="4">
      <t>ケンスウ</t>
    </rPh>
    <phoneticPr fontId="1"/>
  </si>
  <si>
    <t>合計</t>
    <rPh sb="0" eb="2">
      <t>ゴウケイ</t>
    </rPh>
    <phoneticPr fontId="1"/>
  </si>
  <si>
    <t>件数</t>
    <rPh sb="0" eb="2">
      <t>ケンスウ</t>
    </rPh>
    <phoneticPr fontId="1"/>
  </si>
  <si>
    <t>R2下</t>
    <rPh sb="2" eb="3">
      <t>シモ</t>
    </rPh>
    <phoneticPr fontId="1"/>
  </si>
  <si>
    <t>R3上</t>
    <rPh sb="2" eb="3">
      <t>カミ</t>
    </rPh>
    <phoneticPr fontId="1"/>
  </si>
  <si>
    <t>中小企業</t>
    <rPh sb="0" eb="2">
      <t>チュウショウ</t>
    </rPh>
    <rPh sb="2" eb="4">
      <t>キギョウ</t>
    </rPh>
    <phoneticPr fontId="1"/>
  </si>
  <si>
    <t>復旧中</t>
    <rPh sb="0" eb="2">
      <t>フッキュウ</t>
    </rPh>
    <rPh sb="2" eb="3">
      <t>チュウ</t>
    </rPh>
    <phoneticPr fontId="1"/>
  </si>
  <si>
    <t>100万円未満</t>
    <rPh sb="3" eb="5">
      <t>マンエン</t>
    </rPh>
    <rPh sb="5" eb="7">
      <t>ミマン</t>
    </rPh>
    <phoneticPr fontId="7"/>
  </si>
  <si>
    <t>100万円以上500万円未満</t>
    <rPh sb="3" eb="5">
      <t>マンエン</t>
    </rPh>
    <rPh sb="5" eb="7">
      <t>イジョウ</t>
    </rPh>
    <rPh sb="10" eb="12">
      <t>マンエン</t>
    </rPh>
    <rPh sb="12" eb="14">
      <t>ミマン</t>
    </rPh>
    <phoneticPr fontId="1"/>
  </si>
  <si>
    <t>500万円以上1,000万円未満</t>
    <rPh sb="3" eb="5">
      <t>マンエン</t>
    </rPh>
    <rPh sb="5" eb="7">
      <t>イジョウ</t>
    </rPh>
    <rPh sb="12" eb="13">
      <t>マン</t>
    </rPh>
    <rPh sb="13" eb="16">
      <t>エンミマン</t>
    </rPh>
    <phoneticPr fontId="1"/>
  </si>
  <si>
    <t>1,000万円以上5,000万円未満</t>
    <rPh sb="5" eb="7">
      <t>マンエン</t>
    </rPh>
    <rPh sb="7" eb="9">
      <t>イジョウ</t>
    </rPh>
    <rPh sb="14" eb="16">
      <t>マンエン</t>
    </rPh>
    <rPh sb="16" eb="18">
      <t>ミマン</t>
    </rPh>
    <phoneticPr fontId="1"/>
  </si>
  <si>
    <t>その他</t>
    <rPh sb="2" eb="3">
      <t>タ</t>
    </rPh>
    <phoneticPr fontId="1"/>
  </si>
  <si>
    <t>手口</t>
    <rPh sb="0" eb="2">
      <t>テグチ</t>
    </rPh>
    <phoneticPr fontId="1"/>
  </si>
  <si>
    <t>企業・団体等</t>
    <rPh sb="0" eb="2">
      <t>キギョウ</t>
    </rPh>
    <rPh sb="3" eb="5">
      <t>ダンタイ</t>
    </rPh>
    <rPh sb="5" eb="6">
      <t>トウ</t>
    </rPh>
    <phoneticPr fontId="1"/>
  </si>
  <si>
    <t>大企業</t>
    <rPh sb="0" eb="3">
      <t>ダイキギョウ</t>
    </rPh>
    <phoneticPr fontId="1"/>
  </si>
  <si>
    <t>期間</t>
    <rPh sb="0" eb="2">
      <t>キカン</t>
    </rPh>
    <phoneticPr fontId="1"/>
  </si>
  <si>
    <t>総額</t>
    <rPh sb="0" eb="2">
      <t>ソウガク</t>
    </rPh>
    <phoneticPr fontId="1"/>
  </si>
  <si>
    <t>経路</t>
    <rPh sb="0" eb="2">
      <t>ケイロ</t>
    </rPh>
    <phoneticPr fontId="1"/>
  </si>
  <si>
    <t>R1</t>
  </si>
  <si>
    <t>R2</t>
  </si>
  <si>
    <t>R3下</t>
    <rPh sb="2" eb="3">
      <t>シタ</t>
    </rPh>
    <phoneticPr fontId="1"/>
  </si>
  <si>
    <t>団体等</t>
    <rPh sb="0" eb="2">
      <t>ダンタイ</t>
    </rPh>
    <rPh sb="2" eb="3">
      <t>トウ</t>
    </rPh>
    <phoneticPr fontId="1"/>
  </si>
  <si>
    <t>２か月以上</t>
    <rPh sb="2" eb="3">
      <t>ゲツ</t>
    </rPh>
    <rPh sb="3" eb="5">
      <t>イジョウ</t>
    </rPh>
    <phoneticPr fontId="1"/>
  </si>
  <si>
    <t>R3</t>
    <phoneticPr fontId="1"/>
  </si>
  <si>
    <t>ランサムウェア被害の手口別報告件数</t>
    <rPh sb="7" eb="9">
      <t>ヒガイ</t>
    </rPh>
    <phoneticPr fontId="1"/>
  </si>
  <si>
    <t>感染経路</t>
    <rPh sb="0" eb="2">
      <t>カンセン</t>
    </rPh>
    <rPh sb="2" eb="4">
      <t>ケイロ</t>
    </rPh>
    <phoneticPr fontId="1"/>
  </si>
  <si>
    <t>フィッシング報告件数</t>
    <rPh sb="6" eb="8">
      <t>ホウコク</t>
    </rPh>
    <rPh sb="8" eb="10">
      <t>ケンスウ</t>
    </rPh>
    <phoneticPr fontId="1"/>
  </si>
  <si>
    <t>R4上</t>
    <rPh sb="2" eb="3">
      <t>ウエ</t>
    </rPh>
    <phoneticPr fontId="1"/>
  </si>
  <si>
    <t>電子メール</t>
    <rPh sb="0" eb="2">
      <t>デンシ</t>
    </rPh>
    <phoneticPr fontId="1"/>
  </si>
  <si>
    <t>R4下</t>
    <rPh sb="2" eb="3">
      <t>シモ</t>
    </rPh>
    <phoneticPr fontId="1"/>
  </si>
  <si>
    <t>取得の有無</t>
    <rPh sb="0" eb="2">
      <t>シュトク</t>
    </rPh>
    <rPh sb="3" eb="5">
      <t>ウム</t>
    </rPh>
    <phoneticPr fontId="1"/>
  </si>
  <si>
    <t>バックアップからの復元結果</t>
    <rPh sb="9" eb="11">
      <t>フクゲン</t>
    </rPh>
    <rPh sb="11" eb="13">
      <t>ケッカ</t>
    </rPh>
    <phoneticPr fontId="1"/>
  </si>
  <si>
    <t>結果</t>
    <rPh sb="0" eb="2">
      <t>ケッカ</t>
    </rPh>
    <phoneticPr fontId="1"/>
  </si>
  <si>
    <t>R4</t>
    <phoneticPr fontId="1"/>
  </si>
  <si>
    <t>R5上</t>
    <rPh sb="2" eb="3">
      <t>ジョウ</t>
    </rPh>
    <phoneticPr fontId="1"/>
  </si>
  <si>
    <t>SMS</t>
    <phoneticPr fontId="1"/>
  </si>
  <si>
    <t>不明・調査中</t>
    <rPh sb="0" eb="2">
      <t>フメイ</t>
    </rPh>
    <rPh sb="3" eb="6">
      <t>チョウサチュウ</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</si>
  <si>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</si>
  <si>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</si>
  <si>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</si>
  <si>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</si>
  <si>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</si>
  <si>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</si>
  <si>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</si>
  <si>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</si>
  <si>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個人</t>
    <rPh sb="0" eb="2">
      <t>コジン</t>
    </rPh>
    <phoneticPr fontId="1"/>
  </si>
  <si>
    <t>法人</t>
    <rPh sb="0" eb="2">
      <t>ホウジン</t>
    </rPh>
    <phoneticPr fontId="1"/>
  </si>
  <si>
    <t>年</t>
    <rPh sb="0" eb="1">
      <t>ネン</t>
    </rPh>
    <phoneticPr fontId="7"/>
  </si>
  <si>
    <t>被害額（概数）</t>
    <rPh sb="0" eb="3">
      <t>ヒガイガク</t>
    </rPh>
    <rPh sb="4" eb="6">
      <t>ガイスウ</t>
    </rPh>
    <phoneticPr fontId="7"/>
  </si>
  <si>
    <t>番号盗用被害額</t>
    <rPh sb="0" eb="2">
      <t>バンゴウ</t>
    </rPh>
    <rPh sb="2" eb="4">
      <t>トウヨウ</t>
    </rPh>
    <rPh sb="4" eb="7">
      <t>ヒガイガク</t>
    </rPh>
    <phoneticPr fontId="1"/>
  </si>
  <si>
    <t>偽造カード被害額</t>
    <rPh sb="0" eb="2">
      <t>ギゾウ</t>
    </rPh>
    <rPh sb="5" eb="8">
      <t>ヒガイガク</t>
    </rPh>
    <phoneticPr fontId="1"/>
  </si>
  <si>
    <t>その他不正利用被害額</t>
    <rPh sb="2" eb="3">
      <t>タ</t>
    </rPh>
    <rPh sb="3" eb="5">
      <t>フセイ</t>
    </rPh>
    <rPh sb="5" eb="7">
      <t>リヨウ</t>
    </rPh>
    <rPh sb="7" eb="10">
      <t>ヒガイガク</t>
    </rPh>
    <phoneticPr fontId="1"/>
  </si>
  <si>
    <t>不正利用被害額</t>
    <rPh sb="0" eb="2">
      <t>フセイ</t>
    </rPh>
    <rPh sb="2" eb="4">
      <t>リヨウ</t>
    </rPh>
    <rPh sb="4" eb="7">
      <t>ヒガイガク</t>
    </rPh>
    <phoneticPr fontId="1"/>
  </si>
  <si>
    <t>R3</t>
    <phoneticPr fontId="7"/>
  </si>
  <si>
    <t>R4</t>
    <phoneticPr fontId="7"/>
  </si>
  <si>
    <t>被害額</t>
    <rPh sb="0" eb="2">
      <t>ヒガイ</t>
    </rPh>
    <rPh sb="2" eb="3">
      <t>ガク</t>
    </rPh>
    <phoneticPr fontId="1"/>
  </si>
  <si>
    <t>個人・法人</t>
    <rPh sb="0" eb="2">
      <t>コジン</t>
    </rPh>
    <rPh sb="3" eb="5">
      <t>ホウジン</t>
    </rPh>
    <phoneticPr fontId="1"/>
  </si>
  <si>
    <t>合計</t>
    <rPh sb="0" eb="2">
      <t>ゴウケイ</t>
    </rPh>
    <phoneticPr fontId="1"/>
  </si>
  <si>
    <t>年齢</t>
    <rPh sb="0" eb="2">
      <t>ネンレイ</t>
    </rPh>
    <phoneticPr fontId="1"/>
  </si>
  <si>
    <t>年</t>
    <rPh sb="0" eb="1">
      <t>ネン</t>
    </rPh>
    <phoneticPr fontId="1"/>
  </si>
  <si>
    <t>ランサムウェア被害の企業・団体等の規模別報告件数</t>
    <rPh sb="7" eb="9">
      <t>ヒガイ</t>
    </rPh>
    <rPh sb="10" eb="12">
      <t>キギョウ</t>
    </rPh>
    <phoneticPr fontId="1"/>
  </si>
  <si>
    <t>ランサムウェア被害の企業・団体等の業種別報告件数</t>
    <rPh sb="7" eb="9">
      <t>ヒガイ</t>
    </rPh>
    <rPh sb="10" eb="12">
      <t>キギョウ</t>
    </rPh>
    <rPh sb="17" eb="19">
      <t>ギョウシュ</t>
    </rPh>
    <phoneticPr fontId="1"/>
  </si>
  <si>
    <t>即時～１週間未満</t>
    <rPh sb="0" eb="2">
      <t>ソクジ</t>
    </rPh>
    <rPh sb="4" eb="6">
      <t>シュウカン</t>
    </rPh>
    <rPh sb="6" eb="8">
      <t>ミマン</t>
    </rPh>
    <phoneticPr fontId="1"/>
  </si>
  <si>
    <t>違法情報等の分析件数の推移</t>
    <rPh sb="0" eb="2">
      <t>イホウ</t>
    </rPh>
    <rPh sb="2" eb="4">
      <t>ジョウホウ</t>
    </rPh>
    <rPh sb="4" eb="5">
      <t>トウ</t>
    </rPh>
    <rPh sb="6" eb="8">
      <t>ブンセキ</t>
    </rPh>
    <rPh sb="8" eb="10">
      <t>ケンスウ</t>
    </rPh>
    <rPh sb="11" eb="13">
      <t>スイイ</t>
    </rPh>
    <phoneticPr fontId="1"/>
  </si>
  <si>
    <t>サイバー事案の検挙状況</t>
    <rPh sb="4" eb="6">
      <t>ジアン</t>
    </rPh>
    <rPh sb="7" eb="9">
      <t>ケンキョ</t>
    </rPh>
    <rPh sb="9" eb="11">
      <t>ジョウキョウ</t>
    </rPh>
    <phoneticPr fontId="1"/>
  </si>
  <si>
    <t>罪名</t>
    <rPh sb="0" eb="2">
      <t>ザイメイ</t>
    </rPh>
    <phoneticPr fontId="1"/>
  </si>
  <si>
    <t>電子計算機使用詐欺</t>
    <rPh sb="0" eb="2">
      <t>デンシ</t>
    </rPh>
    <rPh sb="2" eb="5">
      <t>ケイサンキ</t>
    </rPh>
    <rPh sb="5" eb="7">
      <t>シヨウ</t>
    </rPh>
    <rPh sb="7" eb="9">
      <t>サギ</t>
    </rPh>
    <phoneticPr fontId="1"/>
  </si>
  <si>
    <t>詐欺</t>
    <rPh sb="0" eb="2">
      <t>サギ</t>
    </rPh>
    <phoneticPr fontId="1"/>
  </si>
  <si>
    <t>不正アクセス禁止法</t>
    <rPh sb="0" eb="2">
      <t>フセイ</t>
    </rPh>
    <rPh sb="6" eb="9">
      <t>キンシホウ</t>
    </rPh>
    <phoneticPr fontId="1"/>
  </si>
  <si>
    <t>犯罪収益移転防止法</t>
    <rPh sb="0" eb="2">
      <t>ハンザイ</t>
    </rPh>
    <rPh sb="2" eb="4">
      <t>シュウエキ</t>
    </rPh>
    <rPh sb="4" eb="6">
      <t>イテン</t>
    </rPh>
    <rPh sb="6" eb="9">
      <t>ボウシホウ</t>
    </rPh>
    <phoneticPr fontId="1"/>
  </si>
  <si>
    <t>窃盗</t>
    <rPh sb="0" eb="2">
      <t>セットウ</t>
    </rPh>
    <phoneticPr fontId="1"/>
  </si>
  <si>
    <t>不正アクセス禁止法違反の検挙件数の推移</t>
    <rPh sb="0" eb="2">
      <t>フセイ</t>
    </rPh>
    <rPh sb="6" eb="9">
      <t>キンシホウ</t>
    </rPh>
    <rPh sb="9" eb="11">
      <t>イハン</t>
    </rPh>
    <rPh sb="12" eb="14">
      <t>ケンキョ</t>
    </rPh>
    <rPh sb="14" eb="16">
      <t>ケンスウ</t>
    </rPh>
    <rPh sb="17" eb="19">
      <t>スイイ</t>
    </rPh>
    <phoneticPr fontId="1"/>
  </si>
  <si>
    <t>R1</t>
    <phoneticPr fontId="1"/>
  </si>
  <si>
    <t>R2</t>
    <phoneticPr fontId="1"/>
  </si>
  <si>
    <t>合計</t>
    <phoneticPr fontId="1"/>
  </si>
  <si>
    <t>不正アクセス行為（識別符号窃用型）に係る手口別検挙件数</t>
    <rPh sb="0" eb="2">
      <t>フセイ</t>
    </rPh>
    <rPh sb="6" eb="8">
      <t>コウイ</t>
    </rPh>
    <rPh sb="9" eb="11">
      <t>シキベツ</t>
    </rPh>
    <rPh sb="11" eb="13">
      <t>フゴウ</t>
    </rPh>
    <rPh sb="13" eb="15">
      <t>セツヨウ</t>
    </rPh>
    <rPh sb="15" eb="16">
      <t>ガタ</t>
    </rPh>
    <rPh sb="18" eb="19">
      <t>カカ</t>
    </rPh>
    <rPh sb="20" eb="22">
      <t>テグチ</t>
    </rPh>
    <rPh sb="22" eb="23">
      <t>ベツ</t>
    </rPh>
    <rPh sb="23" eb="25">
      <t>ケンキョ</t>
    </rPh>
    <rPh sb="25" eb="27">
      <t>ケンスウ</t>
    </rPh>
    <phoneticPr fontId="1"/>
  </si>
  <si>
    <t>不正に利用されたサービス別検挙件数（識別符号窃用型）</t>
    <rPh sb="0" eb="2">
      <t>フセイ</t>
    </rPh>
    <rPh sb="3" eb="5">
      <t>リヨウ</t>
    </rPh>
    <rPh sb="12" eb="13">
      <t>ベツ</t>
    </rPh>
    <rPh sb="13" eb="15">
      <t>ケンキョ</t>
    </rPh>
    <rPh sb="15" eb="17">
      <t>ケンスウ</t>
    </rPh>
    <rPh sb="18" eb="20">
      <t>シキベツ</t>
    </rPh>
    <rPh sb="20" eb="22">
      <t>フゴウ</t>
    </rPh>
    <rPh sb="22" eb="24">
      <t>セツヨウ</t>
    </rPh>
    <rPh sb="24" eb="25">
      <t>ガタ</t>
    </rPh>
    <phoneticPr fontId="1"/>
  </si>
  <si>
    <t>コンピュータ・電磁的記録対象犯罪の検挙件数の推移</t>
    <rPh sb="7" eb="16">
      <t>デンジテキキロクタイショウハンザイ</t>
    </rPh>
    <rPh sb="17" eb="19">
      <t>ケンキョ</t>
    </rPh>
    <rPh sb="19" eb="21">
      <t>ケンスウ</t>
    </rPh>
    <rPh sb="22" eb="24">
      <t>スイイ</t>
    </rPh>
    <phoneticPr fontId="1"/>
  </si>
  <si>
    <t>電子計算機使用詐欺</t>
    <rPh sb="0" eb="9">
      <t>デンシケイサンキシヨウサギ</t>
    </rPh>
    <phoneticPr fontId="1"/>
  </si>
  <si>
    <t>電磁的記録不正作出・毀棄等</t>
    <rPh sb="0" eb="3">
      <t>デンジテキ</t>
    </rPh>
    <rPh sb="3" eb="5">
      <t>キロク</t>
    </rPh>
    <rPh sb="5" eb="7">
      <t>フセイ</t>
    </rPh>
    <rPh sb="7" eb="9">
      <t>サクシュツ</t>
    </rPh>
    <rPh sb="10" eb="12">
      <t>キキ</t>
    </rPh>
    <rPh sb="12" eb="13">
      <t>トウ</t>
    </rPh>
    <phoneticPr fontId="1"/>
  </si>
  <si>
    <t>電子計算機損壊等業務妨害</t>
    <rPh sb="0" eb="2">
      <t>デンシ</t>
    </rPh>
    <rPh sb="2" eb="5">
      <t>ケイサンキ</t>
    </rPh>
    <rPh sb="5" eb="7">
      <t>ソンカイ</t>
    </rPh>
    <rPh sb="7" eb="8">
      <t>トウ</t>
    </rPh>
    <rPh sb="8" eb="10">
      <t>ギョウム</t>
    </rPh>
    <rPh sb="10" eb="12">
      <t>ボウガイ</t>
    </rPh>
    <phoneticPr fontId="1"/>
  </si>
  <si>
    <t>不正指令電磁的記録に関する罪</t>
    <rPh sb="0" eb="2">
      <t>フセイ</t>
    </rPh>
    <rPh sb="2" eb="4">
      <t>シレイ</t>
    </rPh>
    <rPh sb="4" eb="7">
      <t>デンジテキ</t>
    </rPh>
    <rPh sb="7" eb="9">
      <t>キロク</t>
    </rPh>
    <rPh sb="10" eb="11">
      <t>カン</t>
    </rPh>
    <rPh sb="13" eb="14">
      <t>ツミ</t>
    </rPh>
    <phoneticPr fontId="1"/>
  </si>
  <si>
    <t>海外</t>
    <rPh sb="0" eb="2">
      <t>カイガイ</t>
    </rPh>
    <phoneticPr fontId="1"/>
  </si>
  <si>
    <t>国内</t>
    <rPh sb="0" eb="2">
      <t>コクナイ</t>
    </rPh>
    <phoneticPr fontId="1"/>
  </si>
  <si>
    <t>R5</t>
  </si>
  <si>
    <t>R5下</t>
    <rPh sb="2" eb="3">
      <t>シタ</t>
    </rPh>
    <phoneticPr fontId="1"/>
  </si>
  <si>
    <t>二重恐喝型</t>
    <rPh sb="0" eb="4">
      <t>ニジュウキョウカツ</t>
    </rPh>
    <rPh sb="4" eb="5">
      <t>ガタ</t>
    </rPh>
    <phoneticPr fontId="1"/>
  </si>
  <si>
    <t>従来型</t>
    <rPh sb="0" eb="2">
      <t>ジュウライ</t>
    </rPh>
    <rPh sb="2" eb="3">
      <t>ガタ</t>
    </rPh>
    <phoneticPr fontId="1"/>
  </si>
  <si>
    <t>5,000万円以上１億円未満</t>
    <rPh sb="5" eb="7">
      <t>マンエン</t>
    </rPh>
    <rPh sb="7" eb="9">
      <t>イジョウ</t>
    </rPh>
    <rPh sb="10" eb="12">
      <t>オクエン</t>
    </rPh>
    <rPh sb="12" eb="14">
      <t>ミマン</t>
    </rPh>
    <phoneticPr fontId="1"/>
  </si>
  <si>
    <t>１億円以上</t>
    <rPh sb="1" eb="3">
      <t>オクエン</t>
    </rPh>
    <rPh sb="3" eb="5">
      <t>イジョウ</t>
    </rPh>
    <phoneticPr fontId="1"/>
  </si>
  <si>
    <t>R5</t>
    <phoneticPr fontId="1"/>
  </si>
  <si>
    <t>R5</t>
    <phoneticPr fontId="7"/>
  </si>
  <si>
    <t>R6上</t>
    <rPh sb="2" eb="3">
      <t>ウエ</t>
    </rPh>
    <phoneticPr fontId="1"/>
  </si>
  <si>
    <t>ランサムウェア被害の報告件数</t>
    <rPh sb="7" eb="9">
      <t>ヒガイ</t>
    </rPh>
    <rPh sb="10" eb="12">
      <t>ホウコク</t>
    </rPh>
    <rPh sb="12" eb="14">
      <t>ケンスウ</t>
    </rPh>
    <phoneticPr fontId="1"/>
  </si>
  <si>
    <t>ノーウェアランサム被害の報告件数</t>
    <rPh sb="9" eb="11">
      <t>ヒガイ</t>
    </rPh>
    <rPh sb="12" eb="14">
      <t>ホウコク</t>
    </rPh>
    <rPh sb="14" eb="16">
      <t>ケンスウ</t>
    </rPh>
    <phoneticPr fontId="1"/>
  </si>
  <si>
    <t>サイバー犯罪の検挙件数の推移</t>
    <rPh sb="4" eb="6">
      <t>ハンザイ</t>
    </rPh>
    <rPh sb="7" eb="9">
      <t>ケンキョ</t>
    </rPh>
    <rPh sb="9" eb="11">
      <t>ケンスウ</t>
    </rPh>
    <rPh sb="12" eb="14">
      <t>スイイ</t>
    </rPh>
    <phoneticPr fontId="1"/>
  </si>
  <si>
    <t>H28</t>
  </si>
  <si>
    <t>H29</t>
  </si>
  <si>
    <t>H30</t>
  </si>
  <si>
    <t>ランサムウェア被害報告件数の推移</t>
    <phoneticPr fontId="1"/>
  </si>
  <si>
    <t>振込形態</t>
    <rPh sb="0" eb="2">
      <t>フリコミ</t>
    </rPh>
    <rPh sb="2" eb="4">
      <t>ケイタイ</t>
    </rPh>
    <phoneticPr fontId="1"/>
  </si>
  <si>
    <t>被害額</t>
    <rPh sb="0" eb="3">
      <t>ヒガイガク</t>
    </rPh>
    <phoneticPr fontId="1"/>
  </si>
  <si>
    <t>VPN機器</t>
    <rPh sb="3" eb="5">
      <t>キキ</t>
    </rPh>
    <phoneticPr fontId="7"/>
  </si>
  <si>
    <t>リモートデスクトップ</t>
    <phoneticPr fontId="1"/>
  </si>
  <si>
    <t>復旧等に要した期間</t>
    <rPh sb="2" eb="3">
      <t>トウ</t>
    </rPh>
    <phoneticPr fontId="1"/>
  </si>
  <si>
    <t>１週間～１か月未満</t>
    <rPh sb="1" eb="3">
      <t>シュウカン</t>
    </rPh>
    <rPh sb="6" eb="7">
      <t>ゲツ</t>
    </rPh>
    <rPh sb="7" eb="9">
      <t>ミマン</t>
    </rPh>
    <phoneticPr fontId="1"/>
  </si>
  <si>
    <t>１か月～２か月未満</t>
    <rPh sb="2" eb="3">
      <t>ゲツ</t>
    </rPh>
    <rPh sb="6" eb="7">
      <t>ゲツ</t>
    </rPh>
    <rPh sb="7" eb="9">
      <t>ミマン</t>
    </rPh>
    <phoneticPr fontId="1"/>
  </si>
  <si>
    <t>調査費用の総額</t>
    <rPh sb="0" eb="2">
      <t>チョウサ</t>
    </rPh>
    <rPh sb="2" eb="4">
      <t>ヒヨウ</t>
    </rPh>
    <rPh sb="5" eb="7">
      <t>ソウガク</t>
    </rPh>
    <phoneticPr fontId="1"/>
  </si>
  <si>
    <t>取得有</t>
    <rPh sb="0" eb="2">
      <t>シュトク</t>
    </rPh>
    <rPh sb="2" eb="3">
      <t>ア</t>
    </rPh>
    <phoneticPr fontId="1"/>
  </si>
  <si>
    <t>取得無</t>
    <rPh sb="0" eb="2">
      <t>シュトク</t>
    </rPh>
    <rPh sb="2" eb="3">
      <t>ナ</t>
    </rPh>
    <phoneticPr fontId="1"/>
  </si>
  <si>
    <t>バックアップの取得状況</t>
    <rPh sb="7" eb="9">
      <t>シュトク</t>
    </rPh>
    <rPh sb="9" eb="11">
      <t>ジョウキョウ</t>
    </rPh>
    <phoneticPr fontId="1"/>
  </si>
  <si>
    <t>復元可</t>
    <rPh sb="0" eb="2">
      <t>フクゲン</t>
    </rPh>
    <rPh sb="2" eb="3">
      <t>カ</t>
    </rPh>
    <phoneticPr fontId="1"/>
  </si>
  <si>
    <t>復元不可</t>
    <rPh sb="0" eb="2">
      <t>フクゲン</t>
    </rPh>
    <rPh sb="2" eb="4">
      <t>フカ</t>
    </rPh>
    <phoneticPr fontId="1"/>
  </si>
  <si>
    <t>ランサムウェア被害が業務に与えた影響の程度</t>
    <rPh sb="7" eb="9">
      <t>ヒガイ</t>
    </rPh>
    <rPh sb="10" eb="12">
      <t>ギョウム</t>
    </rPh>
    <rPh sb="13" eb="14">
      <t>アタ</t>
    </rPh>
    <rPh sb="16" eb="18">
      <t>エイキョウ</t>
    </rPh>
    <rPh sb="19" eb="21">
      <t>テイド</t>
    </rPh>
    <phoneticPr fontId="1"/>
  </si>
  <si>
    <t>業務に与えた影響</t>
    <rPh sb="0" eb="2">
      <t>ギョウム</t>
    </rPh>
    <rPh sb="3" eb="4">
      <t>アタ</t>
    </rPh>
    <rPh sb="6" eb="8">
      <t>エイキョウ</t>
    </rPh>
    <phoneticPr fontId="1"/>
  </si>
  <si>
    <t>全業務停止</t>
    <rPh sb="0" eb="3">
      <t>ゼンギョウム</t>
    </rPh>
    <rPh sb="3" eb="5">
      <t>テイシ</t>
    </rPh>
    <phoneticPr fontId="7"/>
  </si>
  <si>
    <t>一部の業務に影響有</t>
    <rPh sb="0" eb="2">
      <t>イチブ</t>
    </rPh>
    <rPh sb="3" eb="5">
      <t>ギョウム</t>
    </rPh>
    <rPh sb="6" eb="8">
      <t>エイキョウ</t>
    </rPh>
    <rPh sb="8" eb="9">
      <t>ア</t>
    </rPh>
    <phoneticPr fontId="1"/>
  </si>
  <si>
    <t>影響無</t>
    <rPh sb="0" eb="2">
      <t>エイキョウ</t>
    </rPh>
    <rPh sb="2" eb="3">
      <t>ナ</t>
    </rPh>
    <phoneticPr fontId="1"/>
  </si>
  <si>
    <t>外部監査のみ</t>
    <rPh sb="0" eb="2">
      <t>ガイブ</t>
    </rPh>
    <rPh sb="2" eb="4">
      <t>カンサ</t>
    </rPh>
    <phoneticPr fontId="1"/>
  </si>
  <si>
    <t>内部監査のみ</t>
    <rPh sb="0" eb="2">
      <t>ナイブ</t>
    </rPh>
    <rPh sb="2" eb="4">
      <t>カンサ</t>
    </rPh>
    <phoneticPr fontId="1"/>
  </si>
  <si>
    <t>監査無</t>
    <rPh sb="0" eb="2">
      <t>カンサ</t>
    </rPh>
    <rPh sb="2" eb="3">
      <t>ナ</t>
    </rPh>
    <phoneticPr fontId="1"/>
  </si>
  <si>
    <t>侵入経路とされる機器のセキュリティパッチの適用状況</t>
    <rPh sb="0" eb="2">
      <t>シンニュウ</t>
    </rPh>
    <rPh sb="2" eb="4">
      <t>ケイロ</t>
    </rPh>
    <rPh sb="8" eb="10">
      <t>キキ</t>
    </rPh>
    <rPh sb="21" eb="23">
      <t>テキヨウ</t>
    </rPh>
    <rPh sb="23" eb="25">
      <t>ジョウキョウ</t>
    </rPh>
    <phoneticPr fontId="1"/>
  </si>
  <si>
    <t>セキュリティパッチの適用状況</t>
    <rPh sb="10" eb="12">
      <t>テキヨウ</t>
    </rPh>
    <rPh sb="12" eb="14">
      <t>ジョウキョウ</t>
    </rPh>
    <phoneticPr fontId="1"/>
  </si>
  <si>
    <t>最新のセキュリティパッチを適用済み</t>
    <rPh sb="0" eb="2">
      <t>サイシン</t>
    </rPh>
    <rPh sb="13" eb="15">
      <t>テキヨウ</t>
    </rPh>
    <rPh sb="15" eb="16">
      <t>ズ</t>
    </rPh>
    <phoneticPr fontId="7"/>
  </si>
  <si>
    <t>未適用のセキュリティパッチ有</t>
    <rPh sb="0" eb="3">
      <t>ミテキヨウ</t>
    </rPh>
    <rPh sb="13" eb="14">
      <t>ア</t>
    </rPh>
    <phoneticPr fontId="1"/>
  </si>
  <si>
    <t>セキュリティ監査の有無</t>
    <rPh sb="6" eb="8">
      <t>カンサ</t>
    </rPh>
    <rPh sb="9" eb="11">
      <t>ウム</t>
    </rPh>
    <phoneticPr fontId="1"/>
  </si>
  <si>
    <t>導入有</t>
    <rPh sb="0" eb="2">
      <t>ドウニュウ</t>
    </rPh>
    <rPh sb="2" eb="3">
      <t>ア</t>
    </rPh>
    <phoneticPr fontId="7"/>
  </si>
  <si>
    <t>導入無</t>
    <rPh sb="0" eb="2">
      <t>ドウニュウ</t>
    </rPh>
    <rPh sb="2" eb="3">
      <t>ナ</t>
    </rPh>
    <phoneticPr fontId="1"/>
  </si>
  <si>
    <t>被害企業・団体等のウイルス対策ソフト等導入</t>
    <rPh sb="0" eb="2">
      <t>ヒガイ</t>
    </rPh>
    <rPh sb="2" eb="4">
      <t>キギョウ</t>
    </rPh>
    <rPh sb="5" eb="7">
      <t>ダンタイ</t>
    </rPh>
    <rPh sb="7" eb="8">
      <t>トウ</t>
    </rPh>
    <rPh sb="13" eb="15">
      <t>タイサク</t>
    </rPh>
    <rPh sb="18" eb="19">
      <t>トウ</t>
    </rPh>
    <rPh sb="19" eb="21">
      <t>ドウニュウ</t>
    </rPh>
    <phoneticPr fontId="1"/>
  </si>
  <si>
    <t>検出有</t>
    <rPh sb="0" eb="2">
      <t>ケンシュツ</t>
    </rPh>
    <rPh sb="2" eb="3">
      <t>ア</t>
    </rPh>
    <phoneticPr fontId="7"/>
  </si>
  <si>
    <t>検出無</t>
    <rPh sb="0" eb="2">
      <t>ケンシュツ</t>
    </rPh>
    <rPh sb="2" eb="3">
      <t>ナ</t>
    </rPh>
    <phoneticPr fontId="1"/>
  </si>
  <si>
    <t>ログの保全状況</t>
    <rPh sb="3" eb="5">
      <t>ホゼン</t>
    </rPh>
    <rPh sb="5" eb="7">
      <t>ジョウキョウ</t>
    </rPh>
    <phoneticPr fontId="1"/>
  </si>
  <si>
    <t>全て保全</t>
    <rPh sb="0" eb="1">
      <t>スベ</t>
    </rPh>
    <rPh sb="2" eb="4">
      <t>ホゼン</t>
    </rPh>
    <phoneticPr fontId="7"/>
  </si>
  <si>
    <t>一部利用不可</t>
    <rPh sb="0" eb="2">
      <t>イチブ</t>
    </rPh>
    <rPh sb="2" eb="4">
      <t>リヨウ</t>
    </rPh>
    <rPh sb="4" eb="6">
      <t>フカ</t>
    </rPh>
    <phoneticPr fontId="1"/>
  </si>
  <si>
    <t>利用不可</t>
    <rPh sb="0" eb="2">
      <t>リヨウ</t>
    </rPh>
    <rPh sb="2" eb="4">
      <t>フカ</t>
    </rPh>
    <phoneticPr fontId="1"/>
  </si>
  <si>
    <t>ログ取得無</t>
    <rPh sb="2" eb="4">
      <t>シュトク</t>
    </rPh>
    <rPh sb="4" eb="5">
      <t>ナ</t>
    </rPh>
    <phoneticPr fontId="1"/>
  </si>
  <si>
    <t>原因</t>
    <rPh sb="0" eb="2">
      <t>ゲンイン</t>
    </rPh>
    <phoneticPr fontId="1"/>
  </si>
  <si>
    <t>犯人による削除</t>
    <rPh sb="0" eb="2">
      <t>ハンニン</t>
    </rPh>
    <rPh sb="5" eb="7">
      <t>サクジョ</t>
    </rPh>
    <phoneticPr fontId="7"/>
  </si>
  <si>
    <t>暗号化</t>
    <rPh sb="0" eb="3">
      <t>アンゴウカ</t>
    </rPh>
    <phoneticPr fontId="1"/>
  </si>
  <si>
    <t>誤削除</t>
    <rPh sb="0" eb="1">
      <t>ゴ</t>
    </rPh>
    <rPh sb="1" eb="3">
      <t>サクジョ</t>
    </rPh>
    <phoneticPr fontId="1"/>
  </si>
  <si>
    <t>保存期間経過</t>
    <rPh sb="0" eb="2">
      <t>ホゾン</t>
    </rPh>
    <rPh sb="2" eb="4">
      <t>キカン</t>
    </rPh>
    <rPh sb="4" eb="6">
      <t>ケイカ</t>
    </rPh>
    <phoneticPr fontId="1"/>
  </si>
  <si>
    <t>バックアップも暗号化</t>
    <rPh sb="7" eb="10">
      <t>アンゴウカ</t>
    </rPh>
    <phoneticPr fontId="7"/>
  </si>
  <si>
    <t>運用不備</t>
    <rPh sb="0" eb="2">
      <t>ウンヨウ</t>
    </rPh>
    <rPh sb="2" eb="4">
      <t>フビ</t>
    </rPh>
    <phoneticPr fontId="1"/>
  </si>
  <si>
    <t>復元できなかった理由</t>
    <rPh sb="0" eb="2">
      <t>フクゲン</t>
    </rPh>
    <rPh sb="8" eb="10">
      <t>リユウ</t>
    </rPh>
    <phoneticPr fontId="1"/>
  </si>
  <si>
    <t>不正アクセス禁止法違反</t>
    <rPh sb="0" eb="2">
      <t>フセイ</t>
    </rPh>
    <rPh sb="6" eb="9">
      <t>キンシホウ</t>
    </rPh>
    <rPh sb="9" eb="11">
      <t>イハン</t>
    </rPh>
    <phoneticPr fontId="1"/>
  </si>
  <si>
    <t>コンピュータ・電磁的記録対象犯罪</t>
    <rPh sb="7" eb="10">
      <t>デンジテキ</t>
    </rPh>
    <rPh sb="10" eb="12">
      <t>キロク</t>
    </rPh>
    <rPh sb="12" eb="14">
      <t>タイショウ</t>
    </rPh>
    <rPh sb="14" eb="16">
      <t>ハンザイ</t>
    </rPh>
    <phoneticPr fontId="1"/>
  </si>
  <si>
    <t>その他罪種</t>
    <rPh sb="2" eb="3">
      <t>タ</t>
    </rPh>
    <rPh sb="3" eb="5">
      <t>ザイシュ</t>
    </rPh>
    <phoneticPr fontId="1"/>
  </si>
  <si>
    <t>侮辱罪</t>
    <rPh sb="0" eb="3">
      <t>ブジョクザイ</t>
    </rPh>
    <phoneticPr fontId="1"/>
  </si>
  <si>
    <t>名誉毀損罪</t>
    <rPh sb="0" eb="2">
      <t>メイヨ</t>
    </rPh>
    <rPh sb="2" eb="5">
      <t>キソンザイ</t>
    </rPh>
    <phoneticPr fontId="1"/>
  </si>
  <si>
    <t>サイバー事案の検挙件数の推移</t>
    <rPh sb="4" eb="6">
      <t>ジアン</t>
    </rPh>
    <rPh sb="7" eb="9">
      <t>ケンキョ</t>
    </rPh>
    <rPh sb="9" eb="11">
      <t>ケンスウ</t>
    </rPh>
    <rPh sb="12" eb="14">
      <t>スイイ</t>
    </rPh>
    <phoneticPr fontId="1"/>
  </si>
  <si>
    <t>検挙件数</t>
    <rPh sb="0" eb="2">
      <t>ケンキョ</t>
    </rPh>
    <rPh sb="2" eb="4">
      <t>ケンスウ</t>
    </rPh>
    <phoneticPr fontId="1"/>
  </si>
  <si>
    <t>不正作出私電磁的記録供用</t>
    <rPh sb="0" eb="2">
      <t>フセイ</t>
    </rPh>
    <rPh sb="2" eb="4">
      <t>サクシュツ</t>
    </rPh>
    <rPh sb="4" eb="12">
      <t>シデンジテキキロクキョウヨウ</t>
    </rPh>
    <phoneticPr fontId="1"/>
  </si>
  <si>
    <t>インターネットバンキングに係る不正送金被害額の推移（個人・法人別）</t>
    <rPh sb="13" eb="14">
      <t>カカ</t>
    </rPh>
    <rPh sb="15" eb="17">
      <t>フセイ</t>
    </rPh>
    <rPh sb="17" eb="19">
      <t>ソウキン</t>
    </rPh>
    <rPh sb="19" eb="22">
      <t>ヒガイガク</t>
    </rPh>
    <rPh sb="23" eb="25">
      <t>スイイ</t>
    </rPh>
    <rPh sb="26" eb="28">
      <t>コジン</t>
    </rPh>
    <rPh sb="29" eb="31">
      <t>ホウジン</t>
    </rPh>
    <rPh sb="31" eb="32">
      <t>ベツ</t>
    </rPh>
    <phoneticPr fontId="1"/>
  </si>
  <si>
    <t>削除依頼</t>
    <rPh sb="0" eb="2">
      <t>サクジョ</t>
    </rPh>
    <rPh sb="2" eb="4">
      <t>イライ</t>
    </rPh>
    <phoneticPr fontId="1"/>
  </si>
  <si>
    <t>削除完了</t>
    <rPh sb="0" eb="2">
      <t>サクジョ</t>
    </rPh>
    <rPh sb="2" eb="4">
      <t>カンリョウ</t>
    </rPh>
    <phoneticPr fontId="1"/>
  </si>
  <si>
    <t>違法情報（国内）</t>
    <rPh sb="0" eb="2">
      <t>イホウ</t>
    </rPh>
    <rPh sb="2" eb="4">
      <t>ジョウホウ</t>
    </rPh>
    <rPh sb="5" eb="7">
      <t>コクナイ</t>
    </rPh>
    <phoneticPr fontId="1"/>
  </si>
  <si>
    <t>重要犯罪密接関連情報</t>
    <rPh sb="0" eb="10">
      <t>ジュウヨウハンザイミッセツカンレンジョウホウ</t>
    </rPh>
    <phoneticPr fontId="1"/>
  </si>
  <si>
    <t>自殺誘引等情報</t>
    <rPh sb="0" eb="7">
      <t>ジサツユウイントウジョウホウ</t>
    </rPh>
    <phoneticPr fontId="1"/>
  </si>
  <si>
    <t>分析件数と処理結果</t>
    <rPh sb="0" eb="2">
      <t>ブンセキ</t>
    </rPh>
    <rPh sb="2" eb="4">
      <t>ケンスウ</t>
    </rPh>
    <rPh sb="5" eb="7">
      <t>ショリ</t>
    </rPh>
    <rPh sb="7" eb="9">
      <t>ケッカ</t>
    </rPh>
    <phoneticPr fontId="1"/>
  </si>
  <si>
    <t>R3</t>
  </si>
  <si>
    <t>R4</t>
  </si>
  <si>
    <t>ウイルス対策ソフト等導入の有無</t>
    <rPh sb="4" eb="6">
      <t>タイサク</t>
    </rPh>
    <rPh sb="9" eb="10">
      <t>トウ</t>
    </rPh>
    <rPh sb="10" eb="12">
      <t>ドウニュウ</t>
    </rPh>
    <rPh sb="13" eb="15">
      <t>ウム</t>
    </rPh>
    <phoneticPr fontId="1"/>
  </si>
  <si>
    <t>分析結果の内訳</t>
    <rPh sb="0" eb="2">
      <t>ブンセキ</t>
    </rPh>
    <rPh sb="2" eb="4">
      <t>ケッカ</t>
    </rPh>
    <rPh sb="5" eb="7">
      <t>ウチワケ</t>
    </rPh>
    <phoneticPr fontId="1"/>
  </si>
  <si>
    <t>種別</t>
    <rPh sb="0" eb="2">
      <t>シュベツ</t>
    </rPh>
    <phoneticPr fontId="1"/>
  </si>
  <si>
    <t>ウイルス・異常検出の有無</t>
    <rPh sb="5" eb="7">
      <t>イジョウ</t>
    </rPh>
    <rPh sb="7" eb="9">
      <t>ケンシュツ</t>
    </rPh>
    <rPh sb="10" eb="12">
      <t>ウム</t>
    </rPh>
    <phoneticPr fontId="1"/>
  </si>
  <si>
    <t>被害人数</t>
    <rPh sb="0" eb="2">
      <t>ヒガイ</t>
    </rPh>
    <rPh sb="2" eb="4">
      <t>ニンズウ</t>
    </rPh>
    <phoneticPr fontId="1"/>
  </si>
  <si>
    <t>警察庁が検知した不審なアクセス件数（１日・１ＩＰアドレス当たり）</t>
    <rPh sb="0" eb="3">
      <t>ケイサツチョウ</t>
    </rPh>
    <rPh sb="4" eb="6">
      <t>ケンチ</t>
    </rPh>
    <rPh sb="8" eb="10">
      <t>フシン</t>
    </rPh>
    <rPh sb="15" eb="17">
      <t>ケンスウ</t>
    </rPh>
    <rPh sb="19" eb="20">
      <t>ニチ</t>
    </rPh>
    <rPh sb="28" eb="29">
      <t>ア</t>
    </rPh>
    <phoneticPr fontId="1"/>
  </si>
  <si>
    <t>SNS型投資・ロマンス詐欺の認知件数・被害額</t>
    <phoneticPr fontId="1"/>
  </si>
  <si>
    <t>フィッシング報告件数及びインターネットバンキングに係る不正送金被害額</t>
    <rPh sb="6" eb="8">
      <t>ホウコク</t>
    </rPh>
    <rPh sb="8" eb="10">
      <t>ケンスウ</t>
    </rPh>
    <rPh sb="10" eb="11">
      <t>オヨ</t>
    </rPh>
    <rPh sb="25" eb="26">
      <t>カカ</t>
    </rPh>
    <rPh sb="27" eb="29">
      <t>フセイ</t>
    </rPh>
    <rPh sb="29" eb="31">
      <t>ソウキン</t>
    </rPh>
    <rPh sb="31" eb="34">
      <t>ヒガイガク</t>
    </rPh>
    <phoneticPr fontId="1"/>
  </si>
  <si>
    <t>フィッシング報告件数及びクレジットカード不正利用被害額</t>
    <rPh sb="6" eb="8">
      <t>ホウコク</t>
    </rPh>
    <rPh sb="8" eb="10">
      <t>ケンスウ</t>
    </rPh>
    <rPh sb="10" eb="11">
      <t>オヨ</t>
    </rPh>
    <rPh sb="20" eb="24">
      <t>フセイリヨウ</t>
    </rPh>
    <rPh sb="24" eb="27">
      <t>ヒガイガク</t>
    </rPh>
    <phoneticPr fontId="1"/>
  </si>
  <si>
    <t>警察庁に対する偽サイト等の情報報告件数</t>
    <rPh sb="0" eb="3">
      <t>ケイサツチョウ</t>
    </rPh>
    <rPh sb="4" eb="5">
      <t>タイ</t>
    </rPh>
    <rPh sb="7" eb="8">
      <t>ニセ</t>
    </rPh>
    <rPh sb="11" eb="12">
      <t>トウ</t>
    </rPh>
    <rPh sb="13" eb="15">
      <t>ジョウホウ</t>
    </rPh>
    <rPh sb="15" eb="17">
      <t>ホウコク</t>
    </rPh>
    <rPh sb="17" eb="19">
      <t>ケンスウ</t>
    </rPh>
    <phoneticPr fontId="1"/>
  </si>
  <si>
    <t>特殊詐欺におけるインターネットバンキングを利用した振込被害</t>
    <rPh sb="0" eb="2">
      <t>トクシュ</t>
    </rPh>
    <rPh sb="2" eb="4">
      <t>サギ</t>
    </rPh>
    <rPh sb="21" eb="23">
      <t>リヨウ</t>
    </rPh>
    <rPh sb="25" eb="27">
      <t>フリコミ</t>
    </rPh>
    <rPh sb="27" eb="29">
      <t>ヒガイ</t>
    </rPh>
    <phoneticPr fontId="1"/>
  </si>
  <si>
    <t>特殊詐欺</t>
    <rPh sb="0" eb="2">
      <t>トクシュ</t>
    </rPh>
    <rPh sb="2" eb="4">
      <t>サギ</t>
    </rPh>
    <phoneticPr fontId="1"/>
  </si>
  <si>
    <t>SNS型投資・ロマンス詐欺</t>
    <rPh sb="3" eb="6">
      <t>ガタトウシ</t>
    </rPh>
    <rPh sb="11" eb="13">
      <t>サギ</t>
    </rPh>
    <phoneticPr fontId="1"/>
  </si>
  <si>
    <t>サイバー犯罪の検挙件数</t>
    <rPh sb="4" eb="6">
      <t>ハンザイ</t>
    </rPh>
    <rPh sb="7" eb="9">
      <t>ケンキョ</t>
    </rPh>
    <rPh sb="9" eb="10">
      <t>ケン</t>
    </rPh>
    <phoneticPr fontId="1"/>
  </si>
  <si>
    <t>警察庁におけるサイバー空間の脅威への対処に係る予算</t>
    <rPh sb="0" eb="3">
      <t>ケイサツチョウ</t>
    </rPh>
    <rPh sb="11" eb="13">
      <t>クウカン</t>
    </rPh>
    <rPh sb="14" eb="16">
      <t>キョウイ</t>
    </rPh>
    <rPh sb="18" eb="20">
      <t>タイショ</t>
    </rPh>
    <rPh sb="21" eb="22">
      <t>カカ</t>
    </rPh>
    <rPh sb="23" eb="25">
      <t>ヨサン</t>
    </rPh>
    <phoneticPr fontId="1"/>
  </si>
  <si>
    <t>バックアップから復元できなかった理由</t>
    <rPh sb="2" eb="4">
      <t>フクゲン</t>
    </rPh>
    <rPh sb="10" eb="12">
      <t>リユウ</t>
    </rPh>
    <phoneticPr fontId="1"/>
  </si>
  <si>
    <t>被害企業・団体等における事業継続計画（BCP）の策定状況</t>
    <rPh sb="0" eb="2">
      <t>ヒガイ</t>
    </rPh>
    <rPh sb="2" eb="4">
      <t>キギョウ</t>
    </rPh>
    <rPh sb="5" eb="7">
      <t>ダンタイ</t>
    </rPh>
    <rPh sb="7" eb="8">
      <t>トウ</t>
    </rPh>
    <rPh sb="12" eb="14">
      <t>ジギョウ</t>
    </rPh>
    <rPh sb="14" eb="16">
      <t>ケイゾク</t>
    </rPh>
    <rPh sb="16" eb="18">
      <t>ケイカク</t>
    </rPh>
    <rPh sb="24" eb="26">
      <t>サクテイ</t>
    </rPh>
    <rPh sb="26" eb="28">
      <t>ジョウキョウ</t>
    </rPh>
    <phoneticPr fontId="1"/>
  </si>
  <si>
    <t>ウイルス対策ソフト等による検出状況</t>
    <rPh sb="4" eb="6">
      <t>タイサク</t>
    </rPh>
    <rPh sb="9" eb="10">
      <t>トウ</t>
    </rPh>
    <rPh sb="13" eb="15">
      <t>ケンシュツ</t>
    </rPh>
    <rPh sb="15" eb="17">
      <t>ジョウキョウ</t>
    </rPh>
    <phoneticPr fontId="1"/>
  </si>
  <si>
    <t>被害企業・団体等のログの保全状況</t>
    <rPh sb="0" eb="2">
      <t>ヒガイ</t>
    </rPh>
    <rPh sb="2" eb="4">
      <t>キギョウ</t>
    </rPh>
    <rPh sb="5" eb="7">
      <t>ダンタイ</t>
    </rPh>
    <rPh sb="7" eb="8">
      <t>トウ</t>
    </rPh>
    <rPh sb="12" eb="14">
      <t>ホゼン</t>
    </rPh>
    <rPh sb="14" eb="16">
      <t>ジョウキョウ</t>
    </rPh>
    <phoneticPr fontId="1"/>
  </si>
  <si>
    <t>ログが使用できなくなっていた原因</t>
    <rPh sb="3" eb="5">
      <t>シヨウ</t>
    </rPh>
    <rPh sb="14" eb="16">
      <t>ゲンイン</t>
    </rPh>
    <phoneticPr fontId="1"/>
  </si>
  <si>
    <t>インターネットバンキングに係る不正送金事犯発生件数及び被害額の推移</t>
    <phoneticPr fontId="1"/>
  </si>
  <si>
    <t>個人のインターネットバンキングに係る年齢別の不正送金被害者数</t>
    <rPh sb="0" eb="2">
      <t>コジン</t>
    </rPh>
    <rPh sb="16" eb="17">
      <t>カカ</t>
    </rPh>
    <rPh sb="18" eb="21">
      <t>ネンレイベツ</t>
    </rPh>
    <rPh sb="22" eb="24">
      <t>フセイ</t>
    </rPh>
    <rPh sb="24" eb="26">
      <t>ソウキン</t>
    </rPh>
    <rPh sb="26" eb="29">
      <t>ヒガイシャ</t>
    </rPh>
    <rPh sb="29" eb="30">
      <t>カズ</t>
    </rPh>
    <phoneticPr fontId="1"/>
  </si>
  <si>
    <t>フィッシングサイトへ誘導する手口別の不正送金発生件数</t>
    <rPh sb="10" eb="12">
      <t>ユウドウ</t>
    </rPh>
    <rPh sb="14" eb="16">
      <t>テグチ</t>
    </rPh>
    <rPh sb="16" eb="17">
      <t>ベツ</t>
    </rPh>
    <rPh sb="18" eb="20">
      <t>フセイ</t>
    </rPh>
    <rPh sb="20" eb="22">
      <t>ソウキン</t>
    </rPh>
    <rPh sb="22" eb="24">
      <t>ハッセイ</t>
    </rPh>
    <rPh sb="24" eb="26">
      <t>ケンスウ</t>
    </rPh>
    <phoneticPr fontId="1"/>
  </si>
  <si>
    <t>フィッシング報告件数及びクレジットカード不正利用被害額の推移</t>
    <rPh sb="6" eb="8">
      <t>ホウコク</t>
    </rPh>
    <rPh sb="8" eb="10">
      <t>ケンスウ</t>
    </rPh>
    <rPh sb="10" eb="11">
      <t>オヨ</t>
    </rPh>
    <rPh sb="20" eb="24">
      <t>フセイリヨウ</t>
    </rPh>
    <rPh sb="24" eb="27">
      <t>ヒガイガク</t>
    </rPh>
    <rPh sb="28" eb="30">
      <t>スイイ</t>
    </rPh>
    <phoneticPr fontId="1"/>
  </si>
  <si>
    <t>不正アクセス禁止法違反被疑者の年齢構成</t>
    <rPh sb="0" eb="2">
      <t>フセイ</t>
    </rPh>
    <rPh sb="6" eb="9">
      <t>キンシホウ</t>
    </rPh>
    <rPh sb="9" eb="11">
      <t>イハン</t>
    </rPh>
    <rPh sb="11" eb="14">
      <t>ヒギシャ</t>
    </rPh>
    <rPh sb="15" eb="17">
      <t>ネンレイ</t>
    </rPh>
    <rPh sb="17" eb="19">
      <t>コウセイ</t>
    </rPh>
    <phoneticPr fontId="1"/>
  </si>
  <si>
    <t>不正アクセス禁止法違反被疑者の10代における職業別</t>
    <rPh sb="0" eb="2">
      <t>フセイ</t>
    </rPh>
    <rPh sb="6" eb="11">
      <t>キンシホウイハン</t>
    </rPh>
    <rPh sb="11" eb="14">
      <t>ヒギシャ</t>
    </rPh>
    <rPh sb="17" eb="18">
      <t>ダイ</t>
    </rPh>
    <rPh sb="22" eb="25">
      <t>ショクギョウベツ</t>
    </rPh>
    <phoneticPr fontId="1"/>
  </si>
  <si>
    <t>不正アクセス禁止法違反被疑者の20代における職業別</t>
    <phoneticPr fontId="1"/>
  </si>
  <si>
    <t>10代～20代における不正アクセス行為（識別符号窃用型）に係る手口別検挙件数</t>
    <rPh sb="2" eb="3">
      <t>ダイ</t>
    </rPh>
    <rPh sb="6" eb="7">
      <t>ダイ</t>
    </rPh>
    <rPh sb="11" eb="13">
      <t>フセイ</t>
    </rPh>
    <rPh sb="17" eb="19">
      <t>コウイ</t>
    </rPh>
    <rPh sb="20" eb="22">
      <t>シキベツ</t>
    </rPh>
    <rPh sb="22" eb="24">
      <t>フゴウ</t>
    </rPh>
    <rPh sb="24" eb="26">
      <t>セツヨウ</t>
    </rPh>
    <rPh sb="26" eb="27">
      <t>ガタ</t>
    </rPh>
    <rPh sb="29" eb="30">
      <t>カカ</t>
    </rPh>
    <rPh sb="31" eb="33">
      <t>テグチ</t>
    </rPh>
    <rPh sb="33" eb="34">
      <t>ベツ</t>
    </rPh>
    <rPh sb="34" eb="36">
      <t>ケンキョ</t>
    </rPh>
    <rPh sb="36" eb="38">
      <t>ケンスウ</t>
    </rPh>
    <phoneticPr fontId="1"/>
  </si>
  <si>
    <t>10代～20代における不正に利用されたサービス別検挙件数（識別符号窃用型）の推移</t>
    <rPh sb="2" eb="3">
      <t>ダイ</t>
    </rPh>
    <rPh sb="6" eb="7">
      <t>ダイ</t>
    </rPh>
    <rPh sb="11" eb="13">
      <t>フセイ</t>
    </rPh>
    <rPh sb="14" eb="16">
      <t>リヨウ</t>
    </rPh>
    <rPh sb="23" eb="24">
      <t>ベツ</t>
    </rPh>
    <rPh sb="24" eb="26">
      <t>ケンキョ</t>
    </rPh>
    <rPh sb="26" eb="28">
      <t>ケンスウ</t>
    </rPh>
    <rPh sb="29" eb="36">
      <t>シキベツフゴウセツヨウガタ</t>
    </rPh>
    <rPh sb="38" eb="40">
      <t>スイイ</t>
    </rPh>
    <phoneticPr fontId="1"/>
  </si>
  <si>
    <t>インターネットバンキングに係る不正送金発生件数（個人・法人別）</t>
    <rPh sb="13" eb="14">
      <t>カカ</t>
    </rPh>
    <rPh sb="15" eb="17">
      <t>フセイ</t>
    </rPh>
    <rPh sb="17" eb="19">
      <t>ソウキン</t>
    </rPh>
    <rPh sb="19" eb="21">
      <t>ハッセイ</t>
    </rPh>
    <rPh sb="21" eb="23">
      <t>ケンスウ</t>
    </rPh>
    <rPh sb="24" eb="26">
      <t>コジン</t>
    </rPh>
    <rPh sb="27" eb="29">
      <t>ホウジン</t>
    </rPh>
    <rPh sb="29" eb="30">
      <t>ベツ</t>
    </rPh>
    <phoneticPr fontId="1"/>
  </si>
  <si>
    <t>R6</t>
    <phoneticPr fontId="1"/>
  </si>
  <si>
    <t>海外割合</t>
    <rPh sb="0" eb="2">
      <t>カイガイ</t>
    </rPh>
    <rPh sb="2" eb="4">
      <t>ワリアイ</t>
    </rPh>
    <phoneticPr fontId="1"/>
  </si>
  <si>
    <t>R6下</t>
    <rPh sb="2" eb="3">
      <t>シタ</t>
    </rPh>
    <phoneticPr fontId="1"/>
  </si>
  <si>
    <t>１週間以上１か月未満</t>
    <rPh sb="1" eb="3">
      <t>シュウカン</t>
    </rPh>
    <rPh sb="3" eb="5">
      <t>イジョウ</t>
    </rPh>
    <rPh sb="7" eb="8">
      <t>ゲツ</t>
    </rPh>
    <rPh sb="8" eb="10">
      <t>ミマン</t>
    </rPh>
    <phoneticPr fontId="1"/>
  </si>
  <si>
    <t>１か月以上２か月未満</t>
    <rPh sb="2" eb="3">
      <t>ゲツ</t>
    </rPh>
    <rPh sb="3" eb="5">
      <t>イジョウ</t>
    </rPh>
    <rPh sb="7" eb="8">
      <t>ゲツ</t>
    </rPh>
    <rPh sb="8" eb="10">
      <t>ミマン</t>
    </rPh>
    <phoneticPr fontId="1"/>
  </si>
  <si>
    <t>100万円未満</t>
    <rPh sb="3" eb="5">
      <t>マンエン</t>
    </rPh>
    <rPh sb="5" eb="7">
      <t>ミマン</t>
    </rPh>
    <phoneticPr fontId="1"/>
  </si>
  <si>
    <t>500万円以上1,000万円未満</t>
    <rPh sb="3" eb="5">
      <t>マンエン</t>
    </rPh>
    <rPh sb="5" eb="7">
      <t>イジョウ</t>
    </rPh>
    <rPh sb="12" eb="14">
      <t>マンエン</t>
    </rPh>
    <rPh sb="14" eb="16">
      <t>ミマン</t>
    </rPh>
    <phoneticPr fontId="1"/>
  </si>
  <si>
    <t>費用</t>
    <rPh sb="0" eb="2">
      <t>ヒヨウ</t>
    </rPh>
    <phoneticPr fontId="1"/>
  </si>
  <si>
    <t>R6</t>
  </si>
  <si>
    <t>警察庁に対する海外の偽サイト等報告件数</t>
    <rPh sb="0" eb="3">
      <t>ケイサツチョウ</t>
    </rPh>
    <rPh sb="4" eb="5">
      <t>タイ</t>
    </rPh>
    <rPh sb="7" eb="9">
      <t>カイガイ</t>
    </rPh>
    <rPh sb="10" eb="11">
      <t>ニセ</t>
    </rPh>
    <rPh sb="14" eb="15">
      <t>ナド</t>
    </rPh>
    <rPh sb="15" eb="17">
      <t>ホウコク</t>
    </rPh>
    <rPh sb="17" eb="19">
      <t>ケンスウ</t>
    </rPh>
    <phoneticPr fontId="1"/>
  </si>
  <si>
    <t>インターネットバンキング利用あり</t>
    <rPh sb="12" eb="14">
      <t>リヨウ</t>
    </rPh>
    <phoneticPr fontId="1"/>
  </si>
  <si>
    <t>インターネットバンキング利用なし</t>
    <rPh sb="12" eb="14">
      <t>リヨウ</t>
    </rPh>
    <phoneticPr fontId="1"/>
  </si>
  <si>
    <t>年度</t>
    <rPh sb="0" eb="2">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</si>
  <si>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</si>
  <si>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</si>
  <si>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</si>
  <si>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当初予算</t>
    <rPh sb="0" eb="2">
      <t>トウショ</t>
    </rPh>
    <rPh sb="2" eb="4">
      <t>ヨサン</t>
    </rPh>
    <phoneticPr fontId="1"/>
  </si>
  <si>
    <t>37億9,200万円</t>
    <rPh sb="2" eb="3">
      <t>オク</t>
    </rPh>
    <rPh sb="8" eb="10">
      <t>マンエン</t>
    </rPh>
    <phoneticPr fontId="1"/>
  </si>
  <si>
    <t>40億6,100万円</t>
    <rPh sb="2" eb="3">
      <t>オク</t>
    </rPh>
    <rPh sb="8" eb="10">
      <t>マンエン</t>
    </rPh>
    <phoneticPr fontId="1"/>
  </si>
  <si>
    <t>49億6,200万円</t>
    <rPh sb="2" eb="3">
      <t>オク</t>
    </rPh>
    <rPh sb="8" eb="10">
      <t>マンエン</t>
    </rPh>
    <phoneticPr fontId="1"/>
  </si>
  <si>
    <t>56億9,200万円</t>
    <rPh sb="2" eb="3">
      <t>オク</t>
    </rPh>
    <rPh sb="8" eb="10">
      <t>マンエン</t>
    </rPh>
    <phoneticPr fontId="1"/>
  </si>
  <si>
    <t>被害企業・団体等の情報セキュリティ監査の実施状況</t>
    <rPh sb="0" eb="2">
      <t>ヒガイ</t>
    </rPh>
    <rPh sb="2" eb="4">
      <t>キギョウ</t>
    </rPh>
    <rPh sb="5" eb="7">
      <t>ダンタイ</t>
    </rPh>
    <rPh sb="7" eb="8">
      <t>トウ</t>
    </rPh>
    <rPh sb="9" eb="11">
      <t>ジョウホウ</t>
    </rPh>
    <rPh sb="17" eb="19">
      <t>カンサ</t>
    </rPh>
    <rPh sb="20" eb="22">
      <t>ジッシ</t>
    </rPh>
    <rPh sb="22" eb="24">
      <t>ジョウキョウ</t>
    </rPh>
    <phoneticPr fontId="1"/>
  </si>
  <si>
    <t>外部・内部監査を実施</t>
    <rPh sb="0" eb="2">
      <t>ガイブ</t>
    </rPh>
    <rPh sb="3" eb="5">
      <t>ナイブ</t>
    </rPh>
    <rPh sb="5" eb="7">
      <t>カンサ</t>
    </rPh>
    <rPh sb="8" eb="10">
      <t>ジッシ</t>
    </rPh>
    <phoneticPr fontId="7"/>
  </si>
  <si>
    <t>策定状況</t>
    <rPh sb="0" eb="2">
      <t>サクテイ</t>
    </rPh>
    <rPh sb="2" eb="4">
      <t>ジョウキョウ</t>
    </rPh>
    <phoneticPr fontId="1"/>
  </si>
  <si>
    <t>サイバー攻撃を想定に含むＢＣＰを策定済</t>
    <rPh sb="4" eb="6">
      <t>コウゲキ</t>
    </rPh>
    <rPh sb="7" eb="9">
      <t>ソウテイ</t>
    </rPh>
    <rPh sb="10" eb="11">
      <t>フク</t>
    </rPh>
    <rPh sb="16" eb="18">
      <t>サクテイ</t>
    </rPh>
    <rPh sb="18" eb="19">
      <t>ズ</t>
    </rPh>
    <phoneticPr fontId="1"/>
  </si>
  <si>
    <t>サイバー攻撃を想定に含まないＢＣＰを策定済</t>
    <rPh sb="4" eb="6">
      <t>コウゲキ</t>
    </rPh>
    <rPh sb="7" eb="9">
      <t>ソウテイ</t>
    </rPh>
    <rPh sb="10" eb="11">
      <t>フク</t>
    </rPh>
    <rPh sb="18" eb="20">
      <t>サクテイ</t>
    </rPh>
    <rPh sb="20" eb="21">
      <t>ズ</t>
    </rPh>
    <phoneticPr fontId="1"/>
  </si>
  <si>
    <t>ＢＣＰを策定していない</t>
    <rPh sb="4" eb="6">
      <t>サクテイ</t>
    </rPh>
    <phoneticPr fontId="1"/>
  </si>
  <si>
    <t>年</t>
    <rPh sb="0" eb="1">
      <t>トシ</t>
    </rPh>
    <phoneticPr fontId="1"/>
  </si>
  <si>
    <t>年</t>
    <rPh sb="0" eb="1">
      <t>トシ</t>
    </rPh>
    <phoneticPr fontId="7"/>
  </si>
  <si>
    <t>検挙人員</t>
    <rPh sb="0" eb="2">
      <t>ケンキョ</t>
    </rPh>
    <rPh sb="2" eb="4">
      <t>ジンイン</t>
    </rPh>
    <phoneticPr fontId="1"/>
  </si>
  <si>
    <t>オンラインゲーム</t>
    <phoneticPr fontId="1"/>
  </si>
  <si>
    <t>14～19歳</t>
    <rPh sb="5" eb="6">
      <t>サイ</t>
    </rPh>
    <phoneticPr fontId="1"/>
  </si>
  <si>
    <t>20～29歳</t>
    <rPh sb="5" eb="6">
      <t>サイ</t>
    </rPh>
    <phoneticPr fontId="1"/>
  </si>
  <si>
    <t>30～39歳</t>
    <rPh sb="5" eb="6">
      <t>サイ</t>
    </rPh>
    <phoneticPr fontId="1"/>
  </si>
  <si>
    <t>40～49歳</t>
    <rPh sb="5" eb="6">
      <t>サイ</t>
    </rPh>
    <phoneticPr fontId="1"/>
  </si>
  <si>
    <t>50～59歳</t>
    <rPh sb="5" eb="6">
      <t>サイ</t>
    </rPh>
    <phoneticPr fontId="1"/>
  </si>
  <si>
    <t>60歳以上</t>
    <rPh sb="2" eb="3">
      <t>サイ</t>
    </rPh>
    <rPh sb="3" eb="5">
      <t>イジョウ</t>
    </rPh>
    <phoneticPr fontId="1"/>
  </si>
  <si>
    <t>職業</t>
    <rPh sb="0" eb="2">
      <t>ショクギョウ</t>
    </rPh>
    <phoneticPr fontId="1"/>
  </si>
  <si>
    <t>中学生</t>
    <rPh sb="0" eb="3">
      <t>チュウガクセイ</t>
    </rPh>
    <phoneticPr fontId="1"/>
  </si>
  <si>
    <t>高校生</t>
    <rPh sb="0" eb="3">
      <t>コウコウセイ</t>
    </rPh>
    <phoneticPr fontId="1"/>
  </si>
  <si>
    <t>大学生</t>
    <rPh sb="0" eb="3">
      <t>ダイガクセイ</t>
    </rPh>
    <phoneticPr fontId="1"/>
  </si>
  <si>
    <t>専門学生</t>
    <rPh sb="0" eb="2">
      <t>センモン</t>
    </rPh>
    <rPh sb="2" eb="4">
      <t>ガクセイ</t>
    </rPh>
    <phoneticPr fontId="1"/>
  </si>
  <si>
    <t>無職</t>
    <rPh sb="0" eb="2">
      <t>ムショク</t>
    </rPh>
    <phoneticPr fontId="1"/>
  </si>
  <si>
    <t>会社員等</t>
    <rPh sb="0" eb="3">
      <t>カイシャイン</t>
    </rPh>
    <rPh sb="3" eb="4">
      <t>トウ</t>
    </rPh>
    <phoneticPr fontId="1"/>
  </si>
  <si>
    <t>R6</t>
    <phoneticPr fontId="7"/>
  </si>
  <si>
    <t>復旧期間と費用の関係性</t>
    <rPh sb="0" eb="4">
      <t>フッキュウキカン</t>
    </rPh>
    <rPh sb="5" eb="7">
      <t>ヒヨウ</t>
    </rPh>
    <rPh sb="8" eb="11">
      <t>カンケイセイ</t>
    </rPh>
    <phoneticPr fontId="1"/>
  </si>
  <si>
    <t>不正送金被害額のうち暗号資産交換業者名義の金融機関口座へ送金された額</t>
    <rPh sb="0" eb="2">
      <t>フセイ</t>
    </rPh>
    <rPh sb="2" eb="4">
      <t>ソウキン</t>
    </rPh>
    <rPh sb="4" eb="7">
      <t>ヒガイガク</t>
    </rPh>
    <rPh sb="10" eb="12">
      <t>アンゴウ</t>
    </rPh>
    <rPh sb="12" eb="14">
      <t>シサン</t>
    </rPh>
    <rPh sb="14" eb="16">
      <t>コウカン</t>
    </rPh>
    <rPh sb="16" eb="18">
      <t>ギョウシャ</t>
    </rPh>
    <rPh sb="18" eb="20">
      <t>メイギ</t>
    </rPh>
    <rPh sb="21" eb="23">
      <t>キンユウ</t>
    </rPh>
    <rPh sb="23" eb="25">
      <t>キカン</t>
    </rPh>
    <rPh sb="25" eb="27">
      <t>コウザ</t>
    </rPh>
    <rPh sb="28" eb="30">
      <t>ソウキン</t>
    </rPh>
    <rPh sb="33" eb="34">
      <t>ガク</t>
    </rPh>
    <phoneticPr fontId="1"/>
  </si>
  <si>
    <t>送金額</t>
    <rPh sb="0" eb="3">
      <t>ソウキンガク</t>
    </rPh>
    <phoneticPr fontId="1"/>
  </si>
  <si>
    <t>送金先</t>
    <rPh sb="0" eb="3">
      <t>ソウキンサキ</t>
    </rPh>
    <phoneticPr fontId="1"/>
  </si>
  <si>
    <t>暗号資産交換業者へ送金</t>
    <rPh sb="0" eb="8">
      <t>アンゴウシサンコウカンギョウシャ</t>
    </rPh>
    <rPh sb="9" eb="11">
      <t>ソウキン</t>
    </rPh>
    <phoneticPr fontId="1"/>
  </si>
  <si>
    <t>　対象外情報と判明したもの</t>
    <rPh sb="1" eb="4">
      <t>タイショウガイ</t>
    </rPh>
    <rPh sb="4" eb="6">
      <t>ジョウホウ</t>
    </rPh>
    <rPh sb="7" eb="9">
      <t>ハンメイ</t>
    </rPh>
    <phoneticPr fontId="7"/>
  </si>
  <si>
    <t>　対象情報と判明したもの</t>
    <rPh sb="1" eb="3">
      <t>タイショウ</t>
    </rPh>
    <rPh sb="3" eb="5">
      <t>ジョウホウ</t>
    </rPh>
    <rPh sb="6" eb="8">
      <t>ハンメイ</t>
    </rPh>
    <phoneticPr fontId="1"/>
  </si>
  <si>
    <t>分析結果件数</t>
    <rPh sb="0" eb="2">
      <t>ブンセキ</t>
    </rPh>
    <rPh sb="2" eb="4">
      <t>ケッカ</t>
    </rPh>
    <rPh sb="4" eb="6">
      <t>ケンスウ</t>
    </rPh>
    <phoneticPr fontId="1"/>
  </si>
  <si>
    <t>R7上</t>
    <rPh sb="2" eb="3">
      <t>ウエ</t>
    </rPh>
    <phoneticPr fontId="1"/>
  </si>
  <si>
    <t>R元</t>
  </si>
  <si>
    <t>被害額（億円）</t>
    <rPh sb="0" eb="3">
      <t>ヒガイガク</t>
    </rPh>
    <rPh sb="4" eb="5">
      <t>オク</t>
    </rPh>
    <rPh sb="5" eb="6">
      <t>エン</t>
    </rPh>
    <phoneticPr fontId="12"/>
  </si>
  <si>
    <t>認知件数（件）</t>
    <rPh sb="0" eb="2">
      <t>ニンチ</t>
    </rPh>
    <rPh sb="2" eb="4">
      <t>ケンスウ</t>
    </rPh>
    <rPh sb="5" eb="6">
      <t>ケン</t>
    </rPh>
    <phoneticPr fontId="12"/>
  </si>
  <si>
    <t>年</t>
    <phoneticPr fontId="1"/>
  </si>
  <si>
    <t>R5上</t>
    <rPh sb="2" eb="3">
      <t>ジョウ</t>
    </rPh>
    <phoneticPr fontId="12"/>
  </si>
  <si>
    <t>R5下</t>
    <rPh sb="2" eb="3">
      <t>シタ</t>
    </rPh>
    <phoneticPr fontId="12"/>
  </si>
  <si>
    <t>R6上</t>
    <rPh sb="2" eb="3">
      <t>ジョウ</t>
    </rPh>
    <phoneticPr fontId="12"/>
  </si>
  <si>
    <t>R6下</t>
    <rPh sb="2" eb="3">
      <t>シタ</t>
    </rPh>
    <phoneticPr fontId="12"/>
  </si>
  <si>
    <t>R7上</t>
    <rPh sb="2" eb="3">
      <t>ジョウ</t>
    </rPh>
    <phoneticPr fontId="12"/>
  </si>
  <si>
    <t>特殊詐欺の認知件数・被害額</t>
    <rPh sb="0" eb="2">
      <t>トクシュ</t>
    </rPh>
    <rPh sb="2" eb="4">
      <t>サギ</t>
    </rPh>
    <rPh sb="5" eb="7">
      <t>ニンチ</t>
    </rPh>
    <rPh sb="7" eb="9">
      <t>ケンスウ</t>
    </rPh>
    <rPh sb="10" eb="13">
      <t>ヒガイガク</t>
    </rPh>
    <phoneticPr fontId="1"/>
  </si>
  <si>
    <t>ボイスフィッシングによる不正送金金額</t>
    <rPh sb="12" eb="14">
      <t>フセイ</t>
    </rPh>
    <rPh sb="14" eb="16">
      <t>ソウキン</t>
    </rPh>
    <rPh sb="16" eb="18">
      <t>キンガク</t>
    </rPh>
    <phoneticPr fontId="1"/>
  </si>
  <si>
    <t>年月</t>
    <rPh sb="0" eb="1">
      <t>ネン</t>
    </rPh>
    <rPh sb="1" eb="2">
      <t>ゲツ</t>
    </rPh>
    <phoneticPr fontId="7"/>
  </si>
  <si>
    <t>被害件数</t>
    <rPh sb="0" eb="2">
      <t>ヒガイ</t>
    </rPh>
    <rPh sb="2" eb="4">
      <t>ケンスウ</t>
    </rPh>
    <rPh sb="3" eb="4">
      <t>ジケン</t>
    </rPh>
    <phoneticPr fontId="1"/>
  </si>
  <si>
    <t>1月</t>
    <rPh sb="1" eb="2">
      <t>ガツ</t>
    </rPh>
    <phoneticPr fontId="12"/>
  </si>
  <si>
    <t>2月</t>
    <rPh sb="1" eb="2">
      <t>ガツ</t>
    </rPh>
    <phoneticPr fontId="12"/>
  </si>
  <si>
    <t>3月</t>
  </si>
  <si>
    <t>4月</t>
  </si>
  <si>
    <t>5月</t>
  </si>
  <si>
    <t>6月</t>
  </si>
  <si>
    <t>不正取引額</t>
    <rPh sb="0" eb="2">
      <t>フセイ</t>
    </rPh>
    <rPh sb="2" eb="5">
      <t>トリヒキガク</t>
    </rPh>
    <phoneticPr fontId="12"/>
  </si>
  <si>
    <t>フィッシング報告数</t>
    <rPh sb="6" eb="8">
      <t>ホウコク</t>
    </rPh>
    <rPh sb="8" eb="9">
      <t>スウ</t>
    </rPh>
    <phoneticPr fontId="12"/>
  </si>
  <si>
    <t>証券口座への不正アクセス等の急増</t>
    <rPh sb="0" eb="2">
      <t>ショウケン</t>
    </rPh>
    <rPh sb="2" eb="4">
      <t>コウザ</t>
    </rPh>
    <rPh sb="6" eb="8">
      <t>フセイ</t>
    </rPh>
    <rPh sb="12" eb="13">
      <t>トウ</t>
    </rPh>
    <rPh sb="14" eb="16">
      <t>キュウゾウ</t>
    </rPh>
    <phoneticPr fontId="1"/>
  </si>
  <si>
    <t>R7.1</t>
    <phoneticPr fontId="1"/>
  </si>
  <si>
    <t>R7.2</t>
    <phoneticPr fontId="1"/>
  </si>
  <si>
    <t>令和７年度</t>
    <rPh sb="0" eb="2">
      <t>レイワ</t>
    </rPh>
    <rPh sb="3" eb="5">
      <t>ネンド</t>
    </rPh>
    <phoneticPr fontId="1"/>
  </si>
  <si>
    <t>業種</t>
  </si>
  <si>
    <t>件数</t>
    <rPh sb="0" eb="2">
      <t>ケンスウ</t>
    </rPh>
    <phoneticPr fontId="2"/>
  </si>
  <si>
    <t>製造業</t>
  </si>
  <si>
    <t>卸売・小売業</t>
  </si>
  <si>
    <t>建設業</t>
  </si>
  <si>
    <t>情報通信業</t>
  </si>
  <si>
    <t>サービス業</t>
  </si>
  <si>
    <t>その他</t>
    <rPh sb="2" eb="3">
      <t>ホカ</t>
    </rPh>
    <phoneticPr fontId="1"/>
  </si>
  <si>
    <t>合計</t>
    <rPh sb="0" eb="2">
      <t>ゴウケイ</t>
    </rPh>
    <phoneticPr fontId="2"/>
  </si>
  <si>
    <t>年月</t>
    <rPh sb="0" eb="1">
      <t>ネン</t>
    </rPh>
    <rPh sb="1" eb="2">
      <t>ツキ</t>
    </rPh>
    <phoneticPr fontId="1"/>
  </si>
  <si>
    <t>詐欺</t>
  </si>
  <si>
    <t>犯罪収益移転防止法</t>
  </si>
  <si>
    <t>児童買春・児童ポルノ法（児童ポルノ）</t>
    <rPh sb="12" eb="14">
      <t>ジドウ</t>
    </rPh>
    <phoneticPr fontId="1"/>
  </si>
  <si>
    <t>脅迫</t>
  </si>
  <si>
    <t>ストーカー規制法</t>
  </si>
  <si>
    <t>名誉毀損</t>
  </si>
  <si>
    <t>不正作出私電磁的記録供用</t>
  </si>
  <si>
    <t>青少年保護育成条例</t>
  </si>
  <si>
    <t>児童買春・児童ポルノ法（児童買春）</t>
    <rPh sb="12" eb="14">
      <t>ジドウ</t>
    </rPh>
    <phoneticPr fontId="1"/>
  </si>
  <si>
    <t>組織的犯罪処罰法</t>
  </si>
  <si>
    <t>令和７年中のインターネット上での名誉毀損罪及び侮辱罪の検挙件数</t>
    <rPh sb="0" eb="2">
      <t>レイワ</t>
    </rPh>
    <rPh sb="3" eb="5">
      <t>ネンチュウ</t>
    </rPh>
    <rPh sb="13" eb="14">
      <t>ジョウ</t>
    </rPh>
    <rPh sb="16" eb="18">
      <t>メイヨ</t>
    </rPh>
    <rPh sb="18" eb="21">
      <t>キソンザイ</t>
    </rPh>
    <rPh sb="21" eb="22">
      <t>オヨ</t>
    </rPh>
    <rPh sb="23" eb="26">
      <t>ブジョクザイ</t>
    </rPh>
    <rPh sb="27" eb="29">
      <t>ケンキョ</t>
    </rPh>
    <rPh sb="29" eb="31">
      <t>ケンスウ</t>
    </rPh>
    <phoneticPr fontId="1"/>
  </si>
  <si>
    <t>パスワードの設定・管理の甘さにつけ込んで入手</t>
  </si>
  <si>
    <t>識別符号を知り得る立場</t>
  </si>
  <si>
    <t>他人から入手</t>
  </si>
  <si>
    <t>利用権者からの聞き出し、のぞき見</t>
  </si>
  <si>
    <t>フィッシングサイトから入手</t>
  </si>
  <si>
    <t>スパイウェア等のプログラムを使用して入手</t>
  </si>
  <si>
    <t>インターネット上に流出・公開されていた識別符号を入手</t>
  </si>
  <si>
    <t>その他</t>
  </si>
  <si>
    <t>コミュニティサイト</t>
  </si>
  <si>
    <t>社員・会員用等の専用サイト</t>
    <rPh sb="0" eb="2">
      <t>シャイン</t>
    </rPh>
    <rPh sb="3" eb="5">
      <t>カイイン</t>
    </rPh>
    <rPh sb="5" eb="6">
      <t>ヨウ</t>
    </rPh>
    <rPh sb="6" eb="7">
      <t>トウ</t>
    </rPh>
    <rPh sb="8" eb="10">
      <t>センヨウ</t>
    </rPh>
    <phoneticPr fontId="1"/>
  </si>
  <si>
    <t>インターネットバンキング</t>
  </si>
  <si>
    <t>インターネットショッピング</t>
  </si>
  <si>
    <t>オンラインゲーム</t>
  </si>
  <si>
    <t>ウェブサイト公開サービス</t>
    <rPh sb="6" eb="8">
      <t>コウカイ</t>
    </rPh>
    <phoneticPr fontId="1"/>
  </si>
  <si>
    <t>インターネットオークション</t>
  </si>
  <si>
    <t>アルバイト</t>
  </si>
  <si>
    <t>コンピュータ技術者</t>
    <rPh sb="6" eb="9">
      <t>ギジュツシャ</t>
    </rPh>
    <phoneticPr fontId="3"/>
  </si>
  <si>
    <t>パスワードの設定・管理の甘さにつけ込んで入手</t>
    <rPh sb="6" eb="8">
      <t>セッテイ</t>
    </rPh>
    <rPh sb="9" eb="11">
      <t>カンリ</t>
    </rPh>
    <rPh sb="12" eb="13">
      <t>アマ</t>
    </rPh>
    <rPh sb="17" eb="18">
      <t>コ</t>
    </rPh>
    <rPh sb="20" eb="22">
      <t>ニュウシュ</t>
    </rPh>
    <phoneticPr fontId="1"/>
  </si>
  <si>
    <t>識別符号を知り得る立場</t>
    <rPh sb="0" eb="2">
      <t>シキベツ</t>
    </rPh>
    <rPh sb="2" eb="4">
      <t>フゴウ</t>
    </rPh>
    <rPh sb="5" eb="6">
      <t>シ</t>
    </rPh>
    <rPh sb="7" eb="8">
      <t>エ</t>
    </rPh>
    <rPh sb="9" eb="11">
      <t>タチバ</t>
    </rPh>
    <phoneticPr fontId="1"/>
  </si>
  <si>
    <t>利用権者からの聞き出し、のぞき見</t>
    <rPh sb="0" eb="3">
      <t>リヨウケン</t>
    </rPh>
    <rPh sb="3" eb="4">
      <t>シャ</t>
    </rPh>
    <rPh sb="7" eb="8">
      <t>キ</t>
    </rPh>
    <rPh sb="9" eb="10">
      <t>ダ</t>
    </rPh>
    <rPh sb="15" eb="16">
      <t>ミ</t>
    </rPh>
    <phoneticPr fontId="1"/>
  </si>
  <si>
    <t>フィッシングサイトから入手</t>
    <rPh sb="11" eb="13">
      <t>ニュウシュ</t>
    </rPh>
    <phoneticPr fontId="1"/>
  </si>
  <si>
    <t>インターネット上に流出・公開されていた識別符号を入手</t>
    <rPh sb="7" eb="8">
      <t>ジョウ</t>
    </rPh>
    <rPh sb="9" eb="11">
      <t>リュウシュツ</t>
    </rPh>
    <rPh sb="12" eb="14">
      <t>コウカイ</t>
    </rPh>
    <rPh sb="19" eb="21">
      <t>シキベツ</t>
    </rPh>
    <rPh sb="21" eb="23">
      <t>フゴウ</t>
    </rPh>
    <rPh sb="24" eb="26">
      <t>ニュウシュ</t>
    </rPh>
    <phoneticPr fontId="1"/>
  </si>
  <si>
    <t>スパイウェア等のプログラムを使用して入手</t>
    <rPh sb="6" eb="7">
      <t>トウ</t>
    </rPh>
    <rPh sb="14" eb="16">
      <t>シヨウ</t>
    </rPh>
    <rPh sb="18" eb="20">
      <t>ニュウシュ</t>
    </rPh>
    <phoneticPr fontId="1"/>
  </si>
  <si>
    <t>コミュニティサイト</t>
    <phoneticPr fontId="1"/>
  </si>
  <si>
    <t>インターネットバンキング</t>
    <phoneticPr fontId="1"/>
  </si>
  <si>
    <t>インターネットショッピング</t>
    <phoneticPr fontId="1"/>
  </si>
  <si>
    <t>インターネットオークション</t>
    <phoneticPr fontId="1"/>
  </si>
  <si>
    <t>サイバー防犯ボランティアの構成員及び団体数（過去５年）</t>
    <rPh sb="4" eb="6">
      <t>ボウハン</t>
    </rPh>
    <rPh sb="13" eb="16">
      <t>コウセイイン</t>
    </rPh>
    <rPh sb="16" eb="17">
      <t>オヨ</t>
    </rPh>
    <rPh sb="18" eb="21">
      <t>ダンタイスウ</t>
    </rPh>
    <rPh sb="22" eb="24">
      <t>カコ</t>
    </rPh>
    <rPh sb="25" eb="26">
      <t>ネン</t>
    </rPh>
    <phoneticPr fontId="1"/>
  </si>
  <si>
    <t>構成員数</t>
    <rPh sb="0" eb="3">
      <t>コウセイイン</t>
    </rPh>
    <rPh sb="3" eb="4">
      <t>スウ</t>
    </rPh>
    <phoneticPr fontId="1"/>
  </si>
  <si>
    <t>団体数</t>
    <rPh sb="0" eb="3">
      <t>ダンタイスウ</t>
    </rPh>
    <phoneticPr fontId="1"/>
  </si>
  <si>
    <t>対象外</t>
    <rPh sb="0" eb="3">
      <t>タイショウガイ</t>
    </rPh>
    <phoneticPr fontId="1"/>
  </si>
  <si>
    <t>違法情報</t>
    <rPh sb="0" eb="2">
      <t>イホウ</t>
    </rPh>
    <rPh sb="2" eb="4">
      <t>ジョウホウ</t>
    </rPh>
    <phoneticPr fontId="1"/>
  </si>
  <si>
    <t>違法情報（国外）</t>
    <rPh sb="0" eb="2">
      <t>イホウ</t>
    </rPh>
    <rPh sb="2" eb="4">
      <t>ジョウホウ</t>
    </rPh>
    <rPh sb="5" eb="7">
      <t>コクガイ</t>
    </rPh>
    <phoneticPr fontId="1"/>
  </si>
  <si>
    <t>自殺誘引等情報</t>
    <rPh sb="0" eb="2">
      <t>ジサツ</t>
    </rPh>
    <rPh sb="2" eb="4">
      <t>ユウイン</t>
    </rPh>
    <rPh sb="4" eb="5">
      <t>トウ</t>
    </rPh>
    <rPh sb="5" eb="7">
      <t>ジョウホウ</t>
    </rPh>
    <phoneticPr fontId="1"/>
  </si>
  <si>
    <t>対応・削除依頼</t>
    <rPh sb="0" eb="2">
      <t>タイオウ</t>
    </rPh>
    <rPh sb="3" eb="5">
      <t>サクジョ</t>
    </rPh>
    <rPh sb="5" eb="7">
      <t>イライ</t>
    </rPh>
    <phoneticPr fontId="1"/>
  </si>
  <si>
    <t>被害額（億）（概数）</t>
    <rPh sb="0" eb="3">
      <t>ヒガイガク</t>
    </rPh>
    <rPh sb="4" eb="5">
      <t>オク</t>
    </rPh>
    <rPh sb="7" eb="9">
      <t>ガイスウ</t>
    </rPh>
    <phoneticPr fontId="1"/>
  </si>
  <si>
    <t>R7.3</t>
    <phoneticPr fontId="1"/>
  </si>
  <si>
    <t>R7.4</t>
    <phoneticPr fontId="1"/>
  </si>
  <si>
    <t>R7.5</t>
    <phoneticPr fontId="1"/>
  </si>
  <si>
    <t>R7.6</t>
    <phoneticPr fontId="1"/>
  </si>
  <si>
    <t>振込額（億円）</t>
    <rPh sb="0" eb="2">
      <t>フリコミ</t>
    </rPh>
    <rPh sb="2" eb="3">
      <t>ガク</t>
    </rPh>
    <rPh sb="4" eb="6">
      <t>オクエン</t>
    </rPh>
    <phoneticPr fontId="1"/>
  </si>
  <si>
    <t>振込件数（件）</t>
    <rPh sb="0" eb="2">
      <t>フリコミ</t>
    </rPh>
    <rPh sb="2" eb="4">
      <t>ケンスウ</t>
    </rPh>
    <rPh sb="5" eb="6">
      <t>ケン</t>
    </rPh>
    <phoneticPr fontId="1"/>
  </si>
  <si>
    <t>被害額（概数/億）</t>
    <rPh sb="0" eb="2">
      <t>ヒガイ</t>
    </rPh>
    <rPh sb="2" eb="3">
      <t>ガク</t>
    </rPh>
    <rPh sb="7" eb="8">
      <t>オク</t>
    </rPh>
    <phoneticPr fontId="1"/>
  </si>
  <si>
    <t>不正送金事犯発生件数</t>
    <rPh sb="0" eb="4">
      <t>フセイソウキン</t>
    </rPh>
    <rPh sb="4" eb="6">
      <t>ジハン</t>
    </rPh>
    <rPh sb="6" eb="8">
      <t>ハッセイ</t>
    </rPh>
    <rPh sb="8" eb="10">
      <t>ケンスウ</t>
    </rPh>
    <phoneticPr fontId="1"/>
  </si>
  <si>
    <t>児童の画像を生成AI等により性的に加工し悪用した事案</t>
    <rPh sb="0" eb="2">
      <t>ジドウ</t>
    </rPh>
    <rPh sb="3" eb="5">
      <t>ガゾウ</t>
    </rPh>
    <rPh sb="6" eb="8">
      <t>セイセイ</t>
    </rPh>
    <rPh sb="10" eb="11">
      <t>トウ</t>
    </rPh>
    <rPh sb="14" eb="16">
      <t>セイテキ</t>
    </rPh>
    <rPh sb="17" eb="19">
      <t>カコウ</t>
    </rPh>
    <rPh sb="20" eb="22">
      <t>アクヨウ</t>
    </rPh>
    <rPh sb="24" eb="26">
      <t>ジアン</t>
    </rPh>
    <phoneticPr fontId="1"/>
  </si>
  <si>
    <t>事案数</t>
    <rPh sb="0" eb="2">
      <t>ジアン</t>
    </rPh>
    <rPh sb="2" eb="3">
      <t>スウ</t>
    </rPh>
    <phoneticPr fontId="1"/>
  </si>
  <si>
    <t>被害児童</t>
    <rPh sb="0" eb="2">
      <t>ヒガイ</t>
    </rPh>
    <rPh sb="2" eb="4">
      <t>ジドウ</t>
    </rPh>
    <phoneticPr fontId="1"/>
  </si>
  <si>
    <t>生成AI使用</t>
    <rPh sb="0" eb="2">
      <t>セイセイ</t>
    </rPh>
    <rPh sb="4" eb="6">
      <t>シヨウ</t>
    </rPh>
    <phoneticPr fontId="1"/>
  </si>
  <si>
    <t>画像加工アプリ</t>
    <rPh sb="0" eb="2">
      <t>ガゾウ</t>
    </rPh>
    <rPh sb="2" eb="4">
      <t>カコウ</t>
    </rPh>
    <phoneticPr fontId="1"/>
  </si>
  <si>
    <t>不明</t>
    <rPh sb="0" eb="2">
      <t>フメイ</t>
    </rPh>
    <phoneticPr fontId="1"/>
  </si>
  <si>
    <t>小学生</t>
    <rPh sb="0" eb="3">
      <t>ショウガクセイ</t>
    </rPh>
    <phoneticPr fontId="1"/>
  </si>
  <si>
    <t>行為者</t>
    <rPh sb="0" eb="3">
      <t>コウイシャ</t>
    </rPh>
    <phoneticPr fontId="1"/>
  </si>
  <si>
    <t>面識のある大人</t>
    <rPh sb="0" eb="2">
      <t>メンシキ</t>
    </rPh>
    <rPh sb="5" eb="7">
      <t>オトナ</t>
    </rPh>
    <phoneticPr fontId="1"/>
  </si>
  <si>
    <t>SNS等</t>
    <rPh sb="3" eb="4">
      <t>トウ</t>
    </rPh>
    <phoneticPr fontId="1"/>
  </si>
  <si>
    <t>同級生・同じ学校</t>
    <rPh sb="0" eb="3">
      <t>ドウキュウセイ</t>
    </rPh>
    <rPh sb="4" eb="5">
      <t>オナ</t>
    </rPh>
    <rPh sb="6" eb="8">
      <t>ガッコウ</t>
    </rPh>
    <phoneticPr fontId="1"/>
  </si>
  <si>
    <t>被害企業・団体等の規模別件数</t>
    <rPh sb="0" eb="2">
      <t>ヒガイ</t>
    </rPh>
    <rPh sb="2" eb="4">
      <t>キギョウ</t>
    </rPh>
    <rPh sb="5" eb="7">
      <t>ダンタイ</t>
    </rPh>
    <rPh sb="7" eb="8">
      <t>トウ</t>
    </rPh>
    <rPh sb="9" eb="12">
      <t>キボベツ</t>
    </rPh>
    <rPh sb="12" eb="14">
      <t>ケンスウ</t>
    </rPh>
    <phoneticPr fontId="1"/>
  </si>
  <si>
    <t>業種別件数</t>
    <rPh sb="0" eb="3">
      <t>ギョウシュベツ</t>
    </rPh>
    <rPh sb="3" eb="5">
      <t>ケンスウ</t>
    </rPh>
    <phoneticPr fontId="1"/>
  </si>
  <si>
    <t>建設業</t>
    <rPh sb="0" eb="3">
      <t>ケンセツギョウ</t>
    </rPh>
    <phoneticPr fontId="1"/>
  </si>
  <si>
    <t>教育、学習支援業</t>
    <rPh sb="0" eb="2">
      <t>キョウイク</t>
    </rPh>
    <rPh sb="3" eb="5">
      <t>ガクシュウ</t>
    </rPh>
    <rPh sb="5" eb="8">
      <t>シエンギョウ</t>
    </rPh>
    <phoneticPr fontId="1"/>
  </si>
  <si>
    <t>即時～1週間未満</t>
  </si>
  <si>
    <t>1週間以上1か月未満</t>
  </si>
  <si>
    <t>1か月以上2か月未満</t>
  </si>
  <si>
    <t>2か月以上</t>
  </si>
  <si>
    <t>5,000万円以上1億円未満</t>
    <rPh sb="5" eb="7">
      <t>マンエン</t>
    </rPh>
    <rPh sb="7" eb="9">
      <t>イジョウ</t>
    </rPh>
    <rPh sb="10" eb="12">
      <t>オクエン</t>
    </rPh>
    <rPh sb="12" eb="14">
      <t>ミマン</t>
    </rPh>
    <phoneticPr fontId="1"/>
  </si>
  <si>
    <t>1億円以上</t>
    <rPh sb="1" eb="3">
      <t>オクエン</t>
    </rPh>
    <rPh sb="3" eb="5">
      <t>イジョウ</t>
    </rPh>
    <phoneticPr fontId="1"/>
  </si>
  <si>
    <t>ランサムウェア種別が判明した攻撃件数（R6）</t>
    <rPh sb="7" eb="9">
      <t>シュベツ</t>
    </rPh>
    <rPh sb="10" eb="12">
      <t>ハンメイ</t>
    </rPh>
    <rPh sb="14" eb="16">
      <t>コウゲキ</t>
    </rPh>
    <rPh sb="16" eb="18">
      <t>ケンスウ</t>
    </rPh>
    <phoneticPr fontId="1"/>
  </si>
  <si>
    <t>8base</t>
  </si>
  <si>
    <t>Akira</t>
  </si>
  <si>
    <t>Makop</t>
  </si>
  <si>
    <t>LockBit</t>
  </si>
  <si>
    <t>RansomHub</t>
  </si>
  <si>
    <t>Phobos</t>
  </si>
  <si>
    <t>％</t>
    <phoneticPr fontId="1"/>
  </si>
  <si>
    <t>ランサムウェア種別が判明した攻撃件数（R7）</t>
    <rPh sb="7" eb="9">
      <t>シュベツ</t>
    </rPh>
    <rPh sb="10" eb="12">
      <t>ハンメイ</t>
    </rPh>
    <rPh sb="14" eb="16">
      <t>コウゲキ</t>
    </rPh>
    <rPh sb="16" eb="18">
      <t>ケンスウ</t>
    </rPh>
    <phoneticPr fontId="1"/>
  </si>
  <si>
    <t>Qilin</t>
  </si>
  <si>
    <t>Lynx</t>
  </si>
  <si>
    <t>R7</t>
  </si>
  <si>
    <t>R7</t>
    <phoneticPr fontId="1"/>
  </si>
  <si>
    <t>NICTが検知した不審なアクセス</t>
    <rPh sb="5" eb="7">
      <t>ケンチ</t>
    </rPh>
    <rPh sb="9" eb="11">
      <t>フシン</t>
    </rPh>
    <phoneticPr fontId="1"/>
  </si>
  <si>
    <t>件数（件/日・IPアドレス）</t>
    <rPh sb="0" eb="2">
      <t>ケンスウ</t>
    </rPh>
    <rPh sb="3" eb="4">
      <t>ケン</t>
    </rPh>
    <rPh sb="5" eb="6">
      <t>ニチ</t>
    </rPh>
    <phoneticPr fontId="1"/>
  </si>
  <si>
    <t>R7下</t>
    <rPh sb="2" eb="3">
      <t>シタ</t>
    </rPh>
    <phoneticPr fontId="12"/>
  </si>
  <si>
    <t>SNSに起因する事犯の学識別被害児童数の推移</t>
    <rPh sb="4" eb="6">
      <t>キイン</t>
    </rPh>
    <rPh sb="8" eb="10">
      <t>ジハン</t>
    </rPh>
    <rPh sb="11" eb="13">
      <t>ガクシキ</t>
    </rPh>
    <rPh sb="13" eb="14">
      <t>ベツ</t>
    </rPh>
    <rPh sb="14" eb="16">
      <t>ヒガイ</t>
    </rPh>
    <rPh sb="16" eb="19">
      <t>ジドウスウ</t>
    </rPh>
    <rPh sb="20" eb="22">
      <t>スイイ</t>
    </rPh>
    <phoneticPr fontId="1"/>
  </si>
  <si>
    <t>H28</t>
    <phoneticPr fontId="12"/>
  </si>
  <si>
    <t>H29</t>
    <phoneticPr fontId="12"/>
  </si>
  <si>
    <t>H30</t>
    <phoneticPr fontId="1"/>
  </si>
  <si>
    <t>小学生</t>
    <rPh sb="0" eb="3">
      <t>ショウガクセイ</t>
    </rPh>
    <phoneticPr fontId="12"/>
  </si>
  <si>
    <t>中学生</t>
    <rPh sb="0" eb="3">
      <t>チュウガクセイ</t>
    </rPh>
    <phoneticPr fontId="12"/>
  </si>
  <si>
    <t>7月</t>
  </si>
  <si>
    <t>8月</t>
  </si>
  <si>
    <t>9月</t>
  </si>
  <si>
    <t>10月</t>
  </si>
  <si>
    <t>11月</t>
  </si>
  <si>
    <t>12月</t>
  </si>
  <si>
    <t>R7.7</t>
  </si>
  <si>
    <t>R7.8</t>
  </si>
  <si>
    <t>R7.9</t>
  </si>
  <si>
    <t>R7.10</t>
  </si>
  <si>
    <t>R7.11</t>
  </si>
  <si>
    <t>R7.12</t>
  </si>
  <si>
    <t>令和７年中の特殊詐欺/SNS型投資・ロマンス詐欺の被害額に関するインターネットバンキングの利用の有無</t>
    <rPh sb="0" eb="2">
      <t>レイワ</t>
    </rPh>
    <rPh sb="3" eb="5">
      <t>ネンチュウ</t>
    </rPh>
    <rPh sb="6" eb="8">
      <t>トクシュ</t>
    </rPh>
    <rPh sb="8" eb="10">
      <t>サギ</t>
    </rPh>
    <rPh sb="14" eb="15">
      <t>ガタ</t>
    </rPh>
    <rPh sb="15" eb="17">
      <t>トウシ</t>
    </rPh>
    <rPh sb="22" eb="24">
      <t>サギ</t>
    </rPh>
    <rPh sb="25" eb="28">
      <t>ヒガイガク</t>
    </rPh>
    <rPh sb="29" eb="30">
      <t>カン</t>
    </rPh>
    <rPh sb="45" eb="47">
      <t>リヨウ</t>
    </rPh>
    <rPh sb="48" eb="50">
      <t>ウム</t>
    </rPh>
    <phoneticPr fontId="1"/>
  </si>
  <si>
    <t>約495.1億円</t>
    <phoneticPr fontId="1"/>
  </si>
  <si>
    <t>約325.7億円</t>
    <phoneticPr fontId="1"/>
  </si>
  <si>
    <t>約820.7億円</t>
    <rPh sb="0" eb="1">
      <t>ヤク</t>
    </rPh>
    <rPh sb="6" eb="8">
      <t>オクエン</t>
    </rPh>
    <phoneticPr fontId="1"/>
  </si>
  <si>
    <t>約995.7億円</t>
    <phoneticPr fontId="1"/>
  </si>
  <si>
    <t>約275.2億円</t>
    <phoneticPr fontId="1"/>
  </si>
  <si>
    <t>約1270.9億円</t>
    <rPh sb="0" eb="1">
      <t>ヤク</t>
    </rPh>
    <rPh sb="7" eb="9">
      <t>オクエン</t>
    </rPh>
    <phoneticPr fontId="1"/>
  </si>
  <si>
    <t>インターネットバンキング不正送金被害件数の内訳</t>
    <rPh sb="12" eb="14">
      <t>フセイ</t>
    </rPh>
    <rPh sb="14" eb="16">
      <t>ソウキン</t>
    </rPh>
    <rPh sb="16" eb="18">
      <t>ヒガイ</t>
    </rPh>
    <rPh sb="18" eb="20">
      <t>ケンスウ</t>
    </rPh>
    <rPh sb="21" eb="23">
      <t>ウチワケ</t>
    </rPh>
    <phoneticPr fontId="1"/>
  </si>
  <si>
    <t>R6　レジデンシャルプロキシの割合</t>
    <rPh sb="15" eb="17">
      <t>ワリアイ</t>
    </rPh>
    <phoneticPr fontId="1"/>
  </si>
  <si>
    <t>レジデンシャルプロキシ</t>
    <phoneticPr fontId="1"/>
  </si>
  <si>
    <t>割合</t>
    <rPh sb="0" eb="2">
      <t>ワリアイ</t>
    </rPh>
    <phoneticPr fontId="1"/>
  </si>
  <si>
    <t>高度情報技術センターにおける解析件数</t>
    <rPh sb="0" eb="2">
      <t>コウド</t>
    </rPh>
    <rPh sb="2" eb="4">
      <t>ジョウホウ</t>
    </rPh>
    <rPh sb="4" eb="6">
      <t>ギジュツ</t>
    </rPh>
    <rPh sb="14" eb="16">
      <t>カイセキ</t>
    </rPh>
    <rPh sb="16" eb="18">
      <t>ケンスウ</t>
    </rPh>
    <phoneticPr fontId="1"/>
  </si>
  <si>
    <t>高度情報技術センターにおける相談対応件数</t>
    <rPh sb="0" eb="2">
      <t>コウド</t>
    </rPh>
    <rPh sb="2" eb="4">
      <t>ジョウホウ</t>
    </rPh>
    <rPh sb="4" eb="6">
      <t>ギジュツ</t>
    </rPh>
    <rPh sb="14" eb="16">
      <t>ソウダン</t>
    </rPh>
    <rPh sb="16" eb="18">
      <t>タイオウ</t>
    </rPh>
    <rPh sb="18" eb="20">
      <t>ケンスウ</t>
    </rPh>
    <phoneticPr fontId="1"/>
  </si>
  <si>
    <t>サポート詐欺に係る報告件数の推移</t>
    <rPh sb="4" eb="6">
      <t>サギ</t>
    </rPh>
    <rPh sb="7" eb="8">
      <t>カカ</t>
    </rPh>
    <rPh sb="9" eb="11">
      <t>ホウコク</t>
    </rPh>
    <rPh sb="11" eb="13">
      <t>ケンスウ</t>
    </rPh>
    <rPh sb="14" eb="16">
      <t>スイイ</t>
    </rPh>
    <phoneticPr fontId="1"/>
  </si>
  <si>
    <t>月</t>
    <rPh sb="0" eb="1">
      <t>ツキ</t>
    </rPh>
    <phoneticPr fontId="1"/>
  </si>
  <si>
    <t>サイバー防犯ボランティア人数の推移</t>
    <rPh sb="4" eb="6">
      <t>ボウハン</t>
    </rPh>
    <rPh sb="12" eb="14">
      <t>ニンズウ</t>
    </rPh>
    <rPh sb="15" eb="17">
      <t>スイイ</t>
    </rPh>
    <phoneticPr fontId="1"/>
  </si>
  <si>
    <t>学生数</t>
    <rPh sb="0" eb="3">
      <t>ガクセイスウ</t>
    </rPh>
    <phoneticPr fontId="1"/>
  </si>
  <si>
    <t>合計人数</t>
    <rPh sb="0" eb="2">
      <t>ゴウケイ</t>
    </rPh>
    <rPh sb="2" eb="4">
      <t>ニンズウ</t>
    </rPh>
    <phoneticPr fontId="1"/>
  </si>
  <si>
    <t>サイバー防犯ボランティアの学生別内訳（R7）</t>
    <rPh sb="4" eb="6">
      <t>ボウハン</t>
    </rPh>
    <rPh sb="13" eb="15">
      <t>ガクセイ</t>
    </rPh>
    <rPh sb="15" eb="16">
      <t>ベツ</t>
    </rPh>
    <rPh sb="16" eb="18">
      <t>ウチワケ</t>
    </rPh>
    <phoneticPr fontId="1"/>
  </si>
  <si>
    <t>高等学校</t>
    <rPh sb="0" eb="2">
      <t>コウトウ</t>
    </rPh>
    <rPh sb="2" eb="4">
      <t>ガッコウ</t>
    </rPh>
    <phoneticPr fontId="1"/>
  </si>
  <si>
    <t>令和８年度（案）</t>
    <rPh sb="0" eb="2">
      <t>レイワ</t>
    </rPh>
    <rPh sb="3" eb="5">
      <t>ネンド</t>
    </rPh>
    <rPh sb="6" eb="7">
      <t>アン</t>
    </rPh>
    <phoneticPr fontId="1"/>
  </si>
  <si>
    <t>66億7,900万円</t>
    <rPh sb="2" eb="3">
      <t>オク</t>
    </rPh>
    <rPh sb="8" eb="10">
      <t>マンエン</t>
    </rPh>
    <phoneticPr fontId="1"/>
  </si>
  <si>
    <t>R7下</t>
    <rPh sb="2" eb="3">
      <t>シタ</t>
    </rPh>
    <phoneticPr fontId="1"/>
  </si>
  <si>
    <t>教育、学習支援業</t>
    <rPh sb="0" eb="2">
      <t>キョウイク</t>
    </rPh>
    <rPh sb="3" eb="5">
      <t>ガクシュウ</t>
    </rPh>
    <rPh sb="5" eb="7">
      <t>シエン</t>
    </rPh>
    <rPh sb="7" eb="8">
      <t>ギョウ</t>
    </rPh>
    <phoneticPr fontId="1"/>
  </si>
  <si>
    <t>不審メールやその添付ファイル</t>
    <rPh sb="0" eb="2">
      <t>フシン</t>
    </rPh>
    <rPh sb="8" eb="10">
      <t>テンプ</t>
    </rPh>
    <phoneticPr fontId="1"/>
  </si>
  <si>
    <t>復旧期間と費用の関係性（R7）</t>
    <rPh sb="0" eb="4">
      <t>フッキュウキカン</t>
    </rPh>
    <rPh sb="5" eb="7">
      <t>ヒヨウ</t>
    </rPh>
    <rPh sb="8" eb="11">
      <t>カンケイセイ</t>
    </rPh>
    <phoneticPr fontId="1"/>
  </si>
  <si>
    <t>警察で取り扱った相談件数の推移</t>
    <rPh sb="0" eb="2">
      <t>ケイサツ</t>
    </rPh>
    <rPh sb="3" eb="4">
      <t>ト</t>
    </rPh>
    <rPh sb="5" eb="6">
      <t>アツカ</t>
    </rPh>
    <rPh sb="8" eb="10">
      <t>ソウダン</t>
    </rPh>
    <rPh sb="10" eb="12">
      <t>ケンスウ</t>
    </rPh>
    <rPh sb="13" eb="15">
      <t>スイイ</t>
    </rPh>
    <phoneticPr fontId="1"/>
  </si>
  <si>
    <t>警察で取り扱ったサイバー関係の相談件数の推移</t>
    <rPh sb="0" eb="2">
      <t>ケイサツ</t>
    </rPh>
    <rPh sb="3" eb="4">
      <t>ト</t>
    </rPh>
    <rPh sb="5" eb="6">
      <t>アツカ</t>
    </rPh>
    <rPh sb="12" eb="14">
      <t>カンケイ</t>
    </rPh>
    <rPh sb="15" eb="17">
      <t>ソウダン</t>
    </rPh>
    <rPh sb="17" eb="19">
      <t>ケンスウ</t>
    </rPh>
    <rPh sb="20" eb="22">
      <t>スイイ</t>
    </rPh>
    <phoneticPr fontId="1"/>
  </si>
  <si>
    <t>約22.8億円</t>
    <rPh sb="0" eb="1">
      <t>ヤク</t>
    </rPh>
    <rPh sb="5" eb="6">
      <t>オク</t>
    </rPh>
    <rPh sb="6" eb="7">
      <t>エン</t>
    </rPh>
    <phoneticPr fontId="1"/>
  </si>
  <si>
    <t>約81.2億円</t>
    <rPh sb="0" eb="1">
      <t>ヤク</t>
    </rPh>
    <rPh sb="5" eb="6">
      <t>オク</t>
    </rPh>
    <rPh sb="6" eb="7">
      <t>エン</t>
    </rPh>
    <phoneticPr fontId="1"/>
  </si>
  <si>
    <t>約104.0億円</t>
    <rPh sb="0" eb="1">
      <t>ヤク</t>
    </rPh>
    <rPh sb="6" eb="7">
      <t>オク</t>
    </rPh>
    <rPh sb="7" eb="8">
      <t>エン</t>
    </rPh>
    <phoneticPr fontId="1"/>
  </si>
  <si>
    <t>サイバー犯罪の検挙数の年齢構成</t>
    <rPh sb="4" eb="6">
      <t>ハンザイ</t>
    </rPh>
    <rPh sb="7" eb="10">
      <t>ケンキョスウ</t>
    </rPh>
    <rPh sb="11" eb="13">
      <t>ネンレイ</t>
    </rPh>
    <rPh sb="13" eb="15">
      <t>コウセイ</t>
    </rPh>
    <phoneticPr fontId="1"/>
  </si>
  <si>
    <t>年代</t>
    <rPh sb="0" eb="2">
      <t>ネンダイ</t>
    </rPh>
    <phoneticPr fontId="1"/>
  </si>
  <si>
    <t>60代以上</t>
    <rPh sb="2" eb="3">
      <t>ダイ</t>
    </rPh>
    <rPh sb="3" eb="5">
      <t>イジョウ</t>
    </rPh>
    <phoneticPr fontId="1"/>
  </si>
  <si>
    <t>「その他」の検挙状況（R7）</t>
    <rPh sb="3" eb="4">
      <t>タ</t>
    </rPh>
    <rPh sb="6" eb="8">
      <t>ケンキョ</t>
    </rPh>
    <rPh sb="8" eb="10">
      <t>ジョウキョウ</t>
    </rPh>
    <phoneticPr fontId="1"/>
  </si>
  <si>
    <t>H28</t>
    <phoneticPr fontId="1"/>
  </si>
  <si>
    <t>H29</t>
    <phoneticPr fontId="1"/>
  </si>
  <si>
    <t>不正アクセス禁止法違反の検挙人員の年齢構成</t>
    <rPh sb="0" eb="2">
      <t>フセイ</t>
    </rPh>
    <rPh sb="6" eb="9">
      <t>キンシホウ</t>
    </rPh>
    <rPh sb="9" eb="11">
      <t>イハン</t>
    </rPh>
    <rPh sb="12" eb="14">
      <t>ケンキョ</t>
    </rPh>
    <rPh sb="14" eb="16">
      <t>ジンイン</t>
    </rPh>
    <rPh sb="17" eb="19">
      <t>ネンレイ</t>
    </rPh>
    <rPh sb="19" eb="21">
      <t>コウセイ</t>
    </rPh>
    <phoneticPr fontId="1"/>
  </si>
  <si>
    <t>サイバー保険の契約件数の推移</t>
    <rPh sb="4" eb="6">
      <t>ホケン</t>
    </rPh>
    <rPh sb="7" eb="9">
      <t>ケイヤク</t>
    </rPh>
    <rPh sb="9" eb="11">
      <t>ケンスウ</t>
    </rPh>
    <rPh sb="12" eb="14">
      <t>スイイ</t>
    </rPh>
    <phoneticPr fontId="1"/>
  </si>
  <si>
    <t>H28年度</t>
    <rPh sb="3" eb="5">
      <t>ネンド</t>
    </rPh>
    <phoneticPr fontId="1"/>
  </si>
  <si>
    <t>H29年度</t>
    <rPh sb="3" eb="5">
      <t>ネンド</t>
    </rPh>
    <phoneticPr fontId="1"/>
  </si>
  <si>
    <t>H30年度</t>
    <rPh sb="3" eb="5">
      <t>ネンド</t>
    </rPh>
    <phoneticPr fontId="1"/>
  </si>
  <si>
    <t>R1年度</t>
    <rPh sb="2" eb="4">
      <t>ネンド</t>
    </rPh>
    <phoneticPr fontId="1"/>
  </si>
  <si>
    <t>R2年度</t>
    <rPh sb="2" eb="4">
      <t>ネンド</t>
    </rPh>
    <phoneticPr fontId="1"/>
  </si>
  <si>
    <t>R3年度</t>
    <rPh sb="2" eb="4">
      <t>ネンド</t>
    </rPh>
    <phoneticPr fontId="1"/>
  </si>
  <si>
    <t>R4年度</t>
    <rPh sb="2" eb="4">
      <t>ネンド</t>
    </rPh>
    <phoneticPr fontId="1"/>
  </si>
  <si>
    <t>R5年度</t>
    <rPh sb="2" eb="4">
      <t>ネンド</t>
    </rPh>
    <phoneticPr fontId="1"/>
  </si>
  <si>
    <t>R6年度</t>
    <rPh sb="2" eb="4">
      <t>ネンド</t>
    </rPh>
    <phoneticPr fontId="1"/>
  </si>
  <si>
    <t>項目</t>
    <rPh sb="0" eb="2">
      <t>コウモク</t>
    </rPh>
    <phoneticPr fontId="1"/>
  </si>
  <si>
    <t>サイバーリスクによる被害にあった企業の認識</t>
    <rPh sb="10" eb="12">
      <t>ヒガイ</t>
    </rPh>
    <rPh sb="16" eb="18">
      <t>キギョウ</t>
    </rPh>
    <rPh sb="19" eb="21">
      <t>ニンシキ</t>
    </rPh>
    <phoneticPr fontId="1"/>
  </si>
  <si>
    <t>リスクに対する備えが不足していたと思う</t>
    <rPh sb="4" eb="5">
      <t>タイ</t>
    </rPh>
    <rPh sb="7" eb="8">
      <t>ソナ</t>
    </rPh>
    <rPh sb="10" eb="12">
      <t>フソク</t>
    </rPh>
    <rPh sb="17" eb="18">
      <t>オモ</t>
    </rPh>
    <phoneticPr fontId="1"/>
  </si>
  <si>
    <t>社内体制を整えられていなかった</t>
    <rPh sb="0" eb="2">
      <t>シャナイ</t>
    </rPh>
    <rPh sb="2" eb="4">
      <t>タイセイ</t>
    </rPh>
    <rPh sb="5" eb="6">
      <t>トトノ</t>
    </rPh>
    <phoneticPr fontId="1"/>
  </si>
  <si>
    <t>風評被害など、二次的な被害まで想定していなかった</t>
    <rPh sb="0" eb="2">
      <t>フウヒョウ</t>
    </rPh>
    <rPh sb="2" eb="4">
      <t>ヒガイ</t>
    </rPh>
    <rPh sb="7" eb="10">
      <t>ニジテキ</t>
    </rPh>
    <rPh sb="11" eb="13">
      <t>ヒガイ</t>
    </rPh>
    <rPh sb="15" eb="17">
      <t>ソウテイ</t>
    </rPh>
    <phoneticPr fontId="1"/>
  </si>
  <si>
    <t>社員教育/啓発/研究が不足していたと思う</t>
    <rPh sb="0" eb="2">
      <t>シャイン</t>
    </rPh>
    <rPh sb="2" eb="4">
      <t>キョウイク</t>
    </rPh>
    <rPh sb="5" eb="7">
      <t>ケイハツ</t>
    </rPh>
    <rPh sb="8" eb="10">
      <t>ケンキュウ</t>
    </rPh>
    <rPh sb="11" eb="13">
      <t>フソク</t>
    </rPh>
    <rPh sb="18" eb="19">
      <t>オモ</t>
    </rPh>
    <phoneticPr fontId="1"/>
  </si>
  <si>
    <t>うちの会社では、まさか起こらないと思っていた</t>
    <rPh sb="3" eb="5">
      <t>カイシャ</t>
    </rPh>
    <rPh sb="11" eb="12">
      <t>オ</t>
    </rPh>
    <rPh sb="17" eb="18">
      <t>オモ</t>
    </rPh>
    <phoneticPr fontId="1"/>
  </si>
  <si>
    <t>リスク管理の責任者が定まっていなかった</t>
    <rPh sb="3" eb="5">
      <t>カンリ</t>
    </rPh>
    <rPh sb="6" eb="9">
      <t>セキニンシャ</t>
    </rPh>
    <rPh sb="10" eb="11">
      <t>サダ</t>
    </rPh>
    <phoneticPr fontId="1"/>
  </si>
  <si>
    <t>業務フローにもともと不安を感じていた</t>
    <rPh sb="0" eb="2">
      <t>ギョウム</t>
    </rPh>
    <rPh sb="10" eb="12">
      <t>フアン</t>
    </rPh>
    <rPh sb="13" eb="14">
      <t>カン</t>
    </rPh>
    <phoneticPr fontId="1"/>
  </si>
  <si>
    <t>被害により取引先の信頼が落ちたと思う</t>
    <rPh sb="0" eb="2">
      <t>ヒガイ</t>
    </rPh>
    <rPh sb="5" eb="8">
      <t>トリヒキサキ</t>
    </rPh>
    <rPh sb="9" eb="11">
      <t>シンライ</t>
    </rPh>
    <rPh sb="12" eb="13">
      <t>オ</t>
    </rPh>
    <rPh sb="16" eb="17">
      <t>オモ</t>
    </rPh>
    <phoneticPr fontId="1"/>
  </si>
  <si>
    <t>相談できる相手がいなかった</t>
    <rPh sb="0" eb="2">
      <t>ソウダン</t>
    </rPh>
    <rPh sb="5" eb="7">
      <t>アイテ</t>
    </rPh>
    <phoneticPr fontId="1"/>
  </si>
  <si>
    <t>現状の対策で十分だろうと思っていた</t>
    <rPh sb="0" eb="2">
      <t>ゲンジョウ</t>
    </rPh>
    <rPh sb="3" eb="5">
      <t>タイサク</t>
    </rPh>
    <rPh sb="6" eb="8">
      <t>ジュウブン</t>
    </rPh>
    <rPh sb="12" eb="13">
      <t>オモ</t>
    </rPh>
    <phoneticPr fontId="1"/>
  </si>
  <si>
    <t>業績が順調だったので、リスクに目を向けていなかった</t>
    <rPh sb="0" eb="2">
      <t>ギョウセキ</t>
    </rPh>
    <rPh sb="3" eb="5">
      <t>ジュンチョウ</t>
    </rPh>
    <rPh sb="15" eb="16">
      <t>メ</t>
    </rPh>
    <rPh sb="17" eb="18">
      <t>ム</t>
    </rPh>
    <phoneticPr fontId="1"/>
  </si>
  <si>
    <t>被害額がこんなにも高くなると思っていなかった</t>
    <rPh sb="0" eb="2">
      <t>ヒガイ</t>
    </rPh>
    <rPh sb="2" eb="3">
      <t>ガク</t>
    </rPh>
    <rPh sb="9" eb="10">
      <t>タカ</t>
    </rPh>
    <rPh sb="14" eb="15">
      <t>オモ</t>
    </rPh>
    <phoneticPr fontId="1"/>
  </si>
  <si>
    <t>過去１年間に受けたことのある攻撃</t>
    <rPh sb="0" eb="2">
      <t>カコ</t>
    </rPh>
    <rPh sb="3" eb="5">
      <t>ネンカン</t>
    </rPh>
    <rPh sb="6" eb="7">
      <t>ウ</t>
    </rPh>
    <rPh sb="14" eb="16">
      <t>コウゲキ</t>
    </rPh>
    <phoneticPr fontId="1"/>
  </si>
  <si>
    <t>DDoS攻撃</t>
  </si>
  <si>
    <t>マルウェア設置や感染</t>
  </si>
  <si>
    <t>不正なメール（フィッシング含む）</t>
  </si>
  <si>
    <t>策定している</t>
    <rPh sb="0" eb="2">
      <t>サクテイ</t>
    </rPh>
    <phoneticPr fontId="7"/>
  </si>
  <si>
    <t>情報セキュリティ侵害事案発生時の対応マニュアル策定状況</t>
    <phoneticPr fontId="1"/>
  </si>
  <si>
    <t>サイバー防犯ボランティア数の推移（学生別）</t>
    <rPh sb="4" eb="6">
      <t>ボウハン</t>
    </rPh>
    <rPh sb="12" eb="13">
      <t>スウ</t>
    </rPh>
    <rPh sb="14" eb="16">
      <t>スイイ</t>
    </rPh>
    <rPh sb="17" eb="19">
      <t>ガクセイ</t>
    </rPh>
    <rPh sb="19" eb="20">
      <t>ベツ</t>
    </rPh>
    <phoneticPr fontId="1"/>
  </si>
  <si>
    <t>学生</t>
    <rPh sb="0" eb="2">
      <t>ガクセイ</t>
    </rPh>
    <phoneticPr fontId="1"/>
  </si>
  <si>
    <t>令和７年末における学生別内訳</t>
    <rPh sb="0" eb="2">
      <t>レイワ</t>
    </rPh>
    <rPh sb="3" eb="4">
      <t>ネン</t>
    </rPh>
    <rPh sb="4" eb="5">
      <t>マツ</t>
    </rPh>
    <rPh sb="9" eb="11">
      <t>ガクセイ</t>
    </rPh>
    <rPh sb="11" eb="12">
      <t>ベツ</t>
    </rPh>
    <rPh sb="12" eb="14">
      <t>ウチワケ</t>
    </rPh>
    <phoneticPr fontId="1"/>
  </si>
  <si>
    <t>大学</t>
    <rPh sb="0" eb="2">
      <t>ダイガク</t>
    </rPh>
    <phoneticPr fontId="1"/>
  </si>
  <si>
    <t>中学校</t>
    <rPh sb="0" eb="3">
      <t>チュウガッコウ</t>
    </rPh>
    <phoneticPr fontId="1"/>
  </si>
  <si>
    <t>学生別内訳</t>
    <rPh sb="0" eb="2">
      <t>ガクセイ</t>
    </rPh>
    <rPh sb="2" eb="3">
      <t>ベツ</t>
    </rPh>
    <rPh sb="3" eb="5">
      <t>ウチワケ</t>
    </rPh>
    <phoneticPr fontId="1"/>
  </si>
  <si>
    <t>分析件数と処理結果（R7）</t>
    <rPh sb="0" eb="2">
      <t>ブンセキ</t>
    </rPh>
    <rPh sb="2" eb="4">
      <t>ケンスウ</t>
    </rPh>
    <rPh sb="5" eb="7">
      <t>ショリ</t>
    </rPh>
    <rPh sb="7" eb="9">
      <t>ケッカ</t>
    </rPh>
    <phoneticPr fontId="1"/>
  </si>
  <si>
    <t>犯罪実行者募集情報</t>
    <rPh sb="0" eb="2">
      <t>ハンザイ</t>
    </rPh>
    <rPh sb="2" eb="5">
      <t>ジッコウシャ</t>
    </rPh>
    <rPh sb="5" eb="7">
      <t>ボシュウ</t>
    </rPh>
    <rPh sb="7" eb="9">
      <t>ジョウホウ</t>
    </rPh>
    <phoneticPr fontId="1"/>
  </si>
  <si>
    <t>R5上</t>
    <rPh sb="2" eb="3">
      <t>ウエ</t>
    </rPh>
    <phoneticPr fontId="1"/>
  </si>
  <si>
    <t>６月合計</t>
    <rPh sb="1" eb="2">
      <t>ツキ</t>
    </rPh>
    <rPh sb="2" eb="4">
      <t>ゴウケイ</t>
    </rPh>
    <phoneticPr fontId="1"/>
  </si>
  <si>
    <t>アクセセス数最高月</t>
    <rPh sb="5" eb="6">
      <t>スウ</t>
    </rPh>
    <rPh sb="6" eb="8">
      <t>サイコウ</t>
    </rPh>
    <rPh sb="8" eb="9">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</si>
</sst>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
    <numFmt numFmtId="178" formatCode="0.0_ "/>
    <numFmt numFmtId="179" formatCode="0.0"/>
    <numFmt numFmtId="180" formatCode="#,##0_ "/>
    <numFmt numFmtId="181" formatCode="&quot;約&quot;#&quot;億&quot;#,###&quot;万円&quot;"/>
    <numFmt numFmtId="182" formatCode="0_);[Red]\(0\)"/>
    <numFmt numFmtId="183" formatCode="#,##0&quot;件&quot;;[Red]\-#,##0&quot;件&quot;"/>
    <numFmt numFmtId="184" formatCode="[$-411]ge\.m;@"/>
    <numFmt numFmtId="185" formatCode="0,000&quot;件&quot;"/>
    <numFmt numFmtId="186" formatCode="0_ "/>
    <numFmt numFmtId="187" formatCode="#,##0.0;[Red]\-#,##0.0"/>
    <numFmt numFmtId="188" formatCode="#,##0.0_);[Red]\(#,##0.0\)"/>
  </numFmts>
  <fonts count="16"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color indexed="8"/>
      <name val="ＭＳ Ｐゴシック"/>
      <family val="3"/>
      <charset val="128"/>
    </font>
    <font>
      <sz val="11"/>
      <color theme="1"/>
      <name val="ＭＳ Ｐゴシック"/>
      <family val="2"/>
      <charset val="128"/>
      <scheme val="minor"/>
    </font>
    <font>
      <sz val="11"/>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2"/>
      <scheme val="minor"/>
    </font>
    <font>
      <sz val="11"/>
      <color theme="1"/>
      <name val="ＭＳ Ｐゴシック"/>
      <family val="3"/>
      <charset val="128"/>
      <scheme val="minor"/>
    </font>
    <font>
      <sz val="11"/>
      <color rgb="FF9C0006"/>
      <name val="ＭＳ Ｐゴシック"/>
      <family val="2"/>
      <charset val="128"/>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2" fillId="0" borderId="0"/>
    <xf numFmtId="0" fontId="3" fillId="0" borderId="0">
      <alignment vertical="center"/>
    </xf>
    <xf numFmtId="0" fontId="5" fillId="0" borderId="0"/>
    <xf numFmtId="0" fontId="6" fillId="0" borderId="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45">
    <xf numFmtId="0" fontId="0" fillId="0" borderId="0" xfId="0">
      <alignment vertical="center"/>
    </xf>
    <xf numFmtId="0" fontId="0" fillId="0" borderId="1" xfId="0" applyBorder="1" applyAlignment="1">
      <alignment horizontal="center" vertical="center" wrapText="1"/>
    </xf>
    <xf numFmtId="0" fontId="0" fillId="0" borderId="0" xfId="0" applyAlignment="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right" vertical="center" wrapText="1"/>
    </xf>
    <xf numFmtId="176" fontId="0" fillId="0" borderId="1" xfId="0" applyNumberFormat="1" applyFill="1" applyBorder="1" applyAlignment="1">
      <alignment horizontal="right" vertical="center" wrapText="1"/>
    </xf>
    <xf numFmtId="0" fontId="6" fillId="0" borderId="0" xfId="4"/>
    <xf numFmtId="0" fontId="6" fillId="0" borderId="1" xfId="4" applyBorder="1"/>
    <xf numFmtId="0" fontId="6" fillId="0" borderId="1" xfId="4" applyBorder="1" applyAlignment="1">
      <alignment wrapText="1"/>
    </xf>
    <xf numFmtId="0" fontId="6" fillId="0" borderId="1" xfId="4" applyBorder="1" applyAlignment="1">
      <alignment horizontal="center"/>
    </xf>
    <xf numFmtId="0" fontId="0" fillId="0" borderId="3" xfId="0" applyBorder="1" applyAlignment="1">
      <alignment vertical="center"/>
    </xf>
    <xf numFmtId="0" fontId="0" fillId="0" borderId="1" xfId="0" applyFill="1" applyBorder="1" applyAlignment="1">
      <alignment vertical="center"/>
    </xf>
    <xf numFmtId="9" fontId="0" fillId="0" borderId="0" xfId="6" applyNumberFormat="1" applyFont="1">
      <alignment vertical="center"/>
    </xf>
    <xf numFmtId="0" fontId="0" fillId="0" borderId="1" xfId="0" applyBorder="1" applyAlignment="1">
      <alignment horizontal="left" vertical="center"/>
    </xf>
    <xf numFmtId="0" fontId="8" fillId="0" borderId="0" xfId="0" applyFont="1">
      <alignment vertical="center"/>
    </xf>
    <xf numFmtId="0" fontId="10" fillId="0" borderId="0" xfId="4" applyFont="1"/>
    <xf numFmtId="0" fontId="9" fillId="0" borderId="0" xfId="4" applyFont="1"/>
    <xf numFmtId="0" fontId="0" fillId="0" borderId="0" xfId="0" applyBorder="1">
      <alignment vertical="center"/>
    </xf>
    <xf numFmtId="0" fontId="11" fillId="0" borderId="0" xfId="0" applyFont="1">
      <alignment vertical="center"/>
    </xf>
    <xf numFmtId="0" fontId="11" fillId="0" borderId="1" xfId="0" applyFont="1" applyBorder="1">
      <alignment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right" vertical="center" wrapText="1"/>
    </xf>
    <xf numFmtId="176" fontId="11" fillId="0" borderId="1" xfId="0" applyNumberFormat="1" applyFont="1" applyBorder="1">
      <alignment vertical="center"/>
    </xf>
    <xf numFmtId="0" fontId="6" fillId="0" borderId="0" xfId="0" applyFont="1">
      <alignment vertical="center"/>
    </xf>
    <xf numFmtId="178" fontId="11" fillId="0" borderId="1" xfId="0" applyNumberFormat="1" applyFont="1" applyBorder="1">
      <alignment vertical="center"/>
    </xf>
    <xf numFmtId="0" fontId="11" fillId="0" borderId="1" xfId="0" applyFont="1" applyBorder="1" applyAlignment="1">
      <alignment horizontal="center" vertical="center"/>
    </xf>
    <xf numFmtId="0" fontId="11" fillId="0" borderId="1" xfId="0" applyFont="1" applyFill="1" applyBorder="1" applyAlignment="1">
      <alignment vertical="center"/>
    </xf>
    <xf numFmtId="0" fontId="6" fillId="0" borderId="1" xfId="0" applyFont="1" applyBorder="1">
      <alignment vertical="center"/>
    </xf>
    <xf numFmtId="0" fontId="6" fillId="0" borderId="1" xfId="0" applyFont="1" applyBorder="1" applyAlignment="1">
      <alignment horizontal="left" vertical="center"/>
    </xf>
    <xf numFmtId="0" fontId="11" fillId="0" borderId="1" xfId="0" applyFont="1" applyBorder="1" applyAlignment="1">
      <alignment horizontal="left" vertical="center"/>
    </xf>
    <xf numFmtId="0" fontId="6" fillId="0" borderId="1" xfId="4" applyFont="1" applyBorder="1"/>
    <xf numFmtId="0" fontId="6" fillId="0" borderId="1" xfId="0" applyFont="1" applyFill="1" applyBorder="1">
      <alignment vertical="center"/>
    </xf>
    <xf numFmtId="0" fontId="11" fillId="0" borderId="1" xfId="0" applyFont="1" applyBorder="1" applyAlignment="1"/>
    <xf numFmtId="0" fontId="0" fillId="0" borderId="3" xfId="0" applyBorder="1" applyAlignment="1">
      <alignment horizontal="center" vertical="center"/>
    </xf>
    <xf numFmtId="0" fontId="0" fillId="0" borderId="0" xfId="0" applyBorder="1" applyAlignment="1">
      <alignment horizontal="center" vertical="center"/>
    </xf>
    <xf numFmtId="38" fontId="0" fillId="0" borderId="0" xfId="8" applyFont="1" applyBorder="1">
      <alignment vertical="center"/>
    </xf>
    <xf numFmtId="38" fontId="0" fillId="0" borderId="0" xfId="8" applyFont="1">
      <alignment vertical="center"/>
    </xf>
    <xf numFmtId="0" fontId="0" fillId="0" borderId="1" xfId="0" applyFill="1" applyBorder="1" applyAlignment="1">
      <alignment horizontal="left" vertical="center"/>
    </xf>
    <xf numFmtId="0" fontId="0" fillId="0" borderId="4" xfId="0" applyBorder="1" applyAlignment="1">
      <alignment horizontal="center" vertical="center"/>
    </xf>
    <xf numFmtId="0" fontId="0" fillId="0" borderId="0" xfId="0" applyBorder="1" applyAlignment="1">
      <alignment vertical="center"/>
    </xf>
    <xf numFmtId="0" fontId="0" fillId="0" borderId="5" xfId="0" applyFill="1" applyBorder="1" applyAlignment="1">
      <alignment horizontal="center" vertical="center"/>
    </xf>
    <xf numFmtId="3" fontId="11" fillId="0" borderId="1" xfId="0" applyNumberFormat="1" applyFont="1" applyBorder="1">
      <alignment vertical="center"/>
    </xf>
    <xf numFmtId="0" fontId="0" fillId="0" borderId="1" xfId="0" applyBorder="1" applyAlignment="1">
      <alignment horizontal="right" vertical="center"/>
    </xf>
    <xf numFmtId="176" fontId="11" fillId="0" borderId="1" xfId="0" applyNumberFormat="1" applyFont="1" applyBorder="1" applyAlignment="1"/>
    <xf numFmtId="176" fontId="11" fillId="0" borderId="5" xfId="0" applyNumberFormat="1" applyFont="1" applyBorder="1" applyAlignment="1"/>
    <xf numFmtId="176" fontId="11" fillId="0" borderId="5" xfId="0" applyNumberFormat="1" applyFont="1" applyBorder="1">
      <alignment vertical="center"/>
    </xf>
    <xf numFmtId="0" fontId="11" fillId="0" borderId="0" xfId="0" applyFont="1" applyBorder="1" applyAlignment="1">
      <alignment horizontal="left" vertical="center"/>
    </xf>
    <xf numFmtId="176" fontId="11" fillId="0" borderId="0" xfId="0" applyNumberFormat="1" applyFont="1" applyBorder="1" applyAlignment="1">
      <alignment horizontal="right" vertical="center" wrapText="1"/>
    </xf>
    <xf numFmtId="180" fontId="11" fillId="0" borderId="1" xfId="0" applyNumberFormat="1" applyFont="1" applyBorder="1" applyAlignment="1">
      <alignment horizontal="center" vertical="center"/>
    </xf>
    <xf numFmtId="180" fontId="11" fillId="0" borderId="1" xfId="0" applyNumberFormat="1" applyFont="1" applyBorder="1">
      <alignment vertical="center"/>
    </xf>
    <xf numFmtId="181" fontId="11" fillId="0" borderId="1" xfId="7" applyNumberFormat="1" applyFont="1" applyBorder="1" applyAlignment="1">
      <alignment horizontal="right" vertical="center" shrinkToFit="1"/>
    </xf>
    <xf numFmtId="0" fontId="11" fillId="0" borderId="0" xfId="0" applyFont="1" applyBorder="1">
      <alignment vertical="center"/>
    </xf>
    <xf numFmtId="176" fontId="11" fillId="0" borderId="0" xfId="0" applyNumberFormat="1" applyFont="1" applyBorder="1">
      <alignment vertical="center"/>
    </xf>
    <xf numFmtId="0" fontId="0" fillId="0" borderId="1" xfId="0" applyBorder="1">
      <alignment vertical="center"/>
    </xf>
    <xf numFmtId="0" fontId="0" fillId="0" borderId="0" xfId="0" applyAlignment="1">
      <alignment horizontal="center" vertical="center"/>
    </xf>
    <xf numFmtId="182" fontId="11" fillId="0" borderId="1" xfId="0" applyNumberFormat="1" applyFont="1" applyBorder="1">
      <alignment vertical="center"/>
    </xf>
    <xf numFmtId="182" fontId="0" fillId="0" borderId="1" xfId="0" applyNumberFormat="1" applyBorder="1">
      <alignment vertical="center"/>
    </xf>
    <xf numFmtId="0" fontId="0" fillId="0" borderId="2" xfId="0" applyBorder="1">
      <alignment vertical="center"/>
    </xf>
    <xf numFmtId="180"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179" fontId="11" fillId="0" borderId="0" xfId="0" applyNumberFormat="1" applyFont="1" applyBorder="1">
      <alignment vertical="center"/>
    </xf>
    <xf numFmtId="180" fontId="11" fillId="0" borderId="0" xfId="0" applyNumberFormat="1" applyFont="1" applyFill="1" applyBorder="1">
      <alignment vertical="center"/>
    </xf>
    <xf numFmtId="180" fontId="11" fillId="0" borderId="0" xfId="0" applyNumberFormat="1" applyFont="1" applyBorder="1">
      <alignment vertical="center"/>
    </xf>
    <xf numFmtId="181" fontId="11" fillId="0" borderId="0" xfId="7" applyNumberFormat="1" applyFont="1" applyBorder="1" applyAlignment="1">
      <alignment horizontal="right" vertical="center" shrinkToFit="1"/>
    </xf>
    <xf numFmtId="177" fontId="11" fillId="0" borderId="0" xfId="0" applyNumberFormat="1" applyFont="1" applyBorder="1">
      <alignment vertical="center"/>
    </xf>
    <xf numFmtId="177" fontId="11" fillId="0" borderId="0" xfId="4" applyNumberFormat="1" applyFont="1" applyBorder="1"/>
    <xf numFmtId="0" fontId="6" fillId="0" borderId="0" xfId="4" applyBorder="1" applyAlignment="1">
      <alignment horizontal="center" vertical="center"/>
    </xf>
    <xf numFmtId="9" fontId="6" fillId="0" borderId="0" xfId="6" applyNumberFormat="1" applyFont="1" applyBorder="1" applyAlignment="1"/>
    <xf numFmtId="9" fontId="6" fillId="0" borderId="0" xfId="6" applyFont="1" applyBorder="1" applyAlignment="1"/>
    <xf numFmtId="177" fontId="6" fillId="0" borderId="0" xfId="4" applyNumberFormat="1" applyFont="1" applyBorder="1"/>
    <xf numFmtId="0" fontId="6" fillId="0" borderId="1" xfId="4" applyBorder="1" applyAlignment="1">
      <alignment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right" vertical="center"/>
    </xf>
    <xf numFmtId="176" fontId="0" fillId="0" borderId="1" xfId="8" applyNumberFormat="1" applyFont="1" applyBorder="1" applyAlignment="1">
      <alignment horizontal="right" vertical="center"/>
    </xf>
    <xf numFmtId="38" fontId="0" fillId="0" borderId="1" xfId="8" applyFont="1" applyBorder="1">
      <alignment vertical="center"/>
    </xf>
    <xf numFmtId="180" fontId="0" fillId="0" borderId="1" xfId="0" applyNumberFormat="1" applyBorder="1">
      <alignment vertical="center"/>
    </xf>
    <xf numFmtId="38" fontId="0" fillId="0" borderId="1" xfId="0" applyNumberFormat="1" applyBorder="1">
      <alignment vertical="center"/>
    </xf>
    <xf numFmtId="183" fontId="0" fillId="0" borderId="1" xfId="0" applyNumberFormat="1" applyBorder="1">
      <alignment vertical="center"/>
    </xf>
    <xf numFmtId="176" fontId="11" fillId="0" borderId="0" xfId="0" applyNumberFormat="1" applyFont="1" applyBorder="1" applyAlignment="1"/>
    <xf numFmtId="177" fontId="11" fillId="0" borderId="1" xfId="0" applyNumberFormat="1" applyFont="1" applyBorder="1">
      <alignment vertical="center"/>
    </xf>
    <xf numFmtId="177" fontId="0" fillId="0" borderId="1" xfId="0" applyNumberFormat="1" applyBorder="1">
      <alignment vertical="center"/>
    </xf>
    <xf numFmtId="177" fontId="0" fillId="0" borderId="1" xfId="0" applyNumberFormat="1" applyBorder="1" applyAlignment="1">
      <alignment vertical="center"/>
    </xf>
    <xf numFmtId="9" fontId="0" fillId="0" borderId="1" xfId="0" applyNumberFormat="1" applyBorder="1">
      <alignment vertical="center"/>
    </xf>
    <xf numFmtId="176" fontId="11"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1" fillId="0" borderId="0" xfId="4" applyFont="1"/>
    <xf numFmtId="181" fontId="11" fillId="0" borderId="1" xfId="7" applyNumberFormat="1" applyFont="1" applyFill="1" applyBorder="1" applyAlignment="1">
      <alignment horizontal="right" vertical="center" shrinkToFit="1"/>
    </xf>
    <xf numFmtId="176" fontId="11" fillId="0" borderId="1" xfId="0" applyNumberFormat="1" applyFont="1" applyFill="1" applyBorder="1" applyAlignment="1">
      <alignment horizontal="right" vertical="center"/>
    </xf>
    <xf numFmtId="176" fontId="0" fillId="0" borderId="1" xfId="0" applyNumberFormat="1" applyBorder="1">
      <alignment vertical="center"/>
    </xf>
    <xf numFmtId="3" fontId="0" fillId="0" borderId="1" xfId="0" applyNumberFormat="1" applyBorder="1">
      <alignment vertical="center"/>
    </xf>
    <xf numFmtId="179" fontId="0" fillId="0" borderId="1" xfId="0" applyNumberFormat="1" applyBorder="1">
      <alignment vertical="center"/>
    </xf>
    <xf numFmtId="178" fontId="11" fillId="0" borderId="0" xfId="0" applyNumberFormat="1" applyFont="1" applyBorder="1">
      <alignment vertical="center"/>
    </xf>
    <xf numFmtId="38" fontId="11" fillId="0" borderId="1" xfId="8" applyFont="1" applyBorder="1">
      <alignment vertical="center"/>
    </xf>
    <xf numFmtId="184" fontId="11" fillId="0" borderId="1" xfId="0" applyNumberFormat="1" applyFont="1" applyBorder="1" applyAlignment="1">
      <alignment horizontal="center" vertical="center"/>
    </xf>
    <xf numFmtId="3" fontId="11" fillId="0" borderId="1" xfId="0" applyNumberFormat="1" applyFont="1" applyBorder="1" applyAlignment="1">
      <alignment horizontal="right" vertical="center"/>
    </xf>
    <xf numFmtId="178"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9" fontId="11" fillId="0" borderId="1" xfId="0" applyNumberFormat="1" applyFont="1" applyBorder="1" applyAlignment="1">
      <alignment horizontal="center" vertical="center"/>
    </xf>
    <xf numFmtId="0" fontId="0" fillId="0" borderId="1" xfId="0" applyFill="1" applyBorder="1">
      <alignment vertical="center"/>
    </xf>
    <xf numFmtId="176" fontId="0" fillId="0" borderId="1" xfId="0" applyNumberFormat="1" applyBorder="1" applyAlignment="1">
      <alignment vertical="center" shrinkToFit="1"/>
    </xf>
    <xf numFmtId="176" fontId="0" fillId="2" borderId="1" xfId="0" applyNumberFormat="1" applyFill="1" applyBorder="1">
      <alignment vertical="center"/>
    </xf>
    <xf numFmtId="185" fontId="0" fillId="0" borderId="1" xfId="0" applyNumberFormat="1" applyBorder="1">
      <alignment vertical="center"/>
    </xf>
    <xf numFmtId="0" fontId="11" fillId="0" borderId="0" xfId="0" applyFont="1" applyFill="1" applyBorder="1" applyAlignment="1">
      <alignment vertical="center"/>
    </xf>
    <xf numFmtId="186" fontId="11" fillId="0" borderId="1" xfId="0" applyNumberFormat="1" applyFont="1" applyBorder="1">
      <alignment vertical="center"/>
    </xf>
    <xf numFmtId="187" fontId="11" fillId="0" borderId="1" xfId="8" applyNumberFormat="1" applyFont="1" applyBorder="1">
      <alignment vertical="center"/>
    </xf>
    <xf numFmtId="0" fontId="0" fillId="0" borderId="1" xfId="0" applyBorder="1" applyAlignment="1">
      <alignment vertical="center"/>
    </xf>
    <xf numFmtId="0" fontId="0" fillId="0" borderId="6" xfId="0" applyFill="1" applyBorder="1" applyAlignment="1">
      <alignment vertical="center"/>
    </xf>
    <xf numFmtId="9" fontId="0" fillId="0" borderId="1" xfId="6" applyFont="1" applyBorder="1" applyAlignment="1">
      <alignment horizontal="center" vertical="center"/>
    </xf>
    <xf numFmtId="177" fontId="0" fillId="0" borderId="1" xfId="6" applyNumberFormat="1" applyFont="1" applyBorder="1" applyAlignment="1">
      <alignment horizontal="center" vertical="center"/>
    </xf>
    <xf numFmtId="177" fontId="0" fillId="0" borderId="1" xfId="6" applyNumberFormat="1" applyFont="1" applyFill="1" applyBorder="1" applyAlignment="1">
      <alignment horizontal="center" vertical="center"/>
    </xf>
    <xf numFmtId="182" fontId="11" fillId="0" borderId="1" xfId="0" applyNumberFormat="1" applyFont="1" applyBorder="1" applyAlignment="1">
      <alignment horizontal="center" vertical="center"/>
    </xf>
    <xf numFmtId="182" fontId="0" fillId="0" borderId="1" xfId="0" applyNumberFormat="1" applyBorder="1" applyAlignment="1">
      <alignment horizontal="center" vertical="center"/>
    </xf>
    <xf numFmtId="0" fontId="13" fillId="0" borderId="1" xfId="0" applyFont="1" applyBorder="1" applyAlignment="1">
      <alignment horizontal="center" vertical="center"/>
    </xf>
    <xf numFmtId="38" fontId="11" fillId="0" borderId="1" xfId="8" applyFont="1" applyFill="1" applyBorder="1">
      <alignment vertical="center"/>
    </xf>
    <xf numFmtId="0" fontId="11" fillId="0" borderId="1" xfId="0" applyFont="1" applyFill="1" applyBorder="1">
      <alignment vertical="center"/>
    </xf>
    <xf numFmtId="187" fontId="11" fillId="0" borderId="1" xfId="8" applyNumberFormat="1" applyFont="1" applyFill="1" applyBorder="1">
      <alignment vertical="center"/>
    </xf>
    <xf numFmtId="176" fontId="0" fillId="0" borderId="1"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1" xfId="0" applyNumberFormat="1" applyBorder="1" applyAlignment="1">
      <alignment horizontal="right" vertical="center"/>
    </xf>
    <xf numFmtId="0" fontId="0" fillId="0" borderId="1" xfId="0" applyNumberFormat="1" applyBorder="1">
      <alignment vertical="center"/>
    </xf>
    <xf numFmtId="0" fontId="0" fillId="0" borderId="0" xfId="0" applyFill="1" applyBorder="1">
      <alignment vertical="center"/>
    </xf>
    <xf numFmtId="0" fontId="0" fillId="0" borderId="2" xfId="0" applyBorder="1" applyAlignment="1">
      <alignment horizontal="center" vertical="center"/>
    </xf>
    <xf numFmtId="0" fontId="14" fillId="0" borderId="1" xfId="4" applyFont="1" applyBorder="1"/>
    <xf numFmtId="0" fontId="15" fillId="0" borderId="1" xfId="4" applyFont="1" applyBorder="1"/>
    <xf numFmtId="178" fontId="0" fillId="0" borderId="1" xfId="0" applyNumberFormat="1" applyBorder="1">
      <alignment vertical="center"/>
    </xf>
    <xf numFmtId="176" fontId="0" fillId="0" borderId="1" xfId="8" applyNumberFormat="1" applyFont="1" applyBorder="1" applyAlignment="1">
      <alignment horizontal="center" vertical="center"/>
    </xf>
    <xf numFmtId="176" fontId="0" fillId="0" borderId="1" xfId="0" applyNumberFormat="1" applyFill="1" applyBorder="1" applyAlignment="1">
      <alignment vertical="center" shrinkToFit="1"/>
    </xf>
    <xf numFmtId="188" fontId="0" fillId="2" borderId="1" xfId="0" applyNumberFormat="1" applyFill="1" applyBorder="1" applyAlignment="1">
      <alignment horizontal="center" vertical="center"/>
    </xf>
    <xf numFmtId="176" fontId="0" fillId="0" borderId="0" xfId="0" applyNumberFormat="1" applyBorder="1" applyAlignment="1">
      <alignment vertical="center" shrinkToFit="1"/>
    </xf>
    <xf numFmtId="188" fontId="0" fillId="2" borderId="0" xfId="0" applyNumberFormat="1" applyFill="1" applyBorder="1" applyAlignment="1">
      <alignment horizontal="center" vertical="center"/>
    </xf>
    <xf numFmtId="176" fontId="0" fillId="0" borderId="0" xfId="0" applyNumberFormat="1" applyBorder="1">
      <alignment vertical="center"/>
    </xf>
    <xf numFmtId="176" fontId="0" fillId="0" borderId="0" xfId="0" applyNumberFormat="1" applyFill="1" applyBorder="1" applyAlignment="1">
      <alignment vertical="center" shrinkToFit="1"/>
    </xf>
    <xf numFmtId="177" fontId="0" fillId="0" borderId="1" xfId="6" applyNumberFormat="1" applyFont="1" applyBorder="1">
      <alignment vertical="center"/>
    </xf>
    <xf numFmtId="177" fontId="0" fillId="0" borderId="2" xfId="6" applyNumberFormat="1" applyFont="1" applyBorder="1">
      <alignment vertical="center"/>
    </xf>
    <xf numFmtId="177" fontId="0" fillId="0" borderId="1" xfId="6" applyNumberFormat="1" applyFont="1" applyBorder="1" applyAlignment="1"/>
    <xf numFmtId="0" fontId="0" fillId="0" borderId="1" xfId="0" applyBorder="1" applyAlignment="1">
      <alignment horizontal="center"/>
    </xf>
    <xf numFmtId="3" fontId="0" fillId="0" borderId="1" xfId="0" applyNumberFormat="1" applyFill="1" applyBorder="1">
      <alignment vertical="center"/>
    </xf>
    <xf numFmtId="3" fontId="0" fillId="0" borderId="0" xfId="0" applyNumberFormat="1" applyFill="1" applyBorder="1">
      <alignment vertical="center"/>
    </xf>
    <xf numFmtId="1" fontId="0" fillId="0" borderId="1" xfId="0" applyNumberFormat="1" applyBorder="1">
      <alignment vertical="center"/>
    </xf>
    <xf numFmtId="0" fontId="11" fillId="0" borderId="1" xfId="0" applyFont="1" applyBorder="1" applyAlignment="1">
      <alignment horizontal="center"/>
    </xf>
    <xf numFmtId="0" fontId="11" fillId="0" borderId="5" xfId="0" applyFont="1" applyBorder="1" applyAlignment="1">
      <alignment horizontal="center"/>
    </xf>
    <xf numFmtId="176" fontId="0" fillId="0" borderId="0" xfId="0" applyNumberFormat="1">
      <alignment vertical="center"/>
    </xf>
    <xf numFmtId="0" fontId="0" fillId="0" borderId="0" xfId="0" applyBorder="1" applyAlignment="1">
      <alignment horizontal="left" vertical="center"/>
    </xf>
  </cellXfs>
  <cellStyles count="9">
    <cellStyle name="パーセント" xfId="6" builtinId="5"/>
    <cellStyle name="桁区切り" xfId="8" builtinId="6"/>
    <cellStyle name="標準" xfId="0" builtinId="0"/>
    <cellStyle name="標準 2" xfId="1" xr:uid="{00000000-0005-0000-0000-000002000000}"/>
    <cellStyle name="標準 2 2" xfId="2" xr:uid="{00000000-0005-0000-0000-000003000000}"/>
    <cellStyle name="標準 2 3" xfId="5" xr:uid="{F5BE9132-6950-4463-A5FB-97B863D4369B}"/>
    <cellStyle name="標準 3" xfId="3" xr:uid="{00000000-0005-0000-0000-000004000000}"/>
    <cellStyle name="標準 4" xfId="4" xr:uid="{A878D4DC-DDA1-4FEA-A1BB-2509135F001C}"/>
    <cellStyle name="標準 5" xfId="7" xr:uid="{203F1077-1CC7-4EFA-BFF0-B1A1C7EAD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111D-152E-4D3F-8CFC-0DE4A0124433}">
  <sheetPr>
    <pageSetUpPr fitToPage="1"/>
  </sheetPr>
  <dimension ref="A2:H7"/>
  <sheetViews>
    <sheetView tabSelected="1" workbookViewId="0">
      <selection activeCell="A5" sqref="A5"/>
    </sheetView>
  </sheetViews>
  <sheetFormatPr defaultRowHeight="13" x14ac:dyDescent="0.2"/>
  <cols>
    <col min="1" max="1" width="15.1796875" customWidth="1"/>
    <col min="2" max="2" width="10.81640625" customWidth="1"/>
    <col min="3" max="3" width="19.1796875" customWidth="1"/>
    <col min="4" max="4" width="10.81640625" customWidth="1"/>
    <col min="5" max="5" width="10.81640625" style="56" customWidth="1"/>
    <col min="6" max="6" width="5.6328125" customWidth="1"/>
    <col min="7" max="8" width="10.81640625" style="56" customWidth="1"/>
  </cols>
  <sheetData>
    <row r="2" spans="1:8" x14ac:dyDescent="0.2">
      <c r="A2" t="s">
        <v>335</v>
      </c>
    </row>
    <row r="3" spans="1:8" x14ac:dyDescent="0.2">
      <c r="A3" s="53"/>
      <c r="B3" s="54"/>
      <c r="E3" s="2"/>
      <c r="G3" s="2"/>
      <c r="H3" s="2"/>
    </row>
    <row r="4" spans="1:8" x14ac:dyDescent="0.2">
      <c r="A4" s="27" t="s">
        <v>336</v>
      </c>
      <c r="B4" s="24" t="s">
        <v>338</v>
      </c>
      <c r="C4" s="55" t="s">
        <v>339</v>
      </c>
      <c r="D4" s="55" t="s">
        <v>340</v>
      </c>
    </row>
    <row r="5" spans="1:8" x14ac:dyDescent="0.2">
      <c r="A5" s="27">
        <v>114</v>
      </c>
      <c r="B5" s="98">
        <v>24</v>
      </c>
      <c r="C5" s="4">
        <v>2</v>
      </c>
      <c r="D5" s="4">
        <v>88</v>
      </c>
    </row>
    <row r="6" spans="1:8" x14ac:dyDescent="0.2">
      <c r="A6" s="53"/>
      <c r="B6" s="54"/>
    </row>
    <row r="7" spans="1:8" x14ac:dyDescent="0.2">
      <c r="A7" s="53"/>
      <c r="B7" s="54"/>
    </row>
  </sheetData>
  <phoneticPr fontId="1"/>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6398-5F33-4078-81B1-C43D1333C121}">
  <sheetPr>
    <pageSetUpPr fitToPage="1"/>
  </sheetPr>
  <dimension ref="A2:H11"/>
  <sheetViews>
    <sheetView workbookViewId="0">
      <selection activeCell="J7" sqref="J7"/>
    </sheetView>
  </sheetViews>
  <sheetFormatPr defaultRowHeight="13" x14ac:dyDescent="0.2"/>
  <cols>
    <col min="1" max="1" width="15.1796875" customWidth="1"/>
    <col min="2" max="5" width="10.81640625" customWidth="1"/>
    <col min="6" max="6" width="10.81640625" style="56" customWidth="1"/>
    <col min="7" max="7" width="10.90625" customWidth="1"/>
  </cols>
  <sheetData>
    <row r="2" spans="1:8" x14ac:dyDescent="0.2">
      <c r="A2" t="s">
        <v>166</v>
      </c>
    </row>
    <row r="3" spans="1:8" x14ac:dyDescent="0.2">
      <c r="A3" s="4" t="s">
        <v>59</v>
      </c>
      <c r="B3" s="4" t="s">
        <v>72</v>
      </c>
      <c r="C3" s="4" t="s">
        <v>73</v>
      </c>
      <c r="D3" s="3" t="s">
        <v>23</v>
      </c>
      <c r="E3" s="42" t="s">
        <v>33</v>
      </c>
      <c r="F3" s="3" t="s">
        <v>90</v>
      </c>
      <c r="G3" s="3" t="s">
        <v>191</v>
      </c>
      <c r="H3" s="3" t="s">
        <v>368</v>
      </c>
    </row>
    <row r="4" spans="1:8" x14ac:dyDescent="0.2">
      <c r="A4" s="1" t="s">
        <v>82</v>
      </c>
      <c r="B4" s="1">
        <v>4125</v>
      </c>
      <c r="C4" s="24">
        <v>6444.6</v>
      </c>
      <c r="D4" s="24">
        <v>7301.6</v>
      </c>
      <c r="E4" s="24">
        <v>7658.6</v>
      </c>
      <c r="F4" s="90">
        <v>9091.4</v>
      </c>
      <c r="G4" s="90">
        <v>9465.7000000000007</v>
      </c>
      <c r="H4" s="90">
        <v>9551</v>
      </c>
    </row>
    <row r="5" spans="1:8" x14ac:dyDescent="0.2">
      <c r="A5" s="1" t="s">
        <v>83</v>
      </c>
      <c r="B5" s="1">
        <v>67</v>
      </c>
      <c r="C5" s="57">
        <v>61</v>
      </c>
      <c r="D5" s="57">
        <v>33.299999999999997</v>
      </c>
      <c r="E5" s="57">
        <v>49.4</v>
      </c>
      <c r="F5" s="58">
        <v>54</v>
      </c>
      <c r="G5" s="58">
        <v>54</v>
      </c>
      <c r="H5" s="58">
        <v>55</v>
      </c>
    </row>
    <row r="6" spans="1:8" x14ac:dyDescent="0.2">
      <c r="A6" s="27" t="s">
        <v>192</v>
      </c>
      <c r="B6" s="81">
        <v>0.98399999999999999</v>
      </c>
      <c r="C6" s="81">
        <v>0.99</v>
      </c>
      <c r="D6" s="81">
        <v>0.995</v>
      </c>
      <c r="E6" s="82">
        <v>0.99399999999999999</v>
      </c>
      <c r="F6" s="82">
        <v>0.99399999999999999</v>
      </c>
      <c r="G6" s="83">
        <v>0.99399999999999999</v>
      </c>
      <c r="H6" s="83">
        <v>0.99399999999999999</v>
      </c>
    </row>
    <row r="7" spans="1:8" x14ac:dyDescent="0.2">
      <c r="A7" s="53"/>
      <c r="B7" s="54"/>
      <c r="C7" s="54"/>
      <c r="F7" s="2"/>
    </row>
    <row r="8" spans="1:8" x14ac:dyDescent="0.2">
      <c r="A8" s="53"/>
      <c r="B8" s="54"/>
      <c r="C8" s="54"/>
    </row>
    <row r="9" spans="1:8" x14ac:dyDescent="0.2">
      <c r="A9" s="53"/>
      <c r="B9" s="54"/>
      <c r="C9" s="54"/>
    </row>
    <row r="10" spans="1:8" x14ac:dyDescent="0.2">
      <c r="A10" s="53"/>
      <c r="B10" s="54"/>
      <c r="C10" s="54"/>
      <c r="D10" s="54"/>
      <c r="E10" s="54"/>
      <c r="F10" s="54"/>
      <c r="G10" s="54"/>
    </row>
    <row r="11" spans="1:8" x14ac:dyDescent="0.2">
      <c r="A11" s="53"/>
      <c r="B11" s="54"/>
      <c r="C11" s="54"/>
    </row>
  </sheetData>
  <phoneticPr fontId="1"/>
  <pageMargins left="0.7" right="0.7" top="0.75" bottom="0.75" header="0.3" footer="0.3"/>
  <pageSetup paperSize="9" scale="8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84C9E-2B06-4BDB-BFE4-D07C18696447}">
  <sheetPr>
    <pageSetUpPr fitToPage="1"/>
  </sheetPr>
  <dimension ref="A2:H9"/>
  <sheetViews>
    <sheetView workbookViewId="0">
      <selection activeCell="H4" sqref="H4"/>
    </sheetView>
  </sheetViews>
  <sheetFormatPr defaultRowHeight="13" x14ac:dyDescent="0.2"/>
  <cols>
    <col min="1" max="1" width="21.453125" customWidth="1"/>
    <col min="2" max="2" width="10.7265625" customWidth="1"/>
    <col min="3" max="6" width="10.81640625" customWidth="1"/>
    <col min="7" max="7" width="10.81640625" style="56" customWidth="1"/>
    <col min="8" max="8" width="10.90625" customWidth="1"/>
  </cols>
  <sheetData>
    <row r="2" spans="1:8" x14ac:dyDescent="0.2">
      <c r="A2" t="s">
        <v>369</v>
      </c>
    </row>
    <row r="3" spans="1:8" x14ac:dyDescent="0.2">
      <c r="A3" s="4" t="s">
        <v>59</v>
      </c>
      <c r="B3" s="4" t="s">
        <v>72</v>
      </c>
      <c r="C3" s="4" t="s">
        <v>73</v>
      </c>
      <c r="D3" s="3" t="s">
        <v>23</v>
      </c>
      <c r="E3" s="42" t="s">
        <v>33</v>
      </c>
      <c r="F3" s="3" t="s">
        <v>90</v>
      </c>
      <c r="G3" s="3" t="s">
        <v>191</v>
      </c>
      <c r="H3" s="3" t="s">
        <v>368</v>
      </c>
    </row>
    <row r="4" spans="1:8" x14ac:dyDescent="0.2">
      <c r="A4" s="1" t="s">
        <v>370</v>
      </c>
      <c r="B4" s="1">
        <v>3374</v>
      </c>
      <c r="C4" s="112">
        <v>5054</v>
      </c>
      <c r="D4" s="112">
        <v>4788</v>
      </c>
      <c r="E4" s="112">
        <v>5022</v>
      </c>
      <c r="F4" s="113">
        <v>6192</v>
      </c>
      <c r="G4" s="113">
        <v>6634</v>
      </c>
      <c r="H4" s="113">
        <v>6862</v>
      </c>
    </row>
    <row r="5" spans="1:8" x14ac:dyDescent="0.2">
      <c r="A5" s="53"/>
      <c r="B5" s="53"/>
      <c r="C5" s="54"/>
      <c r="D5" s="54"/>
      <c r="G5" s="2"/>
    </row>
    <row r="6" spans="1:8" x14ac:dyDescent="0.2">
      <c r="A6" s="53"/>
      <c r="B6" s="53"/>
      <c r="C6" s="54"/>
      <c r="D6" s="54"/>
    </row>
    <row r="7" spans="1:8" x14ac:dyDescent="0.2">
      <c r="A7" s="53"/>
      <c r="B7" s="53"/>
      <c r="C7" s="54"/>
      <c r="D7" s="54"/>
    </row>
    <row r="8" spans="1:8" x14ac:dyDescent="0.2">
      <c r="A8" s="53"/>
      <c r="B8" s="53"/>
      <c r="C8" s="54"/>
      <c r="D8" s="54"/>
    </row>
    <row r="9" spans="1:8" x14ac:dyDescent="0.2">
      <c r="A9" s="53"/>
      <c r="B9" s="53"/>
      <c r="C9" s="54"/>
      <c r="D9" s="54"/>
    </row>
  </sheetData>
  <phoneticPr fontId="1"/>
  <pageMargins left="0.7" right="0.7" top="0.75" bottom="0.75" header="0.3" footer="0.3"/>
  <pageSetup paperSize="9" scale="8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EC20-DCD4-44D4-AF9C-594B29EAD2ED}">
  <sheetPr>
    <pageSetUpPr fitToPage="1"/>
  </sheetPr>
  <dimension ref="A2:F9"/>
  <sheetViews>
    <sheetView workbookViewId="0">
      <selection activeCell="G4" sqref="G4"/>
    </sheetView>
  </sheetViews>
  <sheetFormatPr defaultRowHeight="13" x14ac:dyDescent="0.2"/>
  <cols>
    <col min="1" max="1" width="21.453125" customWidth="1"/>
    <col min="2" max="4" width="10.81640625" customWidth="1"/>
    <col min="5" max="5" width="10.81640625" style="56" customWidth="1"/>
    <col min="6" max="6" width="10.90625" customWidth="1"/>
  </cols>
  <sheetData>
    <row r="2" spans="1:6" x14ac:dyDescent="0.2">
      <c r="A2" t="s">
        <v>369</v>
      </c>
    </row>
    <row r="3" spans="1:6" x14ac:dyDescent="0.2">
      <c r="A3" s="4" t="s">
        <v>59</v>
      </c>
      <c r="B3" s="3" t="s">
        <v>23</v>
      </c>
      <c r="C3" s="42" t="s">
        <v>33</v>
      </c>
      <c r="D3" s="3" t="s">
        <v>90</v>
      </c>
      <c r="E3" s="3" t="s">
        <v>191</v>
      </c>
      <c r="F3" s="3" t="s">
        <v>368</v>
      </c>
    </row>
    <row r="4" spans="1:6" x14ac:dyDescent="0.2">
      <c r="A4" s="1" t="s">
        <v>370</v>
      </c>
      <c r="B4" s="112">
        <v>13365</v>
      </c>
      <c r="C4" s="112">
        <v>15999</v>
      </c>
      <c r="D4" s="113">
        <v>22345</v>
      </c>
      <c r="E4" s="113">
        <v>33386</v>
      </c>
      <c r="F4" s="113">
        <v>48626</v>
      </c>
    </row>
    <row r="5" spans="1:6" x14ac:dyDescent="0.2">
      <c r="A5" s="53"/>
      <c r="B5" s="54"/>
      <c r="E5" s="2"/>
    </row>
    <row r="6" spans="1:6" x14ac:dyDescent="0.2">
      <c r="A6" s="53"/>
      <c r="B6" s="54"/>
    </row>
    <row r="7" spans="1:6" x14ac:dyDescent="0.2">
      <c r="A7" s="53"/>
      <c r="B7" s="54"/>
    </row>
    <row r="8" spans="1:6" x14ac:dyDescent="0.2">
      <c r="A8" s="53"/>
      <c r="B8" s="54"/>
    </row>
    <row r="9" spans="1:6" x14ac:dyDescent="0.2">
      <c r="A9" s="53"/>
      <c r="B9" s="54"/>
    </row>
  </sheetData>
  <phoneticPr fontId="1"/>
  <pageMargins left="0.7" right="0.7" top="0.75" bottom="0.75" header="0.3" footer="0.3"/>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E427-7880-4738-B31A-B97C887E89F7}">
  <sheetPr>
    <pageSetUpPr fitToPage="1"/>
  </sheetPr>
  <dimension ref="A2:I5"/>
  <sheetViews>
    <sheetView zoomScaleNormal="100" workbookViewId="0">
      <selection activeCell="I5" sqref="I5"/>
    </sheetView>
  </sheetViews>
  <sheetFormatPr defaultRowHeight="13" x14ac:dyDescent="0.2"/>
  <cols>
    <col min="1" max="1" width="13.1796875" customWidth="1"/>
    <col min="2" max="3" width="8.7265625" customWidth="1"/>
    <col min="9" max="9" width="5.6328125" customWidth="1"/>
  </cols>
  <sheetData>
    <row r="2" spans="1:9" x14ac:dyDescent="0.2">
      <c r="A2" t="s">
        <v>254</v>
      </c>
    </row>
    <row r="3" spans="1:9" x14ac:dyDescent="0.2">
      <c r="A3" s="55" t="s">
        <v>248</v>
      </c>
      <c r="B3" s="4" t="s">
        <v>245</v>
      </c>
      <c r="C3" s="4" t="s">
        <v>19</v>
      </c>
      <c r="D3" s="4" t="s">
        <v>159</v>
      </c>
      <c r="E3" s="4" t="s">
        <v>160</v>
      </c>
      <c r="F3" s="4" t="s">
        <v>84</v>
      </c>
      <c r="G3" s="4" t="s">
        <v>199</v>
      </c>
      <c r="H3" s="4" t="s">
        <v>368</v>
      </c>
      <c r="I3" s="36"/>
    </row>
    <row r="4" spans="1:9" x14ac:dyDescent="0.2">
      <c r="A4" s="55" t="s">
        <v>246</v>
      </c>
      <c r="B4" s="55">
        <v>315.8</v>
      </c>
      <c r="C4" s="55">
        <v>285.2</v>
      </c>
      <c r="D4" s="55">
        <v>282</v>
      </c>
      <c r="E4" s="55">
        <v>370.8</v>
      </c>
      <c r="F4" s="55">
        <v>452.6</v>
      </c>
      <c r="G4" s="55">
        <v>718.8</v>
      </c>
      <c r="H4" s="55">
        <v>1414.2</v>
      </c>
      <c r="I4" s="18"/>
    </row>
    <row r="5" spans="1:9" x14ac:dyDescent="0.2">
      <c r="A5" s="55" t="s">
        <v>247</v>
      </c>
      <c r="B5" s="55">
        <v>16851</v>
      </c>
      <c r="C5" s="55">
        <v>13550</v>
      </c>
      <c r="D5" s="55">
        <v>14498</v>
      </c>
      <c r="E5" s="55">
        <v>17570</v>
      </c>
      <c r="F5" s="55">
        <v>19038</v>
      </c>
      <c r="G5" s="55">
        <v>21043</v>
      </c>
      <c r="H5" s="55">
        <v>27758</v>
      </c>
      <c r="I5" s="18"/>
    </row>
  </sheetData>
  <phoneticPr fontId="1"/>
  <pageMargins left="0.7" right="0.7" top="0.75" bottom="0.75" header="0.3" footer="0.3"/>
  <pageSetup paperSize="9"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EAC7-B0BE-4D0B-A1B7-C963FB814FEA}">
  <sheetPr>
    <pageSetUpPr fitToPage="1"/>
  </sheetPr>
  <dimension ref="A2:G5"/>
  <sheetViews>
    <sheetView zoomScaleNormal="100" workbookViewId="0">
      <selection activeCell="G5" sqref="G5"/>
    </sheetView>
  </sheetViews>
  <sheetFormatPr defaultRowHeight="13" x14ac:dyDescent="0.2"/>
  <cols>
    <col min="1" max="1" width="13.1796875" customWidth="1"/>
    <col min="2" max="3" width="8.7265625" customWidth="1"/>
    <col min="10" max="10" width="10.1796875" customWidth="1"/>
    <col min="11" max="11" width="12.08984375" customWidth="1"/>
  </cols>
  <sheetData>
    <row r="2" spans="1:7" x14ac:dyDescent="0.2">
      <c r="A2" t="s">
        <v>167</v>
      </c>
    </row>
    <row r="3" spans="1:7" x14ac:dyDescent="0.2">
      <c r="A3" s="55" t="s">
        <v>248</v>
      </c>
      <c r="B3" s="4" t="s">
        <v>249</v>
      </c>
      <c r="C3" s="4" t="s">
        <v>250</v>
      </c>
      <c r="D3" s="4" t="s">
        <v>251</v>
      </c>
      <c r="E3" s="4" t="s">
        <v>252</v>
      </c>
      <c r="F3" s="4" t="s">
        <v>253</v>
      </c>
      <c r="G3" s="4" t="s">
        <v>371</v>
      </c>
    </row>
    <row r="4" spans="1:7" x14ac:dyDescent="0.2">
      <c r="A4" s="55" t="s">
        <v>246</v>
      </c>
      <c r="B4" s="55">
        <v>139.9</v>
      </c>
      <c r="C4" s="55">
        <v>315.3</v>
      </c>
      <c r="D4" s="55">
        <v>661.7</v>
      </c>
      <c r="E4" s="55">
        <v>610.29999999999995</v>
      </c>
      <c r="F4" s="55">
        <v>590.79999999999995</v>
      </c>
      <c r="G4" s="55">
        <v>1236.2</v>
      </c>
    </row>
    <row r="5" spans="1:7" x14ac:dyDescent="0.2">
      <c r="A5" s="55" t="s">
        <v>247</v>
      </c>
      <c r="B5" s="55">
        <v>1257</v>
      </c>
      <c r="C5" s="55">
        <v>2589</v>
      </c>
      <c r="D5" s="55">
        <v>5110</v>
      </c>
      <c r="E5" s="55">
        <v>5127</v>
      </c>
      <c r="F5" s="55">
        <v>5345</v>
      </c>
      <c r="G5" s="55">
        <v>9797</v>
      </c>
    </row>
  </sheetData>
  <phoneticPr fontId="1"/>
  <pageMargins left="0.7" right="0.7" top="0.75" bottom="0.75" header="0.3" footer="0.3"/>
  <pageSetup paperSize="9"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DC86-9E9D-4A2C-9D05-437C62E54A16}">
  <sheetPr>
    <pageSetUpPr fitToPage="1"/>
  </sheetPr>
  <dimension ref="A2:K7"/>
  <sheetViews>
    <sheetView zoomScaleNormal="100" workbookViewId="0">
      <selection activeCell="C10" sqref="C10"/>
    </sheetView>
  </sheetViews>
  <sheetFormatPr defaultRowHeight="13" x14ac:dyDescent="0.2"/>
  <cols>
    <col min="1" max="1" width="13.1796875" customWidth="1"/>
    <col min="2" max="3" width="8.7265625" customWidth="1"/>
    <col min="10" max="10" width="10.1796875" customWidth="1"/>
    <col min="11" max="11" width="12.08984375" customWidth="1"/>
  </cols>
  <sheetData>
    <row r="2" spans="1:11" x14ac:dyDescent="0.2">
      <c r="A2" t="s">
        <v>372</v>
      </c>
    </row>
    <row r="3" spans="1:11" x14ac:dyDescent="0.2">
      <c r="A3" s="55" t="s">
        <v>248</v>
      </c>
      <c r="B3" s="4" t="s">
        <v>373</v>
      </c>
      <c r="C3" s="4" t="s">
        <v>374</v>
      </c>
      <c r="D3" s="4" t="s">
        <v>375</v>
      </c>
      <c r="E3" s="4" t="s">
        <v>72</v>
      </c>
      <c r="F3" s="4" t="s">
        <v>73</v>
      </c>
      <c r="G3" s="4" t="s">
        <v>159</v>
      </c>
      <c r="H3" s="4" t="s">
        <v>160</v>
      </c>
      <c r="I3" s="4" t="s">
        <v>84</v>
      </c>
      <c r="J3" s="4" t="s">
        <v>199</v>
      </c>
      <c r="K3" s="4" t="s">
        <v>367</v>
      </c>
    </row>
    <row r="4" spans="1:11" x14ac:dyDescent="0.2">
      <c r="A4" s="55" t="s">
        <v>376</v>
      </c>
      <c r="B4" s="55">
        <v>43</v>
      </c>
      <c r="C4" s="55">
        <v>41</v>
      </c>
      <c r="D4" s="55">
        <v>55</v>
      </c>
      <c r="E4" s="55">
        <v>72</v>
      </c>
      <c r="F4" s="55">
        <v>84</v>
      </c>
      <c r="G4" s="55">
        <v>83</v>
      </c>
      <c r="H4" s="55">
        <v>114</v>
      </c>
      <c r="I4" s="55">
        <v>139</v>
      </c>
      <c r="J4" s="55">
        <v>136</v>
      </c>
      <c r="K4" s="55">
        <v>167</v>
      </c>
    </row>
    <row r="5" spans="1:11" x14ac:dyDescent="0.2">
      <c r="A5" s="55" t="s">
        <v>377</v>
      </c>
      <c r="B5" s="55">
        <v>655</v>
      </c>
      <c r="C5" s="55">
        <v>676</v>
      </c>
      <c r="D5" s="55">
        <v>624</v>
      </c>
      <c r="E5" s="55">
        <v>847</v>
      </c>
      <c r="F5" s="55">
        <v>695</v>
      </c>
      <c r="G5" s="55">
        <v>718</v>
      </c>
      <c r="H5" s="55">
        <v>718</v>
      </c>
      <c r="I5" s="55">
        <v>748</v>
      </c>
      <c r="J5" s="55">
        <v>715</v>
      </c>
      <c r="K5" s="55">
        <v>758</v>
      </c>
    </row>
    <row r="6" spans="1:11" x14ac:dyDescent="0.2">
      <c r="A6" s="100" t="s">
        <v>230</v>
      </c>
      <c r="B6" s="55">
        <v>886</v>
      </c>
      <c r="C6" s="55">
        <v>941</v>
      </c>
      <c r="D6" s="55">
        <v>991</v>
      </c>
      <c r="E6" s="55">
        <v>1044</v>
      </c>
      <c r="F6" s="55">
        <v>917</v>
      </c>
      <c r="G6" s="55">
        <v>937</v>
      </c>
      <c r="H6" s="55">
        <v>833</v>
      </c>
      <c r="I6" s="55">
        <v>713</v>
      </c>
      <c r="J6" s="55">
        <v>582</v>
      </c>
      <c r="K6" s="55">
        <v>579</v>
      </c>
    </row>
    <row r="7" spans="1:11" x14ac:dyDescent="0.2">
      <c r="A7" s="100" t="s">
        <v>11</v>
      </c>
      <c r="B7" s="55">
        <v>152</v>
      </c>
      <c r="C7" s="55">
        <v>155</v>
      </c>
      <c r="D7" s="55">
        <v>141</v>
      </c>
      <c r="E7" s="55">
        <v>119</v>
      </c>
      <c r="F7" s="55">
        <v>123</v>
      </c>
      <c r="G7" s="55">
        <v>74</v>
      </c>
      <c r="H7" s="55">
        <v>67</v>
      </c>
      <c r="I7" s="55">
        <v>65</v>
      </c>
      <c r="J7" s="55">
        <v>53</v>
      </c>
      <c r="K7" s="55">
        <v>62</v>
      </c>
    </row>
  </sheetData>
  <phoneticPr fontId="1"/>
  <pageMargins left="0.7" right="0.7" top="0.75" bottom="0.75" header="0.3" footer="0.3"/>
  <pageSetup paperSize="9" scale="5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E07F-D849-4A7F-A5BF-94F22A317A1E}">
  <sheetPr>
    <pageSetUpPr fitToPage="1"/>
  </sheetPr>
  <dimension ref="A2:F10"/>
  <sheetViews>
    <sheetView zoomScale="145" zoomScaleNormal="145" workbookViewId="0">
      <selection activeCell="E10" sqref="E10"/>
    </sheetView>
  </sheetViews>
  <sheetFormatPr defaultRowHeight="13" x14ac:dyDescent="0.2"/>
  <cols>
    <col min="1" max="1" width="19.08984375" customWidth="1"/>
    <col min="2" max="2" width="14.81640625" customWidth="1"/>
    <col min="3" max="3" width="18.1796875" customWidth="1"/>
    <col min="4" max="4" width="16.453125" customWidth="1"/>
    <col min="5" max="5" width="22.453125" customWidth="1"/>
    <col min="6" max="6" width="8.90625" style="56"/>
  </cols>
  <sheetData>
    <row r="2" spans="1:6" x14ac:dyDescent="0.2">
      <c r="A2" s="48" t="s">
        <v>168</v>
      </c>
      <c r="B2" s="23"/>
      <c r="C2" s="23"/>
      <c r="D2" s="23"/>
      <c r="E2" s="87"/>
    </row>
    <row r="3" spans="1:6" x14ac:dyDescent="0.2">
      <c r="A3" s="27" t="s">
        <v>47</v>
      </c>
      <c r="B3" s="21" t="s">
        <v>55</v>
      </c>
      <c r="C3" s="50" t="s">
        <v>48</v>
      </c>
      <c r="D3" s="50" t="s">
        <v>48</v>
      </c>
      <c r="E3" s="27" t="s">
        <v>26</v>
      </c>
      <c r="F3" s="36"/>
    </row>
    <row r="4" spans="1:6" x14ac:dyDescent="0.2">
      <c r="A4" s="27" t="s">
        <v>72</v>
      </c>
      <c r="B4" s="85">
        <v>2521027257</v>
      </c>
      <c r="C4" s="52">
        <f t="shared" ref="C4:C10" si="0">ROUND(B4, -6)/10000</f>
        <v>252100</v>
      </c>
      <c r="D4" s="86">
        <f t="shared" ref="D4:D7" si="1">B4/100000000</f>
        <v>25.210272570000001</v>
      </c>
      <c r="E4" s="85">
        <v>55787</v>
      </c>
    </row>
    <row r="5" spans="1:6" x14ac:dyDescent="0.2">
      <c r="A5" s="27" t="s">
        <v>73</v>
      </c>
      <c r="B5" s="85">
        <v>1133006435</v>
      </c>
      <c r="C5" s="52">
        <f t="shared" si="0"/>
        <v>113300</v>
      </c>
      <c r="D5" s="86">
        <f t="shared" si="1"/>
        <v>11.330064350000001</v>
      </c>
      <c r="E5" s="85">
        <v>224676</v>
      </c>
    </row>
    <row r="6" spans="1:6" x14ac:dyDescent="0.2">
      <c r="A6" s="27" t="s">
        <v>159</v>
      </c>
      <c r="B6" s="85">
        <v>819733958</v>
      </c>
      <c r="C6" s="52">
        <f t="shared" si="0"/>
        <v>82000</v>
      </c>
      <c r="D6" s="86">
        <f t="shared" si="1"/>
        <v>8.1973395799999995</v>
      </c>
      <c r="E6" s="85">
        <v>526504</v>
      </c>
    </row>
    <row r="7" spans="1:6" x14ac:dyDescent="0.2">
      <c r="A7" s="27" t="s">
        <v>160</v>
      </c>
      <c r="B7" s="85">
        <v>1519000000</v>
      </c>
      <c r="C7" s="52">
        <f t="shared" si="0"/>
        <v>151900</v>
      </c>
      <c r="D7" s="86">
        <f t="shared" si="1"/>
        <v>15.19</v>
      </c>
      <c r="E7" s="85">
        <v>968832</v>
      </c>
    </row>
    <row r="8" spans="1:6" x14ac:dyDescent="0.2">
      <c r="A8" s="27" t="s">
        <v>84</v>
      </c>
      <c r="B8" s="85">
        <v>8731303245</v>
      </c>
      <c r="C8" s="52">
        <f t="shared" si="0"/>
        <v>873100</v>
      </c>
      <c r="D8" s="86">
        <v>87.3</v>
      </c>
      <c r="E8" s="85">
        <v>1196390</v>
      </c>
    </row>
    <row r="9" spans="1:6" x14ac:dyDescent="0.2">
      <c r="A9" s="27" t="s">
        <v>191</v>
      </c>
      <c r="B9" s="89">
        <v>8688708211</v>
      </c>
      <c r="C9" s="88">
        <f t="shared" si="0"/>
        <v>868900</v>
      </c>
      <c r="D9" s="86">
        <f t="shared" ref="D9:D10" si="2">B9/100000000</f>
        <v>86.887082109999994</v>
      </c>
      <c r="E9" s="85">
        <v>1718036</v>
      </c>
    </row>
    <row r="10" spans="1:6" x14ac:dyDescent="0.2">
      <c r="A10" s="27" t="s">
        <v>368</v>
      </c>
      <c r="B10" s="89">
        <v>10397040069</v>
      </c>
      <c r="C10" s="88">
        <f t="shared" si="0"/>
        <v>1039700</v>
      </c>
      <c r="D10" s="86">
        <f t="shared" si="2"/>
        <v>103.97040069000001</v>
      </c>
      <c r="E10" s="85">
        <v>2454297</v>
      </c>
    </row>
  </sheetData>
  <phoneticPr fontId="1"/>
  <pageMargins left="0.7" right="0.7" top="0.75" bottom="0.75" header="0.3" footer="0.3"/>
  <pageSetup paperSize="9" scale="74"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7A091-44A8-4E6D-BC1D-70279F00E282}">
  <sheetPr>
    <pageSetUpPr fitToPage="1"/>
  </sheetPr>
  <dimension ref="A2:I16"/>
  <sheetViews>
    <sheetView workbookViewId="0">
      <selection activeCell="G23" sqref="G23"/>
    </sheetView>
  </sheetViews>
  <sheetFormatPr defaultRowHeight="13" x14ac:dyDescent="0.2"/>
  <cols>
    <col min="1" max="1" width="19.08984375" customWidth="1"/>
    <col min="2" max="2" width="15.81640625" customWidth="1"/>
    <col min="3" max="3" width="16.81640625" customWidth="1"/>
    <col min="4" max="4" width="21.81640625" customWidth="1"/>
    <col min="5" max="5" width="15.81640625" customWidth="1"/>
    <col min="6" max="6" width="19.81640625" customWidth="1"/>
    <col min="7" max="7" width="16.453125" customWidth="1"/>
    <col min="8" max="8" width="22.453125" customWidth="1"/>
    <col min="9" max="9" width="8.7265625" style="56"/>
  </cols>
  <sheetData>
    <row r="2" spans="1:9" x14ac:dyDescent="0.2">
      <c r="A2" s="48" t="s">
        <v>255</v>
      </c>
      <c r="B2" s="49"/>
      <c r="C2" s="23"/>
      <c r="D2" s="23"/>
      <c r="E2" s="23"/>
      <c r="F2" s="23"/>
      <c r="G2" s="23"/>
      <c r="H2" s="7"/>
    </row>
    <row r="3" spans="1:9" x14ac:dyDescent="0.2">
      <c r="A3" s="61"/>
      <c r="B3" s="61"/>
      <c r="C3" s="61"/>
      <c r="D3" s="61"/>
      <c r="E3" s="61"/>
      <c r="F3" s="60"/>
      <c r="G3" s="60"/>
      <c r="H3" s="61"/>
      <c r="I3" s="36"/>
    </row>
    <row r="4" spans="1:9" x14ac:dyDescent="0.2">
      <c r="A4" s="27" t="s">
        <v>256</v>
      </c>
      <c r="B4" s="114" t="s">
        <v>326</v>
      </c>
      <c r="C4" s="27" t="s">
        <v>257</v>
      </c>
      <c r="D4" s="93"/>
      <c r="E4" s="93"/>
      <c r="F4" s="54"/>
      <c r="G4" s="62"/>
      <c r="H4" s="54"/>
    </row>
    <row r="5" spans="1:9" x14ac:dyDescent="0.2">
      <c r="A5" s="95">
        <v>45658</v>
      </c>
      <c r="B5" s="94">
        <v>0</v>
      </c>
      <c r="C5" s="96">
        <v>0</v>
      </c>
      <c r="D5" s="93"/>
      <c r="E5" s="93"/>
      <c r="F5" s="54"/>
      <c r="G5" s="62"/>
      <c r="H5" s="54"/>
    </row>
    <row r="6" spans="1:9" x14ac:dyDescent="0.2">
      <c r="A6" s="95">
        <v>45689</v>
      </c>
      <c r="B6" s="106">
        <v>4.4000000000000004</v>
      </c>
      <c r="C6" s="96">
        <v>24</v>
      </c>
      <c r="D6" s="93"/>
      <c r="E6" s="93"/>
      <c r="F6" s="54"/>
      <c r="G6" s="62"/>
      <c r="H6" s="54"/>
    </row>
    <row r="7" spans="1:9" x14ac:dyDescent="0.2">
      <c r="A7" s="95">
        <v>45717</v>
      </c>
      <c r="B7" s="106">
        <v>14.9</v>
      </c>
      <c r="C7" s="20">
        <v>32</v>
      </c>
      <c r="D7" s="93"/>
      <c r="E7" s="93"/>
      <c r="F7" s="54"/>
      <c r="G7" s="62"/>
      <c r="H7" s="54"/>
    </row>
    <row r="8" spans="1:9" x14ac:dyDescent="0.2">
      <c r="A8" s="95">
        <v>45748</v>
      </c>
      <c r="B8" s="106">
        <v>2.4</v>
      </c>
      <c r="C8" s="20">
        <v>10</v>
      </c>
      <c r="D8" s="93"/>
      <c r="E8" s="93"/>
      <c r="F8" s="54"/>
      <c r="G8" s="62"/>
      <c r="H8" s="54"/>
    </row>
    <row r="9" spans="1:9" x14ac:dyDescent="0.2">
      <c r="A9" s="95">
        <v>45778</v>
      </c>
      <c r="B9" s="94">
        <v>0</v>
      </c>
      <c r="C9" s="20">
        <v>0</v>
      </c>
      <c r="D9" s="93"/>
      <c r="E9" s="93"/>
      <c r="F9" s="54"/>
      <c r="G9" s="62"/>
      <c r="H9" s="54"/>
    </row>
    <row r="10" spans="1:9" x14ac:dyDescent="0.2">
      <c r="A10" s="95">
        <v>45809</v>
      </c>
      <c r="B10" s="94">
        <v>0</v>
      </c>
      <c r="C10" s="20">
        <v>0</v>
      </c>
      <c r="D10" s="64"/>
      <c r="E10" s="54"/>
      <c r="F10" s="65"/>
      <c r="G10" s="62"/>
      <c r="H10" s="54"/>
    </row>
    <row r="11" spans="1:9" x14ac:dyDescent="0.2">
      <c r="A11" s="95">
        <v>45839</v>
      </c>
      <c r="B11" s="94">
        <v>0</v>
      </c>
      <c r="C11" s="20">
        <v>0</v>
      </c>
      <c r="D11" s="18"/>
      <c r="E11" s="18"/>
      <c r="F11" s="18"/>
    </row>
    <row r="12" spans="1:9" x14ac:dyDescent="0.2">
      <c r="A12" s="95">
        <v>45870</v>
      </c>
      <c r="B12" s="94">
        <v>0</v>
      </c>
      <c r="C12" s="20">
        <v>0</v>
      </c>
      <c r="D12" s="18"/>
      <c r="E12" s="18"/>
      <c r="F12" s="18"/>
    </row>
    <row r="13" spans="1:9" x14ac:dyDescent="0.2">
      <c r="A13" s="95">
        <v>45901</v>
      </c>
      <c r="B13" s="94">
        <v>0</v>
      </c>
      <c r="C13" s="20">
        <v>0</v>
      </c>
      <c r="D13" s="18"/>
      <c r="E13" s="18"/>
      <c r="F13" s="18"/>
    </row>
    <row r="14" spans="1:9" x14ac:dyDescent="0.2">
      <c r="A14" s="95">
        <v>45931</v>
      </c>
      <c r="B14" s="94">
        <v>0</v>
      </c>
      <c r="C14" s="20">
        <v>0</v>
      </c>
    </row>
    <row r="15" spans="1:9" x14ac:dyDescent="0.2">
      <c r="A15" s="95">
        <v>45962</v>
      </c>
      <c r="B15" s="117">
        <v>23.1</v>
      </c>
      <c r="C15" s="116">
        <v>77</v>
      </c>
    </row>
    <row r="16" spans="1:9" x14ac:dyDescent="0.2">
      <c r="A16" s="95">
        <v>45992</v>
      </c>
      <c r="B16" s="115">
        <v>0</v>
      </c>
      <c r="C16" s="116">
        <v>0</v>
      </c>
    </row>
  </sheetData>
  <phoneticPr fontId="1"/>
  <pageMargins left="0.7" right="0.7" top="0.75" bottom="0.75" header="0.3" footer="0.3"/>
  <pageSetup paperSize="9" scale="81"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03ED-EE2B-4F80-BBF7-1047FE8E6BBB}">
  <sheetPr>
    <pageSetUpPr fitToPage="1"/>
  </sheetPr>
  <dimension ref="A2:M13"/>
  <sheetViews>
    <sheetView workbookViewId="0">
      <selection activeCell="A24" sqref="A24"/>
    </sheetView>
  </sheetViews>
  <sheetFormatPr defaultRowHeight="13" x14ac:dyDescent="0.2"/>
  <cols>
    <col min="1" max="1" width="19.08984375" customWidth="1"/>
    <col min="2" max="7" width="11.08984375" customWidth="1"/>
    <col min="8" max="8" width="11" customWidth="1"/>
    <col min="9" max="9" width="8.7265625" style="56"/>
  </cols>
  <sheetData>
    <row r="2" spans="1:13" x14ac:dyDescent="0.2">
      <c r="A2" s="48" t="s">
        <v>266</v>
      </c>
      <c r="B2" s="49"/>
      <c r="C2" s="23"/>
      <c r="D2" s="23"/>
      <c r="E2" s="23"/>
      <c r="F2" s="23"/>
      <c r="G2" s="23"/>
      <c r="H2" s="7"/>
    </row>
    <row r="3" spans="1:13" x14ac:dyDescent="0.2">
      <c r="A3" s="61"/>
      <c r="B3" s="61"/>
      <c r="C3" s="61"/>
      <c r="D3" s="61"/>
      <c r="E3" s="61"/>
      <c r="F3" s="60"/>
      <c r="G3" s="60"/>
      <c r="H3" s="61"/>
      <c r="I3" s="36"/>
    </row>
    <row r="4" spans="1:13" x14ac:dyDescent="0.2">
      <c r="A4" s="27"/>
      <c r="B4" s="97" t="s">
        <v>258</v>
      </c>
      <c r="C4" s="97" t="s">
        <v>259</v>
      </c>
      <c r="D4" s="97" t="s">
        <v>260</v>
      </c>
      <c r="E4" s="97" t="s">
        <v>261</v>
      </c>
      <c r="F4" s="98" t="s">
        <v>262</v>
      </c>
      <c r="G4" s="99" t="s">
        <v>263</v>
      </c>
      <c r="H4" s="97" t="s">
        <v>378</v>
      </c>
      <c r="I4" s="97" t="s">
        <v>379</v>
      </c>
      <c r="J4" s="97" t="s">
        <v>380</v>
      </c>
      <c r="K4" s="97" t="s">
        <v>381</v>
      </c>
      <c r="L4" s="98" t="s">
        <v>382</v>
      </c>
      <c r="M4" s="99" t="s">
        <v>383</v>
      </c>
    </row>
    <row r="5" spans="1:13" x14ac:dyDescent="0.2">
      <c r="A5" s="27" t="s">
        <v>264</v>
      </c>
      <c r="B5" s="26">
        <v>2.8</v>
      </c>
      <c r="C5" s="26">
        <v>1.6</v>
      </c>
      <c r="D5" s="105">
        <v>322</v>
      </c>
      <c r="E5" s="105">
        <v>3046</v>
      </c>
      <c r="F5" s="105">
        <v>2182</v>
      </c>
      <c r="G5" s="105">
        <v>411</v>
      </c>
      <c r="H5" s="105">
        <v>482</v>
      </c>
      <c r="I5" s="105">
        <v>533</v>
      </c>
      <c r="J5" s="105">
        <v>108</v>
      </c>
      <c r="K5" s="105">
        <v>207</v>
      </c>
      <c r="L5" s="105">
        <v>70</v>
      </c>
      <c r="M5" s="105">
        <v>42</v>
      </c>
    </row>
    <row r="6" spans="1:13" x14ac:dyDescent="0.2">
      <c r="A6" s="27" t="s">
        <v>265</v>
      </c>
      <c r="B6" s="105">
        <v>104</v>
      </c>
      <c r="C6" s="105">
        <v>790</v>
      </c>
      <c r="D6" s="105">
        <v>10368</v>
      </c>
      <c r="E6" s="105">
        <v>62983</v>
      </c>
      <c r="F6" s="105">
        <v>73857</v>
      </c>
      <c r="G6" s="105">
        <v>29931</v>
      </c>
      <c r="H6" s="105">
        <v>54942</v>
      </c>
      <c r="I6" s="105">
        <v>31837</v>
      </c>
      <c r="J6" s="105">
        <v>14169</v>
      </c>
      <c r="K6" s="105">
        <v>16142</v>
      </c>
      <c r="L6" s="105">
        <v>9897</v>
      </c>
      <c r="M6" s="105">
        <v>11394</v>
      </c>
    </row>
    <row r="7" spans="1:13" x14ac:dyDescent="0.2">
      <c r="A7" s="61"/>
      <c r="B7" s="93"/>
      <c r="C7" s="93"/>
      <c r="D7" s="93"/>
      <c r="E7" s="93"/>
      <c r="F7" s="54"/>
      <c r="G7" s="62"/>
      <c r="H7" s="54"/>
    </row>
    <row r="8" spans="1:13" x14ac:dyDescent="0.2">
      <c r="A8" s="61"/>
      <c r="B8" s="93"/>
      <c r="C8" s="93"/>
      <c r="D8" s="93"/>
      <c r="E8" s="93"/>
      <c r="F8" s="54"/>
      <c r="G8" s="62"/>
      <c r="H8" s="54"/>
    </row>
    <row r="9" spans="1:13" x14ac:dyDescent="0.2">
      <c r="A9" s="61"/>
      <c r="B9" s="93"/>
      <c r="C9" s="93"/>
      <c r="D9" s="93"/>
      <c r="E9" s="93"/>
      <c r="F9" s="54"/>
      <c r="G9" s="62"/>
      <c r="H9" s="54"/>
    </row>
    <row r="10" spans="1:13" x14ac:dyDescent="0.2">
      <c r="A10" s="22"/>
      <c r="B10" s="63"/>
      <c r="C10" s="63"/>
      <c r="D10" s="64"/>
      <c r="E10" s="54"/>
      <c r="F10" s="65"/>
      <c r="G10" s="62"/>
      <c r="H10" s="54"/>
    </row>
    <row r="11" spans="1:13" x14ac:dyDescent="0.2">
      <c r="A11" s="18"/>
      <c r="B11" s="18"/>
      <c r="C11" s="18"/>
      <c r="D11" s="18"/>
      <c r="E11" s="18"/>
      <c r="F11" s="18"/>
    </row>
    <row r="12" spans="1:13" x14ac:dyDescent="0.2">
      <c r="A12" s="18"/>
      <c r="B12" s="18"/>
      <c r="C12" s="18"/>
      <c r="D12" s="18"/>
      <c r="E12" s="18"/>
      <c r="F12" s="18"/>
    </row>
    <row r="13" spans="1:13" x14ac:dyDescent="0.2">
      <c r="A13" s="18"/>
      <c r="B13" s="18"/>
      <c r="C13" s="18"/>
      <c r="D13" s="18"/>
      <c r="E13" s="18"/>
      <c r="F13" s="18"/>
    </row>
  </sheetData>
  <phoneticPr fontId="1"/>
  <pageMargins left="0.7" right="0.7" top="0.75" bottom="0.75" header="0.3" footer="0.3"/>
  <pageSetup paperSize="9" scale="81"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7017-3274-4361-A652-5197691573BF}">
  <sheetPr>
    <pageSetUpPr fitToPage="1"/>
  </sheetPr>
  <dimension ref="A2:I11"/>
  <sheetViews>
    <sheetView topLeftCell="B1" zoomScale="115" zoomScaleNormal="115" workbookViewId="0">
      <selection activeCell="D13" sqref="D13"/>
    </sheetView>
  </sheetViews>
  <sheetFormatPr defaultRowHeight="13" x14ac:dyDescent="0.2"/>
  <cols>
    <col min="1" max="1" width="19.08984375" customWidth="1"/>
    <col min="2" max="2" width="15.81640625" customWidth="1"/>
    <col min="3" max="3" width="16.81640625" customWidth="1"/>
    <col min="4" max="4" width="21.81640625" customWidth="1"/>
    <col min="5" max="5" width="15.81640625" customWidth="1"/>
    <col min="6" max="6" width="19.81640625" customWidth="1"/>
    <col min="7" max="7" width="16.453125" customWidth="1"/>
    <col min="8" max="8" width="22.453125" customWidth="1"/>
    <col min="9" max="9" width="8.90625" style="56"/>
  </cols>
  <sheetData>
    <row r="2" spans="1:9" x14ac:dyDescent="0.2">
      <c r="A2" s="48" t="s">
        <v>169</v>
      </c>
      <c r="B2" s="49"/>
      <c r="C2" s="23"/>
      <c r="D2" s="23"/>
      <c r="E2" s="23"/>
      <c r="F2" s="23"/>
      <c r="G2" s="23"/>
      <c r="H2" s="7"/>
    </row>
    <row r="3" spans="1:9" x14ac:dyDescent="0.2">
      <c r="A3" s="27" t="s">
        <v>59</v>
      </c>
      <c r="B3" s="27" t="s">
        <v>49</v>
      </c>
      <c r="C3" s="27" t="s">
        <v>50</v>
      </c>
      <c r="D3" s="27" t="s">
        <v>51</v>
      </c>
      <c r="E3" s="27" t="s">
        <v>52</v>
      </c>
      <c r="F3" s="50" t="s">
        <v>26</v>
      </c>
      <c r="G3" s="60"/>
      <c r="H3" s="61"/>
      <c r="I3" s="36"/>
    </row>
    <row r="4" spans="1:9" ht="13.25" x14ac:dyDescent="0.2">
      <c r="A4" s="27" t="s">
        <v>72</v>
      </c>
      <c r="B4" s="26">
        <v>222.9</v>
      </c>
      <c r="C4" s="26">
        <v>17.8</v>
      </c>
      <c r="D4" s="26">
        <v>33.4</v>
      </c>
      <c r="E4" s="26">
        <v>274.10000000000002</v>
      </c>
      <c r="F4" s="24">
        <v>55787</v>
      </c>
      <c r="G4" s="62"/>
      <c r="H4" s="54"/>
    </row>
    <row r="5" spans="1:9" ht="13.25" x14ac:dyDescent="0.2">
      <c r="A5" s="27" t="s">
        <v>73</v>
      </c>
      <c r="B5" s="26">
        <v>223.6</v>
      </c>
      <c r="C5" s="26">
        <v>8</v>
      </c>
      <c r="D5" s="26">
        <v>21.4</v>
      </c>
      <c r="E5" s="26">
        <v>253</v>
      </c>
      <c r="F5" s="24">
        <v>224676</v>
      </c>
      <c r="G5" s="62"/>
      <c r="H5" s="54"/>
    </row>
    <row r="6" spans="1:9" ht="13.25" x14ac:dyDescent="0.2">
      <c r="A6" s="27" t="s">
        <v>159</v>
      </c>
      <c r="B6" s="26">
        <v>311.7</v>
      </c>
      <c r="C6" s="26">
        <v>1.5</v>
      </c>
      <c r="D6" s="26">
        <v>16.899999999999999</v>
      </c>
      <c r="E6" s="26">
        <v>330.1</v>
      </c>
      <c r="F6" s="24">
        <v>526504</v>
      </c>
      <c r="G6" s="62"/>
      <c r="H6" s="54"/>
    </row>
    <row r="7" spans="1:9" ht="13.25" x14ac:dyDescent="0.2">
      <c r="A7" s="27" t="s">
        <v>160</v>
      </c>
      <c r="B7" s="26">
        <v>411.7</v>
      </c>
      <c r="C7" s="26">
        <v>1.7</v>
      </c>
      <c r="D7" s="26">
        <v>23.3</v>
      </c>
      <c r="E7" s="26">
        <v>436.7</v>
      </c>
      <c r="F7" s="24">
        <v>968832</v>
      </c>
      <c r="G7" s="62"/>
      <c r="H7" s="54"/>
    </row>
    <row r="8" spans="1:9" ht="13.25" x14ac:dyDescent="0.2">
      <c r="A8" s="27" t="s">
        <v>84</v>
      </c>
      <c r="B8" s="26">
        <v>504.7</v>
      </c>
      <c r="C8" s="26">
        <v>3.1</v>
      </c>
      <c r="D8" s="26">
        <v>33.1</v>
      </c>
      <c r="E8" s="26">
        <v>540.9</v>
      </c>
      <c r="F8" s="24">
        <v>1196390</v>
      </c>
      <c r="G8" s="62"/>
      <c r="H8" s="54"/>
    </row>
    <row r="9" spans="1:9" ht="13.25" x14ac:dyDescent="0.2">
      <c r="A9" s="27" t="s">
        <v>191</v>
      </c>
      <c r="B9" s="26">
        <v>513.5</v>
      </c>
      <c r="C9" s="26">
        <v>5.9</v>
      </c>
      <c r="D9" s="26">
        <v>35.6</v>
      </c>
      <c r="E9" s="26">
        <v>555</v>
      </c>
      <c r="F9" s="24">
        <v>1718036</v>
      </c>
      <c r="G9" s="62"/>
      <c r="H9" s="54"/>
    </row>
    <row r="10" spans="1:9" x14ac:dyDescent="0.2">
      <c r="A10" s="27" t="s">
        <v>367</v>
      </c>
      <c r="B10" s="126">
        <v>475.4</v>
      </c>
      <c r="C10" s="126">
        <v>7.2</v>
      </c>
      <c r="D10" s="126">
        <v>27.9</v>
      </c>
      <c r="E10" s="26">
        <v>510.5</v>
      </c>
      <c r="F10" s="24">
        <v>2454297</v>
      </c>
      <c r="G10" s="62"/>
      <c r="H10" s="54"/>
    </row>
    <row r="11" spans="1:9" ht="13.25" x14ac:dyDescent="0.2">
      <c r="A11" s="18"/>
      <c r="B11" s="18"/>
      <c r="C11" s="18"/>
      <c r="D11" s="18"/>
      <c r="E11" s="18"/>
      <c r="F11" s="18"/>
    </row>
  </sheetData>
  <phoneticPr fontId="1"/>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26B6-03BB-4D78-85D1-7C207359E62B}">
  <sheetPr>
    <pageSetUpPr fitToPage="1"/>
  </sheetPr>
  <dimension ref="A2:H7"/>
  <sheetViews>
    <sheetView workbookViewId="0">
      <selection activeCell="E5" sqref="E5"/>
    </sheetView>
  </sheetViews>
  <sheetFormatPr defaultRowHeight="13" x14ac:dyDescent="0.2"/>
  <cols>
    <col min="1" max="1" width="15.1796875" customWidth="1"/>
    <col min="2" max="2" width="10.81640625" customWidth="1"/>
    <col min="3" max="3" width="19.1796875" customWidth="1"/>
    <col min="4" max="4" width="10.81640625" customWidth="1"/>
    <col min="5" max="5" width="10.81640625" style="56" customWidth="1"/>
    <col min="6" max="6" width="5.6328125" customWidth="1"/>
    <col min="7" max="8" width="10.81640625" style="56" customWidth="1"/>
  </cols>
  <sheetData>
    <row r="2" spans="1:8" x14ac:dyDescent="0.2">
      <c r="A2" t="s">
        <v>335</v>
      </c>
    </row>
    <row r="3" spans="1:8" x14ac:dyDescent="0.2">
      <c r="A3" s="53"/>
      <c r="B3" s="54"/>
      <c r="E3" s="2"/>
      <c r="G3" s="2"/>
      <c r="H3" s="2"/>
    </row>
    <row r="4" spans="1:8" x14ac:dyDescent="0.2">
      <c r="A4" s="27" t="s">
        <v>337</v>
      </c>
      <c r="B4" s="98" t="s">
        <v>230</v>
      </c>
      <c r="C4" s="4" t="s">
        <v>229</v>
      </c>
      <c r="D4" s="4" t="s">
        <v>341</v>
      </c>
      <c r="E4" s="4" t="s">
        <v>11</v>
      </c>
    </row>
    <row r="5" spans="1:8" x14ac:dyDescent="0.2">
      <c r="A5" s="27"/>
      <c r="B5" s="98">
        <v>32</v>
      </c>
      <c r="C5" s="4">
        <v>66</v>
      </c>
      <c r="D5" s="4">
        <v>6</v>
      </c>
      <c r="E5" s="4">
        <v>10</v>
      </c>
    </row>
    <row r="6" spans="1:8" x14ac:dyDescent="0.2">
      <c r="A6" s="53"/>
      <c r="B6" s="54"/>
    </row>
    <row r="7" spans="1:8" x14ac:dyDescent="0.2">
      <c r="A7" s="53"/>
      <c r="B7" s="54"/>
    </row>
  </sheetData>
  <phoneticPr fontId="1"/>
  <pageMargins left="0.7" right="0.7" top="0.75" bottom="0.75" header="0.3" footer="0.3"/>
  <pageSetup paperSize="9" scale="87"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90E9-D542-4E4B-AE5E-36243F572E7D}">
  <dimension ref="A2:B9"/>
  <sheetViews>
    <sheetView workbookViewId="0">
      <selection activeCell="B9" sqref="B9"/>
    </sheetView>
  </sheetViews>
  <sheetFormatPr defaultRowHeight="13" x14ac:dyDescent="0.2"/>
  <cols>
    <col min="1" max="1" width="13.6328125" customWidth="1"/>
    <col min="2" max="2" width="38" customWidth="1"/>
  </cols>
  <sheetData>
    <row r="2" spans="1:2" x14ac:dyDescent="0.2">
      <c r="A2" t="s">
        <v>170</v>
      </c>
    </row>
    <row r="3" spans="1:2" x14ac:dyDescent="0.2">
      <c r="A3" s="4" t="s">
        <v>218</v>
      </c>
      <c r="B3" s="4" t="s">
        <v>200</v>
      </c>
    </row>
    <row r="4" spans="1:2" x14ac:dyDescent="0.2">
      <c r="A4" s="4" t="s">
        <v>19</v>
      </c>
      <c r="B4" s="77">
        <v>19010</v>
      </c>
    </row>
    <row r="5" spans="1:2" x14ac:dyDescent="0.2">
      <c r="A5" s="4" t="s">
        <v>159</v>
      </c>
      <c r="B5" s="77">
        <v>29475</v>
      </c>
    </row>
    <row r="6" spans="1:2" x14ac:dyDescent="0.2">
      <c r="A6" s="4" t="s">
        <v>33</v>
      </c>
      <c r="B6" s="77">
        <v>381831</v>
      </c>
    </row>
    <row r="7" spans="1:2" x14ac:dyDescent="0.2">
      <c r="A7" s="4" t="s">
        <v>90</v>
      </c>
      <c r="B7" s="77">
        <v>487849</v>
      </c>
    </row>
    <row r="8" spans="1:2" x14ac:dyDescent="0.2">
      <c r="A8" s="4" t="s">
        <v>199</v>
      </c>
      <c r="B8" s="77">
        <v>728269</v>
      </c>
    </row>
    <row r="9" spans="1:2" x14ac:dyDescent="0.2">
      <c r="A9" s="3" t="s">
        <v>368</v>
      </c>
      <c r="B9" s="55">
        <v>1033675</v>
      </c>
    </row>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3654-8488-4BF2-8A12-66719A5C3848}">
  <sheetPr>
    <pageSetUpPr fitToPage="1"/>
  </sheetPr>
  <dimension ref="A2:M6"/>
  <sheetViews>
    <sheetView zoomScaleNormal="100" workbookViewId="0">
      <selection activeCell="M6" sqref="M6"/>
    </sheetView>
  </sheetViews>
  <sheetFormatPr defaultRowHeight="13" x14ac:dyDescent="0.2"/>
  <cols>
    <col min="1" max="1" width="19.08984375" customWidth="1"/>
    <col min="2" max="8" width="11.453125" customWidth="1"/>
  </cols>
  <sheetData>
    <row r="2" spans="1:13" x14ac:dyDescent="0.2">
      <c r="A2" t="s">
        <v>171</v>
      </c>
    </row>
    <row r="4" spans="1:13" x14ac:dyDescent="0.2">
      <c r="A4" s="55"/>
      <c r="B4" s="4" t="s">
        <v>267</v>
      </c>
      <c r="C4" s="4" t="s">
        <v>268</v>
      </c>
      <c r="D4" s="4" t="s">
        <v>327</v>
      </c>
      <c r="E4" s="4" t="s">
        <v>328</v>
      </c>
      <c r="F4" s="4" t="s">
        <v>329</v>
      </c>
      <c r="G4" s="3" t="s">
        <v>330</v>
      </c>
      <c r="H4" s="4" t="s">
        <v>384</v>
      </c>
      <c r="I4" s="4" t="s">
        <v>385</v>
      </c>
      <c r="J4" s="4" t="s">
        <v>386</v>
      </c>
      <c r="K4" s="4" t="s">
        <v>387</v>
      </c>
      <c r="L4" s="4" t="s">
        <v>388</v>
      </c>
      <c r="M4" s="3" t="s">
        <v>389</v>
      </c>
    </row>
    <row r="5" spans="1:13" x14ac:dyDescent="0.2">
      <c r="A5" s="55" t="s">
        <v>331</v>
      </c>
      <c r="B5" s="55">
        <v>28.3</v>
      </c>
      <c r="C5" s="55">
        <v>34.799999999999997</v>
      </c>
      <c r="D5" s="55">
        <v>33.1</v>
      </c>
      <c r="E5" s="55">
        <v>41.4</v>
      </c>
      <c r="F5" s="55">
        <v>37.4</v>
      </c>
      <c r="G5" s="55">
        <v>45.1</v>
      </c>
      <c r="H5" s="92">
        <v>41.4</v>
      </c>
      <c r="I5" s="92">
        <v>29.3</v>
      </c>
      <c r="J5" s="92">
        <v>44.9</v>
      </c>
      <c r="K5" s="92">
        <v>44.7</v>
      </c>
      <c r="L5" s="92">
        <v>41.9</v>
      </c>
      <c r="M5" s="92">
        <v>72.7</v>
      </c>
    </row>
    <row r="6" spans="1:13" x14ac:dyDescent="0.2">
      <c r="A6" s="55" t="s">
        <v>332</v>
      </c>
      <c r="B6" s="55">
        <v>404</v>
      </c>
      <c r="C6" s="55">
        <v>430</v>
      </c>
      <c r="D6" s="55">
        <v>578</v>
      </c>
      <c r="E6" s="55">
        <v>626</v>
      </c>
      <c r="F6" s="55">
        <v>539</v>
      </c>
      <c r="G6" s="55">
        <v>590</v>
      </c>
      <c r="H6" s="55">
        <v>606</v>
      </c>
      <c r="I6" s="55">
        <v>483</v>
      </c>
      <c r="J6" s="55">
        <v>606</v>
      </c>
      <c r="K6" s="55">
        <v>645</v>
      </c>
      <c r="L6" s="55">
        <v>588</v>
      </c>
      <c r="M6" s="55">
        <v>773</v>
      </c>
    </row>
  </sheetData>
  <phoneticPr fontId="1"/>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02DC-59E9-4094-9582-2A96FE749184}">
  <sheetPr>
    <pageSetUpPr fitToPage="1"/>
  </sheetPr>
  <dimension ref="A2:C9"/>
  <sheetViews>
    <sheetView workbookViewId="0">
      <selection activeCell="B9" sqref="B9"/>
    </sheetView>
  </sheetViews>
  <sheetFormatPr defaultRowHeight="13" x14ac:dyDescent="0.2"/>
  <cols>
    <col min="1" max="1" width="33.453125" customWidth="1"/>
    <col min="2" max="3" width="12.81640625" customWidth="1"/>
  </cols>
  <sheetData>
    <row r="2" spans="1:3" x14ac:dyDescent="0.2">
      <c r="A2" s="19" t="s">
        <v>390</v>
      </c>
      <c r="B2" s="19"/>
      <c r="C2" s="19"/>
    </row>
    <row r="3" spans="1:3" x14ac:dyDescent="0.2">
      <c r="A3" s="19"/>
      <c r="B3" s="19"/>
      <c r="C3" s="19"/>
    </row>
    <row r="4" spans="1:3" x14ac:dyDescent="0.2">
      <c r="A4" s="19" t="s">
        <v>172</v>
      </c>
      <c r="B4" s="19"/>
      <c r="C4" s="19"/>
    </row>
    <row r="5" spans="1:3" x14ac:dyDescent="0.2">
      <c r="A5" s="27" t="s">
        <v>100</v>
      </c>
      <c r="B5" s="27" t="s">
        <v>101</v>
      </c>
      <c r="C5" s="53"/>
    </row>
    <row r="6" spans="1:3" x14ac:dyDescent="0.2">
      <c r="A6" s="20" t="s">
        <v>201</v>
      </c>
      <c r="B6" s="98" t="s">
        <v>391</v>
      </c>
      <c r="C6" s="66"/>
    </row>
    <row r="7" spans="1:3" x14ac:dyDescent="0.2">
      <c r="A7" s="20" t="s">
        <v>202</v>
      </c>
      <c r="B7" s="98" t="s">
        <v>392</v>
      </c>
      <c r="C7" s="66"/>
    </row>
    <row r="8" spans="1:3" x14ac:dyDescent="0.2">
      <c r="A8" s="20" t="s">
        <v>1</v>
      </c>
      <c r="B8" s="98" t="s">
        <v>393</v>
      </c>
      <c r="C8" s="67"/>
    </row>
    <row r="9" spans="1:3" x14ac:dyDescent="0.2">
      <c r="B9" s="56"/>
    </row>
  </sheetData>
  <phoneticPr fontId="1"/>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9D8C-0410-45B3-B468-AFC2C3943663}">
  <sheetPr>
    <pageSetUpPr fitToPage="1"/>
  </sheetPr>
  <dimension ref="A2:C9"/>
  <sheetViews>
    <sheetView workbookViewId="0">
      <selection activeCell="B9" sqref="B9"/>
    </sheetView>
  </sheetViews>
  <sheetFormatPr defaultRowHeight="13" x14ac:dyDescent="0.2"/>
  <cols>
    <col min="1" max="1" width="33.453125" customWidth="1"/>
    <col min="2" max="3" width="12.81640625" customWidth="1"/>
  </cols>
  <sheetData>
    <row r="2" spans="1:3" x14ac:dyDescent="0.2">
      <c r="A2" s="19" t="s">
        <v>390</v>
      </c>
      <c r="B2" s="19"/>
      <c r="C2" s="19"/>
    </row>
    <row r="3" spans="1:3" x14ac:dyDescent="0.2">
      <c r="A3" s="19"/>
      <c r="B3" s="19"/>
      <c r="C3" s="19"/>
    </row>
    <row r="4" spans="1:3" x14ac:dyDescent="0.2">
      <c r="B4" s="56"/>
    </row>
    <row r="5" spans="1:3" x14ac:dyDescent="0.2">
      <c r="A5" t="s">
        <v>173</v>
      </c>
      <c r="B5" s="56"/>
    </row>
    <row r="6" spans="1:3" x14ac:dyDescent="0.2">
      <c r="A6" s="27" t="s">
        <v>100</v>
      </c>
      <c r="B6" s="27" t="s">
        <v>101</v>
      </c>
    </row>
    <row r="7" spans="1:3" x14ac:dyDescent="0.2">
      <c r="A7" s="20" t="s">
        <v>201</v>
      </c>
      <c r="B7" s="98" t="s">
        <v>394</v>
      </c>
    </row>
    <row r="8" spans="1:3" x14ac:dyDescent="0.2">
      <c r="A8" s="20" t="s">
        <v>202</v>
      </c>
      <c r="B8" s="98" t="s">
        <v>395</v>
      </c>
    </row>
    <row r="9" spans="1:3" x14ac:dyDescent="0.2">
      <c r="A9" s="20" t="s">
        <v>1</v>
      </c>
      <c r="B9" s="98" t="s">
        <v>396</v>
      </c>
    </row>
  </sheetData>
  <phoneticPr fontId="1"/>
  <pageMargins left="0.7" right="0.7"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3C80-9414-4012-A77B-962271993AA0}">
  <sheetPr>
    <pageSetUpPr fitToPage="1"/>
  </sheetPr>
  <dimension ref="A2:C9"/>
  <sheetViews>
    <sheetView workbookViewId="0">
      <selection activeCell="C9" sqref="C9"/>
    </sheetView>
  </sheetViews>
  <sheetFormatPr defaultRowHeight="13" x14ac:dyDescent="0.2"/>
  <cols>
    <col min="1" max="1" width="33.453125" customWidth="1"/>
    <col min="2" max="3" width="12.81640625" customWidth="1"/>
  </cols>
  <sheetData>
    <row r="2" spans="1:3" x14ac:dyDescent="0.2">
      <c r="A2" s="19" t="s">
        <v>397</v>
      </c>
      <c r="B2" s="19"/>
      <c r="C2" s="19"/>
    </row>
    <row r="3" spans="1:3" x14ac:dyDescent="0.2">
      <c r="A3" s="19"/>
      <c r="B3" s="19"/>
      <c r="C3" s="19"/>
    </row>
    <row r="4" spans="1:3" x14ac:dyDescent="0.2">
      <c r="B4" s="56"/>
    </row>
    <row r="5" spans="1:3" x14ac:dyDescent="0.2">
      <c r="A5" t="s">
        <v>398</v>
      </c>
      <c r="B5" s="56"/>
    </row>
    <row r="6" spans="1:3" x14ac:dyDescent="0.2">
      <c r="A6" s="27"/>
      <c r="B6" s="27" t="s">
        <v>2</v>
      </c>
      <c r="C6" s="4" t="s">
        <v>400</v>
      </c>
    </row>
    <row r="7" spans="1:3" x14ac:dyDescent="0.2">
      <c r="A7" s="20" t="s">
        <v>399</v>
      </c>
      <c r="B7" s="98">
        <v>1918</v>
      </c>
      <c r="C7" s="84">
        <v>0.44</v>
      </c>
    </row>
    <row r="8" spans="1:3" x14ac:dyDescent="0.2">
      <c r="A8" s="20" t="s">
        <v>11</v>
      </c>
      <c r="B8" s="98">
        <v>2451</v>
      </c>
      <c r="C8" s="84">
        <v>0.56000000000000005</v>
      </c>
    </row>
    <row r="9" spans="1:3" x14ac:dyDescent="0.2">
      <c r="A9" s="20" t="s">
        <v>1</v>
      </c>
      <c r="B9" s="98">
        <v>4369</v>
      </c>
      <c r="C9" s="84">
        <v>1</v>
      </c>
    </row>
  </sheetData>
  <phoneticPr fontId="1"/>
  <pageMargins left="0.7" right="0.7" top="0.75" bottom="0.75" header="0.3" footer="0.3"/>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1EF4-874D-4824-B9AE-5DB1285510E0}">
  <sheetPr>
    <pageSetUpPr fitToPage="1"/>
  </sheetPr>
  <dimension ref="A2:K4"/>
  <sheetViews>
    <sheetView zoomScaleNormal="100" workbookViewId="0">
      <selection activeCell="K4" sqref="K4"/>
    </sheetView>
  </sheetViews>
  <sheetFormatPr defaultRowHeight="13" x14ac:dyDescent="0.2"/>
  <cols>
    <col min="1" max="1" width="19.08984375" customWidth="1"/>
    <col min="2" max="11" width="11.453125" customWidth="1"/>
  </cols>
  <sheetData>
    <row r="2" spans="1:11" x14ac:dyDescent="0.2">
      <c r="A2" t="s">
        <v>174</v>
      </c>
    </row>
    <row r="3" spans="1:11" x14ac:dyDescent="0.2">
      <c r="A3" s="4" t="s">
        <v>218</v>
      </c>
      <c r="B3" s="4" t="s">
        <v>96</v>
      </c>
      <c r="C3" s="4" t="s">
        <v>97</v>
      </c>
      <c r="D3" s="4" t="s">
        <v>98</v>
      </c>
      <c r="E3" s="4" t="s">
        <v>18</v>
      </c>
      <c r="F3" s="4" t="s">
        <v>19</v>
      </c>
      <c r="G3" s="3" t="s">
        <v>23</v>
      </c>
      <c r="H3" s="3" t="s">
        <v>33</v>
      </c>
      <c r="I3" s="3" t="s">
        <v>84</v>
      </c>
      <c r="J3" s="3" t="s">
        <v>191</v>
      </c>
      <c r="K3" s="3" t="s">
        <v>368</v>
      </c>
    </row>
    <row r="4" spans="1:11" x14ac:dyDescent="0.2">
      <c r="A4" s="1" t="s">
        <v>2</v>
      </c>
      <c r="B4" s="6">
        <v>8324</v>
      </c>
      <c r="C4" s="6">
        <v>9014</v>
      </c>
      <c r="D4" s="6">
        <v>9040</v>
      </c>
      <c r="E4" s="5">
        <v>9519</v>
      </c>
      <c r="F4" s="5">
        <v>9875</v>
      </c>
      <c r="G4" s="6">
        <v>12209</v>
      </c>
      <c r="H4" s="6">
        <v>12369</v>
      </c>
      <c r="I4" s="6">
        <v>12479</v>
      </c>
      <c r="J4" s="6">
        <v>13164</v>
      </c>
      <c r="K4" s="6">
        <v>15108</v>
      </c>
    </row>
  </sheetData>
  <phoneticPr fontId="1"/>
  <pageMargins left="0.7" right="0.7" top="0.75" bottom="0.75" header="0.3" footer="0.3"/>
  <pageSetup paperSize="9" scale="52"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5738C-F344-4A57-B028-E2417E5DAD58}">
  <sheetPr>
    <pageSetUpPr fitToPage="1"/>
  </sheetPr>
  <dimension ref="A2:F4"/>
  <sheetViews>
    <sheetView zoomScaleNormal="100" workbookViewId="0">
      <selection activeCell="F4" sqref="F4"/>
    </sheetView>
  </sheetViews>
  <sheetFormatPr defaultRowHeight="13" x14ac:dyDescent="0.2"/>
  <cols>
    <col min="1" max="1" width="19.08984375" customWidth="1"/>
    <col min="2" max="11" width="11.453125" customWidth="1"/>
  </cols>
  <sheetData>
    <row r="2" spans="1:6" x14ac:dyDescent="0.2">
      <c r="A2" t="s">
        <v>401</v>
      </c>
    </row>
    <row r="3" spans="1:6" x14ac:dyDescent="0.2">
      <c r="A3" s="4" t="s">
        <v>218</v>
      </c>
      <c r="B3" s="3" t="s">
        <v>23</v>
      </c>
      <c r="C3" s="3" t="s">
        <v>33</v>
      </c>
      <c r="D3" s="3" t="s">
        <v>84</v>
      </c>
      <c r="E3" s="3" t="s">
        <v>191</v>
      </c>
      <c r="F3" s="3" t="s">
        <v>368</v>
      </c>
    </row>
    <row r="4" spans="1:6" x14ac:dyDescent="0.2">
      <c r="A4" s="1" t="s">
        <v>2</v>
      </c>
      <c r="B4" s="118">
        <v>137</v>
      </c>
      <c r="C4" s="118">
        <v>138</v>
      </c>
      <c r="D4" s="118">
        <v>209</v>
      </c>
      <c r="E4" s="118">
        <v>210</v>
      </c>
      <c r="F4" s="118">
        <v>252</v>
      </c>
    </row>
  </sheetData>
  <phoneticPr fontId="1"/>
  <pageMargins left="0.7" right="0.7" top="0.75" bottom="0.75" header="0.3" footer="0.3"/>
  <pageSetup paperSize="9" scale="52"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FD97-9E74-414A-B841-CEFD8F52E784}">
  <sheetPr>
    <pageSetUpPr fitToPage="1"/>
  </sheetPr>
  <dimension ref="A2:F4"/>
  <sheetViews>
    <sheetView zoomScaleNormal="100" workbookViewId="0">
      <selection activeCell="F4" sqref="F4"/>
    </sheetView>
  </sheetViews>
  <sheetFormatPr defaultRowHeight="13" x14ac:dyDescent="0.2"/>
  <cols>
    <col min="1" max="1" width="19.08984375" customWidth="1"/>
    <col min="2" max="11" width="11.453125" customWidth="1"/>
  </cols>
  <sheetData>
    <row r="2" spans="1:6" x14ac:dyDescent="0.2">
      <c r="A2" t="s">
        <v>402</v>
      </c>
    </row>
    <row r="3" spans="1:6" x14ac:dyDescent="0.2">
      <c r="A3" s="4" t="s">
        <v>218</v>
      </c>
      <c r="B3" s="3" t="s">
        <v>23</v>
      </c>
      <c r="C3" s="3" t="s">
        <v>33</v>
      </c>
      <c r="D3" s="3" t="s">
        <v>84</v>
      </c>
      <c r="E3" s="3" t="s">
        <v>191</v>
      </c>
      <c r="F3" s="3" t="s">
        <v>368</v>
      </c>
    </row>
    <row r="4" spans="1:6" x14ac:dyDescent="0.2">
      <c r="A4" s="1" t="s">
        <v>2</v>
      </c>
      <c r="B4" s="118">
        <v>620</v>
      </c>
      <c r="C4" s="118">
        <v>707</v>
      </c>
      <c r="D4" s="118">
        <v>712</v>
      </c>
      <c r="E4" s="118">
        <v>846</v>
      </c>
      <c r="F4" s="118">
        <v>974</v>
      </c>
    </row>
  </sheetData>
  <phoneticPr fontId="1"/>
  <pageMargins left="0.7" right="0.7" top="0.75" bottom="0.75" header="0.3" footer="0.3"/>
  <pageSetup paperSize="9" scale="52"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CB4B-E640-484D-A80C-23B1D4A65B9E}">
  <dimension ref="A2:G4"/>
  <sheetViews>
    <sheetView workbookViewId="0">
      <selection activeCell="J4" sqref="J4"/>
    </sheetView>
  </sheetViews>
  <sheetFormatPr defaultRowHeight="13" x14ac:dyDescent="0.2"/>
  <cols>
    <col min="1" max="1" width="12.36328125" customWidth="1"/>
    <col min="2" max="3" width="10.54296875" customWidth="1"/>
    <col min="4" max="4" width="10.54296875" style="56" customWidth="1"/>
    <col min="5" max="7" width="10.54296875" customWidth="1"/>
  </cols>
  <sheetData>
    <row r="2" spans="1:7" x14ac:dyDescent="0.2">
      <c r="A2" s="41" t="s">
        <v>403</v>
      </c>
    </row>
    <row r="3" spans="1:7" x14ac:dyDescent="0.2">
      <c r="A3" s="4" t="s">
        <v>404</v>
      </c>
      <c r="B3" s="4">
        <v>1</v>
      </c>
      <c r="C3" s="4">
        <v>2</v>
      </c>
      <c r="D3" s="4">
        <v>3</v>
      </c>
      <c r="E3" s="4">
        <v>4</v>
      </c>
      <c r="F3" s="4">
        <v>5</v>
      </c>
      <c r="G3" s="4">
        <v>6</v>
      </c>
    </row>
    <row r="4" spans="1:7" x14ac:dyDescent="0.2">
      <c r="A4" s="4" t="s">
        <v>2</v>
      </c>
      <c r="B4" s="74">
        <v>368</v>
      </c>
      <c r="C4" s="74">
        <v>374</v>
      </c>
      <c r="D4" s="74">
        <v>342</v>
      </c>
      <c r="E4" s="55">
        <v>441</v>
      </c>
      <c r="F4" s="55">
        <v>438</v>
      </c>
      <c r="G4" s="55">
        <v>85</v>
      </c>
    </row>
  </sheetData>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8E88-C36C-4EE6-BD61-97FBF5B48322}">
  <dimension ref="A2:F5"/>
  <sheetViews>
    <sheetView workbookViewId="0">
      <selection activeCell="F5" sqref="F5"/>
    </sheetView>
  </sheetViews>
  <sheetFormatPr defaultRowHeight="13" x14ac:dyDescent="0.2"/>
  <cols>
    <col min="1" max="1" width="12.36328125" customWidth="1"/>
    <col min="2" max="3" width="10.54296875" customWidth="1"/>
    <col min="4" max="4" width="10.54296875" style="56" customWidth="1"/>
    <col min="5" max="6" width="10.54296875" customWidth="1"/>
  </cols>
  <sheetData>
    <row r="2" spans="1:6" x14ac:dyDescent="0.2">
      <c r="A2" s="41" t="s">
        <v>405</v>
      </c>
    </row>
    <row r="3" spans="1:6" x14ac:dyDescent="0.2">
      <c r="A3" s="4" t="s">
        <v>59</v>
      </c>
      <c r="B3" s="4" t="s">
        <v>23</v>
      </c>
      <c r="C3" s="4" t="s">
        <v>33</v>
      </c>
      <c r="D3" s="4" t="s">
        <v>84</v>
      </c>
      <c r="E3" s="4" t="s">
        <v>199</v>
      </c>
      <c r="F3" s="4" t="s">
        <v>367</v>
      </c>
    </row>
    <row r="4" spans="1:6" x14ac:dyDescent="0.2">
      <c r="A4" s="4" t="s">
        <v>406</v>
      </c>
      <c r="B4" s="74">
        <v>3233</v>
      </c>
      <c r="C4" s="74">
        <v>3557</v>
      </c>
      <c r="D4" s="74">
        <v>4326</v>
      </c>
      <c r="E4" s="55">
        <v>5016</v>
      </c>
      <c r="F4" s="55">
        <v>5269</v>
      </c>
    </row>
    <row r="5" spans="1:6" x14ac:dyDescent="0.2">
      <c r="A5" s="4" t="s">
        <v>407</v>
      </c>
      <c r="B5" s="55">
        <v>7276</v>
      </c>
      <c r="C5" s="55">
        <v>6824</v>
      </c>
      <c r="D5" s="44">
        <v>7067</v>
      </c>
      <c r="E5" s="55">
        <v>7298</v>
      </c>
      <c r="F5" s="55">
        <v>7633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3ECE-02FA-4AE2-B05F-9F226A7D7279}">
  <sheetPr>
    <pageSetUpPr fitToPage="1"/>
  </sheetPr>
  <dimension ref="A2:H7"/>
  <sheetViews>
    <sheetView workbookViewId="0">
      <selection activeCell="F5" sqref="F5"/>
    </sheetView>
  </sheetViews>
  <sheetFormatPr defaultRowHeight="13" x14ac:dyDescent="0.2"/>
  <cols>
    <col min="1" max="1" width="15.1796875" customWidth="1"/>
    <col min="2" max="2" width="18.54296875" customWidth="1"/>
    <col min="3" max="3" width="16.90625" customWidth="1"/>
    <col min="4" max="4" width="17.7265625" customWidth="1"/>
    <col min="5" max="5" width="10.81640625" style="56" customWidth="1"/>
    <col min="6" max="6" width="13.08984375" customWidth="1"/>
    <col min="7" max="8" width="10.81640625" style="56" customWidth="1"/>
  </cols>
  <sheetData>
    <row r="2" spans="1:8" x14ac:dyDescent="0.2">
      <c r="A2" t="s">
        <v>335</v>
      </c>
    </row>
    <row r="3" spans="1:8" x14ac:dyDescent="0.2">
      <c r="A3" s="53"/>
      <c r="B3" s="54"/>
      <c r="E3" s="2"/>
      <c r="G3" s="2"/>
      <c r="H3" s="2"/>
    </row>
    <row r="4" spans="1:8" x14ac:dyDescent="0.2">
      <c r="A4" s="27" t="s">
        <v>342</v>
      </c>
      <c r="B4" s="98" t="s">
        <v>343</v>
      </c>
      <c r="C4" s="4" t="s">
        <v>344</v>
      </c>
      <c r="D4" s="4" t="s">
        <v>345</v>
      </c>
      <c r="E4" s="4" t="s">
        <v>11</v>
      </c>
      <c r="F4" s="3" t="s">
        <v>340</v>
      </c>
    </row>
    <row r="5" spans="1:8" x14ac:dyDescent="0.2">
      <c r="A5" s="27"/>
      <c r="B5" s="98">
        <v>7</v>
      </c>
      <c r="C5" s="4">
        <v>10</v>
      </c>
      <c r="D5" s="4">
        <v>65</v>
      </c>
      <c r="E5" s="4">
        <v>4</v>
      </c>
      <c r="F5" s="3">
        <v>28</v>
      </c>
    </row>
    <row r="6" spans="1:8" x14ac:dyDescent="0.2">
      <c r="A6" s="53"/>
      <c r="B6" s="54"/>
    </row>
    <row r="7" spans="1:8" x14ac:dyDescent="0.2">
      <c r="A7" s="53"/>
      <c r="B7" s="54"/>
    </row>
  </sheetData>
  <phoneticPr fontId="1"/>
  <pageMargins left="0.7" right="0.7" top="0.75" bottom="0.75" header="0.3" footer="0.3"/>
  <pageSetup paperSize="9" scale="87"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DBF0C-68A1-450E-85BC-E9BCA7994478}">
  <dimension ref="A2:B7"/>
  <sheetViews>
    <sheetView workbookViewId="0">
      <selection activeCell="B8" sqref="B8"/>
    </sheetView>
  </sheetViews>
  <sheetFormatPr defaultRowHeight="13" x14ac:dyDescent="0.2"/>
  <cols>
    <col min="1" max="1" width="12.36328125" customWidth="1"/>
    <col min="2" max="2" width="10.54296875" customWidth="1"/>
  </cols>
  <sheetData>
    <row r="2" spans="1:2" x14ac:dyDescent="0.2">
      <c r="A2" s="41" t="s">
        <v>408</v>
      </c>
    </row>
    <row r="4" spans="1:2" x14ac:dyDescent="0.2">
      <c r="A4" s="4" t="s">
        <v>231</v>
      </c>
      <c r="B4" s="120">
        <v>2383</v>
      </c>
    </row>
    <row r="5" spans="1:2" x14ac:dyDescent="0.2">
      <c r="A5" s="4" t="s">
        <v>409</v>
      </c>
      <c r="B5" s="121">
        <v>2704</v>
      </c>
    </row>
    <row r="6" spans="1:2" x14ac:dyDescent="0.2">
      <c r="A6" s="3" t="s">
        <v>229</v>
      </c>
      <c r="B6" s="121">
        <v>182</v>
      </c>
    </row>
    <row r="7" spans="1:2" x14ac:dyDescent="0.2">
      <c r="A7" s="3" t="s">
        <v>407</v>
      </c>
      <c r="B7" s="121">
        <v>5269</v>
      </c>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3751-EE60-4844-9773-7C1BBE8317E1}">
  <dimension ref="A2:B8"/>
  <sheetViews>
    <sheetView workbookViewId="0">
      <selection activeCell="L24" sqref="L24"/>
    </sheetView>
  </sheetViews>
  <sheetFormatPr defaultRowHeight="13" x14ac:dyDescent="0.2"/>
  <cols>
    <col min="1" max="1" width="17.08984375" customWidth="1"/>
    <col min="2" max="2" width="23.26953125" customWidth="1"/>
  </cols>
  <sheetData>
    <row r="2" spans="1:2" x14ac:dyDescent="0.2">
      <c r="A2" t="s">
        <v>175</v>
      </c>
    </row>
    <row r="3" spans="1:2" x14ac:dyDescent="0.2">
      <c r="A3" s="4" t="s">
        <v>203</v>
      </c>
      <c r="B3" s="4" t="s">
        <v>207</v>
      </c>
    </row>
    <row r="4" spans="1:2" x14ac:dyDescent="0.2">
      <c r="A4" s="4" t="s">
        <v>204</v>
      </c>
      <c r="B4" s="44" t="s">
        <v>208</v>
      </c>
    </row>
    <row r="5" spans="1:2" x14ac:dyDescent="0.2">
      <c r="A5" s="4" t="s">
        <v>205</v>
      </c>
      <c r="B5" s="44" t="s">
        <v>209</v>
      </c>
    </row>
    <row r="6" spans="1:2" x14ac:dyDescent="0.2">
      <c r="A6" s="4" t="s">
        <v>206</v>
      </c>
      <c r="B6" s="44" t="s">
        <v>210</v>
      </c>
    </row>
    <row r="7" spans="1:2" x14ac:dyDescent="0.2">
      <c r="A7" s="4" t="s">
        <v>269</v>
      </c>
      <c r="B7" s="44" t="s">
        <v>211</v>
      </c>
    </row>
    <row r="8" spans="1:2" x14ac:dyDescent="0.2">
      <c r="A8" s="3" t="s">
        <v>410</v>
      </c>
      <c r="B8" s="44" t="s">
        <v>411</v>
      </c>
    </row>
  </sheetData>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CEFE-5E33-48F1-A409-F4CA6C77ED0B}">
  <sheetPr>
    <pageSetUpPr fitToPage="1"/>
  </sheetPr>
  <dimension ref="A2:L5"/>
  <sheetViews>
    <sheetView workbookViewId="0">
      <selection activeCell="F5" sqref="F5"/>
    </sheetView>
  </sheetViews>
  <sheetFormatPr defaultRowHeight="13" x14ac:dyDescent="0.2"/>
  <cols>
    <col min="1" max="1" width="35.90625" customWidth="1"/>
    <col min="9" max="9" width="8.7265625" style="56" customWidth="1"/>
  </cols>
  <sheetData>
    <row r="2" spans="1:12" x14ac:dyDescent="0.2">
      <c r="A2" s="41" t="s">
        <v>99</v>
      </c>
      <c r="B2" s="41"/>
      <c r="C2" s="41"/>
      <c r="D2" s="41"/>
      <c r="E2" s="7"/>
      <c r="F2" s="7"/>
      <c r="G2" s="7"/>
      <c r="H2" s="7"/>
    </row>
    <row r="3" spans="1:12" x14ac:dyDescent="0.2">
      <c r="A3" s="4" t="s">
        <v>218</v>
      </c>
      <c r="B3" s="3" t="s">
        <v>23</v>
      </c>
      <c r="C3" s="3" t="s">
        <v>33</v>
      </c>
      <c r="D3" s="3" t="s">
        <v>84</v>
      </c>
      <c r="E3" s="3" t="s">
        <v>199</v>
      </c>
      <c r="F3" s="3" t="s">
        <v>367</v>
      </c>
      <c r="G3" s="22"/>
      <c r="H3" s="22"/>
      <c r="I3" s="36"/>
      <c r="J3" s="36"/>
      <c r="K3" s="119"/>
      <c r="L3" s="119"/>
    </row>
    <row r="4" spans="1:12" x14ac:dyDescent="0.2">
      <c r="A4" s="3" t="s">
        <v>93</v>
      </c>
      <c r="B4" s="3">
        <v>146</v>
      </c>
      <c r="C4" s="3">
        <v>230</v>
      </c>
      <c r="D4" s="3">
        <v>197</v>
      </c>
      <c r="E4" s="3">
        <v>222</v>
      </c>
      <c r="F4" s="3">
        <v>226</v>
      </c>
      <c r="G4" s="104"/>
      <c r="H4" s="104"/>
      <c r="I4" s="104"/>
      <c r="J4" s="104"/>
      <c r="K4" s="104"/>
      <c r="L4" s="18"/>
    </row>
    <row r="5" spans="1:12" x14ac:dyDescent="0.2">
      <c r="A5" s="3" t="s">
        <v>94</v>
      </c>
      <c r="B5" s="123"/>
      <c r="C5" s="123"/>
      <c r="D5" s="4">
        <v>30</v>
      </c>
      <c r="E5" s="4">
        <v>22</v>
      </c>
      <c r="F5" s="4">
        <v>17</v>
      </c>
      <c r="G5" s="18"/>
      <c r="H5" s="18"/>
      <c r="I5" s="18"/>
      <c r="J5" s="18"/>
      <c r="K5" s="122"/>
      <c r="L5" s="18"/>
    </row>
  </sheetData>
  <phoneticPr fontId="1"/>
  <pageMargins left="0.7" right="0.7" top="0.75" bottom="0.75" header="0.3" footer="0.3"/>
  <pageSetup paperSize="9" scale="83"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5460-9806-4ADD-8741-D5EB0A816A9E}">
  <sheetPr>
    <pageSetUpPr fitToPage="1"/>
  </sheetPr>
  <dimension ref="A2:L5"/>
  <sheetViews>
    <sheetView workbookViewId="0">
      <selection activeCell="L5" sqref="L5"/>
    </sheetView>
  </sheetViews>
  <sheetFormatPr defaultRowHeight="13" x14ac:dyDescent="0.2"/>
  <cols>
    <col min="1" max="1" width="35.90625" customWidth="1"/>
    <col min="9" max="9" width="8.7265625" style="56" customWidth="1"/>
  </cols>
  <sheetData>
    <row r="2" spans="1:12" x14ac:dyDescent="0.2">
      <c r="A2" s="11" t="s">
        <v>99</v>
      </c>
      <c r="B2" s="11"/>
      <c r="C2" s="11"/>
      <c r="D2" s="11"/>
      <c r="E2" s="7"/>
      <c r="F2" s="7"/>
      <c r="G2" s="7"/>
      <c r="H2" s="7"/>
    </row>
    <row r="3" spans="1:12" x14ac:dyDescent="0.2">
      <c r="A3" s="4" t="s">
        <v>218</v>
      </c>
      <c r="B3" s="3" t="s">
        <v>3</v>
      </c>
      <c r="C3" s="3" t="s">
        <v>4</v>
      </c>
      <c r="D3" s="3" t="s">
        <v>20</v>
      </c>
      <c r="E3" s="3" t="s">
        <v>27</v>
      </c>
      <c r="F3" s="3" t="s">
        <v>29</v>
      </c>
      <c r="G3" s="21" t="s">
        <v>34</v>
      </c>
      <c r="H3" s="21" t="s">
        <v>85</v>
      </c>
      <c r="I3" s="4" t="s">
        <v>92</v>
      </c>
      <c r="J3" s="4" t="s">
        <v>193</v>
      </c>
      <c r="K3" s="3" t="s">
        <v>244</v>
      </c>
      <c r="L3" s="3" t="s">
        <v>412</v>
      </c>
    </row>
    <row r="4" spans="1:12" x14ac:dyDescent="0.2">
      <c r="A4" s="3" t="s">
        <v>93</v>
      </c>
      <c r="B4" s="12">
        <v>21</v>
      </c>
      <c r="C4" s="12">
        <v>61</v>
      </c>
      <c r="D4" s="12">
        <v>85</v>
      </c>
      <c r="E4" s="12">
        <v>114</v>
      </c>
      <c r="F4" s="12">
        <v>116</v>
      </c>
      <c r="G4" s="28">
        <v>103</v>
      </c>
      <c r="H4" s="28">
        <v>94</v>
      </c>
      <c r="I4" s="28">
        <v>114</v>
      </c>
      <c r="J4" s="28">
        <v>108</v>
      </c>
      <c r="K4" s="28">
        <v>116</v>
      </c>
      <c r="L4" s="55">
        <v>110</v>
      </c>
    </row>
    <row r="5" spans="1:12" x14ac:dyDescent="0.2">
      <c r="A5" s="3" t="s">
        <v>94</v>
      </c>
      <c r="B5" s="59"/>
      <c r="C5" s="59"/>
      <c r="D5" s="59"/>
      <c r="E5" s="59"/>
      <c r="F5" s="59"/>
      <c r="G5" s="55">
        <v>9</v>
      </c>
      <c r="H5" s="55">
        <v>21</v>
      </c>
      <c r="I5" s="55">
        <v>14</v>
      </c>
      <c r="J5" s="55">
        <v>8</v>
      </c>
      <c r="K5" s="100">
        <v>8</v>
      </c>
      <c r="L5" s="55">
        <v>9</v>
      </c>
    </row>
  </sheetData>
  <phoneticPr fontId="1"/>
  <pageMargins left="0.7" right="0.7" top="0.75" bottom="0.75" header="0.3" footer="0.3"/>
  <pageSetup paperSize="9" scale="83"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D721-703B-4C0B-816F-E4A29AFC4534}">
  <dimension ref="A2:G9"/>
  <sheetViews>
    <sheetView workbookViewId="0">
      <selection activeCell="L24" sqref="L24"/>
    </sheetView>
  </sheetViews>
  <sheetFormatPr defaultColWidth="8.90625" defaultRowHeight="13" x14ac:dyDescent="0.2"/>
  <cols>
    <col min="1" max="1" width="15.81640625" style="7" customWidth="1"/>
    <col min="2" max="2" width="9.54296875" style="7" bestFit="1" customWidth="1"/>
    <col min="3" max="3" width="13.90625" style="7" bestFit="1" customWidth="1"/>
    <col min="4" max="16384" width="8.90625" style="7"/>
  </cols>
  <sheetData>
    <row r="2" spans="1:7" x14ac:dyDescent="0.2">
      <c r="A2" s="2" t="s">
        <v>24</v>
      </c>
      <c r="B2" s="2"/>
      <c r="C2" s="2"/>
      <c r="D2" s="2"/>
      <c r="E2" s="2"/>
      <c r="F2" s="2"/>
      <c r="G2" s="2"/>
    </row>
    <row r="3" spans="1:7" x14ac:dyDescent="0.2">
      <c r="A3" s="4" t="s">
        <v>12</v>
      </c>
      <c r="B3" s="4" t="s">
        <v>2</v>
      </c>
      <c r="C3" s="68"/>
      <c r="E3"/>
      <c r="F3"/>
      <c r="G3"/>
    </row>
    <row r="4" spans="1:7" x14ac:dyDescent="0.2">
      <c r="A4" s="14" t="s">
        <v>86</v>
      </c>
      <c r="B4" s="29">
        <v>136</v>
      </c>
      <c r="C4" s="69"/>
      <c r="E4"/>
      <c r="F4"/>
      <c r="G4"/>
    </row>
    <row r="5" spans="1:7" x14ac:dyDescent="0.2">
      <c r="A5" s="14" t="s">
        <v>87</v>
      </c>
      <c r="B5" s="29">
        <v>17</v>
      </c>
      <c r="C5" s="70"/>
    </row>
    <row r="6" spans="1:7" x14ac:dyDescent="0.2">
      <c r="A6" s="14" t="s">
        <v>1</v>
      </c>
      <c r="B6" s="29">
        <v>153</v>
      </c>
      <c r="C6" s="71"/>
    </row>
    <row r="9" spans="1:7" x14ac:dyDescent="0.2">
      <c r="B9" s="16"/>
    </row>
  </sheetData>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3825-3BFB-4C34-A96C-A4A952DFFD03}">
  <dimension ref="A2:E7"/>
  <sheetViews>
    <sheetView workbookViewId="0">
      <selection activeCell="B6" sqref="B6"/>
    </sheetView>
  </sheetViews>
  <sheetFormatPr defaultColWidth="8.90625" defaultRowHeight="13" x14ac:dyDescent="0.2"/>
  <cols>
    <col min="1" max="1" width="14.1796875" customWidth="1"/>
    <col min="2" max="4" width="9.54296875" customWidth="1"/>
    <col min="5" max="5" width="8.7265625" customWidth="1"/>
    <col min="6" max="16384" width="8.90625" style="7"/>
  </cols>
  <sheetData>
    <row r="2" spans="1:5" x14ac:dyDescent="0.2">
      <c r="A2" s="2" t="s">
        <v>60</v>
      </c>
      <c r="B2" s="2"/>
      <c r="C2" s="2"/>
      <c r="D2" s="2"/>
      <c r="E2" s="2"/>
    </row>
    <row r="3" spans="1:5" x14ac:dyDescent="0.2">
      <c r="A3" s="4" t="s">
        <v>13</v>
      </c>
      <c r="B3" s="4" t="s">
        <v>2</v>
      </c>
    </row>
    <row r="4" spans="1:5" x14ac:dyDescent="0.2">
      <c r="A4" s="30" t="s">
        <v>14</v>
      </c>
      <c r="B4" s="20">
        <v>64</v>
      </c>
      <c r="D4" s="13"/>
    </row>
    <row r="5" spans="1:5" x14ac:dyDescent="0.2">
      <c r="A5" s="31" t="s">
        <v>5</v>
      </c>
      <c r="B5" s="20">
        <v>143</v>
      </c>
      <c r="D5" s="13"/>
      <c r="E5" s="7"/>
    </row>
    <row r="6" spans="1:5" x14ac:dyDescent="0.2">
      <c r="A6" s="31" t="s">
        <v>21</v>
      </c>
      <c r="B6" s="20">
        <v>19</v>
      </c>
      <c r="D6" s="13"/>
    </row>
    <row r="7" spans="1:5" x14ac:dyDescent="0.2">
      <c r="A7" s="31" t="s">
        <v>1</v>
      </c>
      <c r="B7" s="20">
        <v>226</v>
      </c>
    </row>
  </sheetData>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3D92-4E17-46D6-927F-C7DE2C89C368}">
  <dimension ref="A2:E11"/>
  <sheetViews>
    <sheetView workbookViewId="0">
      <selection activeCell="B10" sqref="B10"/>
    </sheetView>
  </sheetViews>
  <sheetFormatPr defaultColWidth="8.90625" defaultRowHeight="13" x14ac:dyDescent="0.2"/>
  <cols>
    <col min="1" max="1" width="20.08984375" customWidth="1"/>
    <col min="2" max="4" width="9.54296875" customWidth="1"/>
    <col min="5" max="5" width="8.7265625" customWidth="1"/>
    <col min="6" max="16384" width="8.90625" style="7"/>
  </cols>
  <sheetData>
    <row r="2" spans="1:5" x14ac:dyDescent="0.2">
      <c r="A2" s="2" t="s">
        <v>61</v>
      </c>
      <c r="B2" s="2"/>
      <c r="C2" s="2"/>
      <c r="D2" s="2"/>
      <c r="E2" s="2"/>
    </row>
    <row r="3" spans="1:5" x14ac:dyDescent="0.2">
      <c r="A3" s="4" t="s">
        <v>270</v>
      </c>
      <c r="B3" s="4" t="s">
        <v>271</v>
      </c>
    </row>
    <row r="4" spans="1:5" x14ac:dyDescent="0.2">
      <c r="A4" s="14" t="s">
        <v>272</v>
      </c>
      <c r="B4" s="29">
        <v>91</v>
      </c>
      <c r="D4" s="13"/>
    </row>
    <row r="5" spans="1:5" x14ac:dyDescent="0.2">
      <c r="A5" s="14" t="s">
        <v>273</v>
      </c>
      <c r="B5" s="29">
        <v>34</v>
      </c>
      <c r="D5" s="13"/>
      <c r="E5" s="7"/>
    </row>
    <row r="6" spans="1:5" x14ac:dyDescent="0.2">
      <c r="A6" s="14" t="s">
        <v>276</v>
      </c>
      <c r="B6" s="29">
        <v>24</v>
      </c>
    </row>
    <row r="7" spans="1:5" x14ac:dyDescent="0.2">
      <c r="A7" s="14" t="s">
        <v>275</v>
      </c>
      <c r="B7" s="29">
        <v>24</v>
      </c>
    </row>
    <row r="8" spans="1:5" x14ac:dyDescent="0.2">
      <c r="A8" s="14" t="s">
        <v>274</v>
      </c>
      <c r="B8" s="29">
        <v>18</v>
      </c>
      <c r="D8" s="13"/>
    </row>
    <row r="9" spans="1:5" x14ac:dyDescent="0.2">
      <c r="A9" s="14" t="s">
        <v>413</v>
      </c>
      <c r="B9" s="29">
        <v>11</v>
      </c>
    </row>
    <row r="10" spans="1:5" x14ac:dyDescent="0.2">
      <c r="A10" s="55" t="s">
        <v>277</v>
      </c>
      <c r="B10" s="55">
        <v>24</v>
      </c>
    </row>
    <row r="11" spans="1:5" x14ac:dyDescent="0.2">
      <c r="A11" s="55" t="s">
        <v>278</v>
      </c>
      <c r="B11" s="55">
        <v>226</v>
      </c>
    </row>
  </sheetData>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2C54-3C22-4A9F-A42F-0E0F631FFDF6}">
  <dimension ref="A2:B11"/>
  <sheetViews>
    <sheetView workbookViewId="0">
      <selection activeCell="F8" sqref="F8"/>
    </sheetView>
  </sheetViews>
  <sheetFormatPr defaultColWidth="8.90625" defaultRowHeight="13" x14ac:dyDescent="0.2"/>
  <cols>
    <col min="1" max="1" width="29.1796875" style="7" bestFit="1" customWidth="1"/>
    <col min="2" max="16384" width="8.90625" style="7"/>
  </cols>
  <sheetData>
    <row r="2" spans="1:2" x14ac:dyDescent="0.2">
      <c r="A2" s="7" t="s">
        <v>25</v>
      </c>
    </row>
    <row r="3" spans="1:2" x14ac:dyDescent="0.2">
      <c r="A3" s="10" t="s">
        <v>17</v>
      </c>
      <c r="B3" s="10" t="s">
        <v>2</v>
      </c>
    </row>
    <row r="4" spans="1:2" x14ac:dyDescent="0.2">
      <c r="A4" s="9" t="s">
        <v>102</v>
      </c>
      <c r="B4" s="32">
        <v>61</v>
      </c>
    </row>
    <row r="5" spans="1:2" x14ac:dyDescent="0.2">
      <c r="A5" s="9" t="s">
        <v>103</v>
      </c>
      <c r="B5" s="32">
        <v>19</v>
      </c>
    </row>
    <row r="6" spans="1:2" x14ac:dyDescent="0.2">
      <c r="A6" s="9" t="s">
        <v>414</v>
      </c>
      <c r="B6" s="32">
        <v>2</v>
      </c>
    </row>
    <row r="7" spans="1:2" x14ac:dyDescent="0.2">
      <c r="A7" s="9" t="s">
        <v>11</v>
      </c>
      <c r="B7" s="32">
        <v>10</v>
      </c>
    </row>
    <row r="8" spans="1:2" x14ac:dyDescent="0.2">
      <c r="A8" s="8" t="s">
        <v>1</v>
      </c>
      <c r="B8" s="32">
        <v>92</v>
      </c>
    </row>
    <row r="10" spans="1:2" x14ac:dyDescent="0.2">
      <c r="B10" s="16"/>
    </row>
    <row r="11" spans="1:2" x14ac:dyDescent="0.2">
      <c r="B11" s="17"/>
    </row>
  </sheetData>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3C1D-CCA5-486D-A339-F83110F70BDC}">
  <dimension ref="A2:F11"/>
  <sheetViews>
    <sheetView workbookViewId="0">
      <selection activeCell="B9" sqref="B9"/>
    </sheetView>
  </sheetViews>
  <sheetFormatPr defaultColWidth="8.90625" defaultRowHeight="13" x14ac:dyDescent="0.2"/>
  <cols>
    <col min="1" max="1" width="24.54296875" customWidth="1"/>
    <col min="2" max="2" width="8.1796875" customWidth="1"/>
    <col min="3" max="6" width="14.08984375" customWidth="1"/>
    <col min="7" max="16384" width="8.90625" style="7"/>
  </cols>
  <sheetData>
    <row r="2" spans="1:2" x14ac:dyDescent="0.2">
      <c r="A2" s="11" t="s">
        <v>104</v>
      </c>
      <c r="B2" s="11"/>
    </row>
    <row r="3" spans="1:2" x14ac:dyDescent="0.2">
      <c r="A3" s="4" t="s">
        <v>15</v>
      </c>
      <c r="B3" s="4" t="s">
        <v>2</v>
      </c>
    </row>
    <row r="4" spans="1:2" x14ac:dyDescent="0.2">
      <c r="A4" s="14" t="s">
        <v>62</v>
      </c>
      <c r="B4" s="29">
        <v>29</v>
      </c>
    </row>
    <row r="5" spans="1:2" x14ac:dyDescent="0.2">
      <c r="A5" s="14" t="s">
        <v>105</v>
      </c>
      <c r="B5" s="29">
        <v>31</v>
      </c>
    </row>
    <row r="6" spans="1:2" x14ac:dyDescent="0.2">
      <c r="A6" s="14" t="s">
        <v>106</v>
      </c>
      <c r="B6" s="29">
        <v>15</v>
      </c>
    </row>
    <row r="7" spans="1:2" x14ac:dyDescent="0.2">
      <c r="A7" s="14" t="s">
        <v>22</v>
      </c>
      <c r="B7" s="29">
        <v>7</v>
      </c>
    </row>
    <row r="8" spans="1:2" x14ac:dyDescent="0.2">
      <c r="A8" s="14" t="s">
        <v>6</v>
      </c>
      <c r="B8" s="33">
        <v>25</v>
      </c>
    </row>
    <row r="9" spans="1:2" x14ac:dyDescent="0.2">
      <c r="A9" s="14" t="s">
        <v>1</v>
      </c>
      <c r="B9" s="29">
        <v>107</v>
      </c>
    </row>
    <row r="11" spans="1:2" x14ac:dyDescent="0.2">
      <c r="B11" s="15"/>
    </row>
  </sheetData>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40AB-3F7C-4F03-8F6D-80D3ECACC31F}">
  <dimension ref="A2:B13"/>
  <sheetViews>
    <sheetView workbookViewId="0">
      <selection activeCell="B10" sqref="B10"/>
    </sheetView>
  </sheetViews>
  <sheetFormatPr defaultColWidth="8.90625" defaultRowHeight="13" x14ac:dyDescent="0.2"/>
  <cols>
    <col min="1" max="1" width="28" style="7" bestFit="1" customWidth="1"/>
    <col min="2" max="16384" width="8.90625" style="7"/>
  </cols>
  <sheetData>
    <row r="2" spans="1:2" x14ac:dyDescent="0.2">
      <c r="A2" s="7" t="s">
        <v>107</v>
      </c>
    </row>
    <row r="3" spans="1:2" x14ac:dyDescent="0.2">
      <c r="A3" s="10" t="s">
        <v>16</v>
      </c>
      <c r="B3" s="10" t="s">
        <v>2</v>
      </c>
    </row>
    <row r="4" spans="1:2" x14ac:dyDescent="0.2">
      <c r="A4" s="9" t="s">
        <v>7</v>
      </c>
      <c r="B4" s="32">
        <v>16</v>
      </c>
    </row>
    <row r="5" spans="1:2" x14ac:dyDescent="0.2">
      <c r="A5" s="9" t="s">
        <v>8</v>
      </c>
      <c r="B5" s="32">
        <v>18</v>
      </c>
    </row>
    <row r="6" spans="1:2" x14ac:dyDescent="0.2">
      <c r="A6" s="9" t="s">
        <v>9</v>
      </c>
      <c r="B6" s="32">
        <v>9</v>
      </c>
    </row>
    <row r="7" spans="1:2" x14ac:dyDescent="0.2">
      <c r="A7" s="9" t="s">
        <v>10</v>
      </c>
      <c r="B7" s="32">
        <v>32</v>
      </c>
    </row>
    <row r="8" spans="1:2" x14ac:dyDescent="0.2">
      <c r="A8" s="9" t="s">
        <v>88</v>
      </c>
      <c r="B8" s="32">
        <v>9</v>
      </c>
    </row>
    <row r="9" spans="1:2" x14ac:dyDescent="0.2">
      <c r="A9" s="9" t="s">
        <v>89</v>
      </c>
      <c r="B9" s="32">
        <v>5</v>
      </c>
    </row>
    <row r="10" spans="1:2" x14ac:dyDescent="0.2">
      <c r="A10" s="8" t="s">
        <v>1</v>
      </c>
      <c r="B10" s="32">
        <v>89</v>
      </c>
    </row>
    <row r="12" spans="1:2" x14ac:dyDescent="0.2">
      <c r="B12" s="16"/>
    </row>
    <row r="13" spans="1:2" x14ac:dyDescent="0.2">
      <c r="B13" s="17"/>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0378-6011-4950-87C5-F196F644B2F8}">
  <sheetPr>
    <pageSetUpPr fitToPage="1"/>
  </sheetPr>
  <dimension ref="A2:D9"/>
  <sheetViews>
    <sheetView workbookViewId="0">
      <selection activeCell="B9" sqref="B9"/>
    </sheetView>
  </sheetViews>
  <sheetFormatPr defaultRowHeight="13" x14ac:dyDescent="0.2"/>
  <cols>
    <col min="1" max="1" width="12.6328125" customWidth="1"/>
    <col min="2" max="3" width="14.1796875" customWidth="1"/>
    <col min="4" max="4" width="10.81640625" style="56" customWidth="1"/>
  </cols>
  <sheetData>
    <row r="2" spans="1:4" x14ac:dyDescent="0.2">
      <c r="A2" t="s">
        <v>346</v>
      </c>
    </row>
    <row r="3" spans="1:4" x14ac:dyDescent="0.2">
      <c r="A3" s="53"/>
      <c r="B3" s="54"/>
      <c r="D3" s="2"/>
    </row>
    <row r="4" spans="1:4" x14ac:dyDescent="0.2">
      <c r="A4" s="53"/>
      <c r="B4" s="54"/>
    </row>
    <row r="5" spans="1:4" x14ac:dyDescent="0.2">
      <c r="A5" s="4" t="s">
        <v>13</v>
      </c>
      <c r="B5" s="4" t="s">
        <v>2</v>
      </c>
    </row>
    <row r="6" spans="1:4" x14ac:dyDescent="0.2">
      <c r="A6" s="30" t="s">
        <v>14</v>
      </c>
      <c r="B6" s="20">
        <v>64</v>
      </c>
    </row>
    <row r="7" spans="1:4" x14ac:dyDescent="0.2">
      <c r="A7" s="31" t="s">
        <v>5</v>
      </c>
      <c r="B7" s="20">
        <v>143</v>
      </c>
    </row>
    <row r="8" spans="1:4" x14ac:dyDescent="0.2">
      <c r="A8" s="31" t="s">
        <v>21</v>
      </c>
      <c r="B8" s="20">
        <v>19</v>
      </c>
    </row>
    <row r="9" spans="1:4" x14ac:dyDescent="0.2">
      <c r="A9" s="31" t="s">
        <v>1</v>
      </c>
      <c r="B9" s="20">
        <v>226</v>
      </c>
    </row>
  </sheetData>
  <phoneticPr fontId="1"/>
  <pageMargins left="0.7" right="0.7" top="0.75" bottom="0.75" header="0.3" footer="0.3"/>
  <pageSetup paperSize="9" scale="87"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98CC-F79D-42F4-9637-C1208C25D741}">
  <dimension ref="A2:E13"/>
  <sheetViews>
    <sheetView workbookViewId="0">
      <selection activeCell="E10" sqref="E10"/>
    </sheetView>
  </sheetViews>
  <sheetFormatPr defaultRowHeight="13" x14ac:dyDescent="0.2"/>
  <cols>
    <col min="1" max="1" width="27.7265625" customWidth="1"/>
    <col min="2" max="5" width="20.1796875" customWidth="1"/>
  </cols>
  <sheetData>
    <row r="2" spans="1:5" x14ac:dyDescent="0.2">
      <c r="A2" t="s">
        <v>415</v>
      </c>
    </row>
    <row r="3" spans="1:5" x14ac:dyDescent="0.2">
      <c r="A3" s="4" t="s">
        <v>198</v>
      </c>
      <c r="B3" s="4" t="s">
        <v>62</v>
      </c>
      <c r="C3" s="4" t="s">
        <v>194</v>
      </c>
      <c r="D3" s="4" t="s">
        <v>195</v>
      </c>
      <c r="E3" s="4" t="s">
        <v>22</v>
      </c>
    </row>
    <row r="4" spans="1:5" x14ac:dyDescent="0.2">
      <c r="A4" s="14" t="s">
        <v>196</v>
      </c>
      <c r="B4" s="84">
        <v>0.32</v>
      </c>
      <c r="C4" s="84">
        <v>0.18</v>
      </c>
      <c r="D4" s="84">
        <v>7.0000000000000007E-2</v>
      </c>
      <c r="E4" s="84">
        <v>0</v>
      </c>
    </row>
    <row r="5" spans="1:5" x14ac:dyDescent="0.2">
      <c r="A5" s="14" t="s">
        <v>8</v>
      </c>
      <c r="B5" s="84">
        <v>0.36</v>
      </c>
      <c r="C5" s="84">
        <v>0.11</v>
      </c>
      <c r="D5" s="84">
        <v>0.21</v>
      </c>
      <c r="E5" s="84">
        <v>0</v>
      </c>
    </row>
    <row r="6" spans="1:5" x14ac:dyDescent="0.2">
      <c r="A6" s="14" t="s">
        <v>197</v>
      </c>
      <c r="B6" s="84">
        <v>0.04</v>
      </c>
      <c r="C6" s="84">
        <v>0.11</v>
      </c>
      <c r="D6" s="84">
        <v>0.21</v>
      </c>
      <c r="E6" s="84">
        <v>0</v>
      </c>
    </row>
    <row r="7" spans="1:5" x14ac:dyDescent="0.2">
      <c r="A7" s="14" t="s">
        <v>10</v>
      </c>
      <c r="B7" s="84">
        <v>0.2</v>
      </c>
      <c r="C7" s="84">
        <v>0.39</v>
      </c>
      <c r="D7" s="84">
        <v>0.36</v>
      </c>
      <c r="E7" s="84">
        <v>0.5</v>
      </c>
    </row>
    <row r="8" spans="1:5" x14ac:dyDescent="0.2">
      <c r="A8" s="14" t="s">
        <v>88</v>
      </c>
      <c r="B8" s="84">
        <v>0.08</v>
      </c>
      <c r="C8" s="84">
        <v>0.18</v>
      </c>
      <c r="D8" s="84">
        <v>7.0000000000000007E-2</v>
      </c>
      <c r="E8" s="84">
        <v>0</v>
      </c>
    </row>
    <row r="9" spans="1:5" x14ac:dyDescent="0.2">
      <c r="A9" s="14" t="s">
        <v>89</v>
      </c>
      <c r="B9" s="84">
        <v>0</v>
      </c>
      <c r="C9" s="84">
        <v>0.04</v>
      </c>
      <c r="D9" s="84">
        <v>7.0000000000000007E-2</v>
      </c>
      <c r="E9" s="84">
        <v>0.5</v>
      </c>
    </row>
    <row r="10" spans="1:5" x14ac:dyDescent="0.2">
      <c r="C10" s="18"/>
    </row>
    <row r="11" spans="1:5" x14ac:dyDescent="0.2">
      <c r="C11" s="18"/>
    </row>
    <row r="12" spans="1:5" x14ac:dyDescent="0.2">
      <c r="C12" s="18"/>
    </row>
    <row r="13" spans="1:5" x14ac:dyDescent="0.2">
      <c r="C13" s="18"/>
    </row>
  </sheetData>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0361-AE14-4865-97B6-FAC684AB9BA7}">
  <dimension ref="A2:F8"/>
  <sheetViews>
    <sheetView workbookViewId="0">
      <selection activeCell="B6" sqref="B6"/>
    </sheetView>
  </sheetViews>
  <sheetFormatPr defaultColWidth="8.90625" defaultRowHeight="13" x14ac:dyDescent="0.2"/>
  <cols>
    <col min="1" max="1" width="22.6328125" style="7" bestFit="1" customWidth="1"/>
    <col min="2" max="2" width="9.54296875" style="7" bestFit="1" customWidth="1"/>
    <col min="3" max="16384" width="8.90625" style="7"/>
  </cols>
  <sheetData>
    <row r="2" spans="1:6" x14ac:dyDescent="0.2">
      <c r="A2" s="2" t="s">
        <v>110</v>
      </c>
      <c r="B2" s="2"/>
      <c r="C2" s="2"/>
      <c r="D2" s="2"/>
      <c r="E2" s="2"/>
      <c r="F2" s="2"/>
    </row>
    <row r="3" spans="1:6" x14ac:dyDescent="0.2">
      <c r="A3" s="4" t="s">
        <v>30</v>
      </c>
      <c r="B3" s="4" t="s">
        <v>2</v>
      </c>
      <c r="D3"/>
      <c r="E3"/>
      <c r="F3"/>
    </row>
    <row r="4" spans="1:6" x14ac:dyDescent="0.2">
      <c r="A4" s="14" t="s">
        <v>108</v>
      </c>
      <c r="B4" s="29">
        <v>105</v>
      </c>
      <c r="D4"/>
      <c r="E4"/>
      <c r="F4"/>
    </row>
    <row r="5" spans="1:6" x14ac:dyDescent="0.2">
      <c r="A5" s="14" t="s">
        <v>109</v>
      </c>
      <c r="B5" s="29">
        <v>11</v>
      </c>
    </row>
    <row r="6" spans="1:6" x14ac:dyDescent="0.2">
      <c r="A6" s="14" t="s">
        <v>1</v>
      </c>
      <c r="B6" s="29">
        <v>116</v>
      </c>
    </row>
    <row r="8" spans="1:6" x14ac:dyDescent="0.2">
      <c r="B8" s="16"/>
    </row>
  </sheetData>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3F06-AFA4-4798-A62C-06142BC3AA60}">
  <dimension ref="A2:F6"/>
  <sheetViews>
    <sheetView workbookViewId="0">
      <selection activeCell="B6" sqref="B6"/>
    </sheetView>
  </sheetViews>
  <sheetFormatPr defaultColWidth="8.90625" defaultRowHeight="13" x14ac:dyDescent="0.2"/>
  <cols>
    <col min="1" max="1" width="17.08984375" style="7" customWidth="1"/>
    <col min="2" max="2" width="9.54296875" style="7" bestFit="1" customWidth="1"/>
    <col min="3" max="16384" width="8.90625" style="7"/>
  </cols>
  <sheetData>
    <row r="2" spans="1:6" x14ac:dyDescent="0.2">
      <c r="A2" s="2" t="s">
        <v>31</v>
      </c>
      <c r="B2" s="2"/>
      <c r="C2" s="2"/>
      <c r="D2" s="2"/>
      <c r="E2" s="2"/>
      <c r="F2" s="2"/>
    </row>
    <row r="3" spans="1:6" x14ac:dyDescent="0.2">
      <c r="A3" s="4" t="s">
        <v>32</v>
      </c>
      <c r="B3" s="4" t="s">
        <v>2</v>
      </c>
      <c r="D3"/>
      <c r="E3"/>
      <c r="F3"/>
    </row>
    <row r="4" spans="1:6" x14ac:dyDescent="0.2">
      <c r="A4" s="30" t="s">
        <v>111</v>
      </c>
      <c r="B4" s="20">
        <v>20</v>
      </c>
      <c r="D4"/>
      <c r="E4"/>
      <c r="F4"/>
    </row>
    <row r="5" spans="1:6" x14ac:dyDescent="0.2">
      <c r="A5" s="31" t="s">
        <v>112</v>
      </c>
      <c r="B5" s="20">
        <v>79</v>
      </c>
    </row>
    <row r="6" spans="1:6" x14ac:dyDescent="0.2">
      <c r="A6" s="31" t="s">
        <v>1</v>
      </c>
      <c r="B6" s="20">
        <v>99</v>
      </c>
    </row>
  </sheetData>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9576-3C06-4D61-99BF-F219B6DAF841}">
  <dimension ref="A2:B10"/>
  <sheetViews>
    <sheetView workbookViewId="0">
      <selection activeCell="B7" sqref="B7"/>
    </sheetView>
  </sheetViews>
  <sheetFormatPr defaultColWidth="8.90625" defaultRowHeight="13" x14ac:dyDescent="0.2"/>
  <cols>
    <col min="1" max="1" width="25.453125" style="7" customWidth="1"/>
    <col min="2" max="16384" width="8.90625" style="7"/>
  </cols>
  <sheetData>
    <row r="2" spans="1:2" x14ac:dyDescent="0.2">
      <c r="A2" s="7" t="s">
        <v>176</v>
      </c>
    </row>
    <row r="3" spans="1:2" x14ac:dyDescent="0.2">
      <c r="A3" s="10" t="s">
        <v>143</v>
      </c>
      <c r="B3" s="10" t="s">
        <v>2</v>
      </c>
    </row>
    <row r="4" spans="1:2" x14ac:dyDescent="0.2">
      <c r="A4" s="72" t="s">
        <v>141</v>
      </c>
      <c r="B4" s="32">
        <v>48</v>
      </c>
    </row>
    <row r="5" spans="1:2" x14ac:dyDescent="0.2">
      <c r="A5" s="9" t="s">
        <v>142</v>
      </c>
      <c r="B5" s="32">
        <v>19</v>
      </c>
    </row>
    <row r="6" spans="1:2" x14ac:dyDescent="0.2">
      <c r="A6" s="9" t="s">
        <v>11</v>
      </c>
      <c r="B6" s="32">
        <v>5</v>
      </c>
    </row>
    <row r="7" spans="1:2" x14ac:dyDescent="0.2">
      <c r="A7" s="8" t="s">
        <v>1</v>
      </c>
      <c r="B7" s="32">
        <v>72</v>
      </c>
    </row>
    <row r="9" spans="1:2" x14ac:dyDescent="0.2">
      <c r="B9" s="16"/>
    </row>
    <row r="10" spans="1:2" x14ac:dyDescent="0.2">
      <c r="B10" s="17"/>
    </row>
  </sheetData>
  <phoneticPr fontId="1"/>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D8EA-D433-4648-B77A-65B3B048FCED}">
  <dimension ref="A2:B10"/>
  <sheetViews>
    <sheetView workbookViewId="0">
      <selection activeCell="G10" sqref="G10"/>
    </sheetView>
  </sheetViews>
  <sheetFormatPr defaultColWidth="8.90625" defaultRowHeight="13" x14ac:dyDescent="0.2"/>
  <cols>
    <col min="1" max="1" width="29.1796875" style="7" customWidth="1"/>
    <col min="2" max="16384" width="8.90625" style="7"/>
  </cols>
  <sheetData>
    <row r="2" spans="1:2" x14ac:dyDescent="0.2">
      <c r="A2" s="7" t="s">
        <v>113</v>
      </c>
    </row>
    <row r="3" spans="1:2" x14ac:dyDescent="0.2">
      <c r="A3" s="10" t="s">
        <v>114</v>
      </c>
      <c r="B3" s="10" t="s">
        <v>2</v>
      </c>
    </row>
    <row r="4" spans="1:2" x14ac:dyDescent="0.2">
      <c r="A4" s="9" t="s">
        <v>115</v>
      </c>
      <c r="B4" s="32">
        <v>9</v>
      </c>
    </row>
    <row r="5" spans="1:2" x14ac:dyDescent="0.2">
      <c r="A5" s="9" t="s">
        <v>116</v>
      </c>
      <c r="B5" s="32">
        <v>97</v>
      </c>
    </row>
    <row r="6" spans="1:2" x14ac:dyDescent="0.2">
      <c r="A6" s="9" t="s">
        <v>117</v>
      </c>
      <c r="B6" s="32">
        <v>11</v>
      </c>
    </row>
    <row r="7" spans="1:2" x14ac:dyDescent="0.2">
      <c r="A7" s="8" t="s">
        <v>1</v>
      </c>
      <c r="B7" s="32">
        <v>117</v>
      </c>
    </row>
    <row r="9" spans="1:2" x14ac:dyDescent="0.2">
      <c r="B9" s="16"/>
    </row>
    <row r="10" spans="1:2" x14ac:dyDescent="0.2">
      <c r="B10" s="17"/>
    </row>
  </sheetData>
  <phoneticPr fontId="1"/>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A558-78C4-49DB-AC65-114792CB1F24}">
  <dimension ref="A2:B11"/>
  <sheetViews>
    <sheetView workbookViewId="0">
      <selection activeCell="B8" sqref="B8"/>
    </sheetView>
  </sheetViews>
  <sheetFormatPr defaultColWidth="8.90625" defaultRowHeight="13" x14ac:dyDescent="0.2"/>
  <cols>
    <col min="1" max="1" width="29.1796875" style="7" customWidth="1"/>
    <col min="2" max="16384" width="8.90625" style="7"/>
  </cols>
  <sheetData>
    <row r="2" spans="1:2" x14ac:dyDescent="0.2">
      <c r="A2" s="7" t="s">
        <v>212</v>
      </c>
    </row>
    <row r="3" spans="1:2" x14ac:dyDescent="0.2">
      <c r="A3" s="10" t="s">
        <v>125</v>
      </c>
      <c r="B3" s="10" t="s">
        <v>2</v>
      </c>
    </row>
    <row r="4" spans="1:2" x14ac:dyDescent="0.2">
      <c r="A4" s="9" t="s">
        <v>213</v>
      </c>
      <c r="B4" s="32">
        <v>16</v>
      </c>
    </row>
    <row r="5" spans="1:2" x14ac:dyDescent="0.2">
      <c r="A5" s="9" t="s">
        <v>118</v>
      </c>
      <c r="B5" s="32">
        <v>13</v>
      </c>
    </row>
    <row r="6" spans="1:2" x14ac:dyDescent="0.2">
      <c r="A6" s="9" t="s">
        <v>119</v>
      </c>
      <c r="B6" s="32">
        <v>19</v>
      </c>
    </row>
    <row r="7" spans="1:2" x14ac:dyDescent="0.2">
      <c r="A7" s="9" t="s">
        <v>120</v>
      </c>
      <c r="B7" s="32">
        <v>63</v>
      </c>
    </row>
    <row r="8" spans="1:2" x14ac:dyDescent="0.2">
      <c r="A8" s="8" t="s">
        <v>1</v>
      </c>
      <c r="B8" s="32">
        <v>111</v>
      </c>
    </row>
    <row r="10" spans="1:2" x14ac:dyDescent="0.2">
      <c r="B10" s="16"/>
    </row>
    <row r="11" spans="1:2" x14ac:dyDescent="0.2">
      <c r="B11" s="17"/>
    </row>
  </sheetData>
  <phoneticPr fontId="1"/>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E69A-CC22-4584-AB66-48DC9A5A5010}">
  <dimension ref="A2:B7"/>
  <sheetViews>
    <sheetView workbookViewId="0">
      <selection activeCell="B7" sqref="B7"/>
    </sheetView>
  </sheetViews>
  <sheetFormatPr defaultRowHeight="13" x14ac:dyDescent="0.2"/>
  <cols>
    <col min="1" max="1" width="41" customWidth="1"/>
    <col min="2" max="2" width="8.90625" customWidth="1"/>
  </cols>
  <sheetData>
    <row r="2" spans="1:2" x14ac:dyDescent="0.2">
      <c r="A2" t="s">
        <v>177</v>
      </c>
    </row>
    <row r="3" spans="1:2" x14ac:dyDescent="0.2">
      <c r="A3" s="4" t="s">
        <v>214</v>
      </c>
      <c r="B3" s="4" t="s">
        <v>2</v>
      </c>
    </row>
    <row r="4" spans="1:2" x14ac:dyDescent="0.2">
      <c r="A4" s="55" t="s">
        <v>215</v>
      </c>
      <c r="B4" s="55">
        <v>20</v>
      </c>
    </row>
    <row r="5" spans="1:2" x14ac:dyDescent="0.2">
      <c r="A5" s="55" t="s">
        <v>216</v>
      </c>
      <c r="B5" s="55">
        <v>44</v>
      </c>
    </row>
    <row r="6" spans="1:2" x14ac:dyDescent="0.2">
      <c r="A6" s="55" t="s">
        <v>217</v>
      </c>
      <c r="B6" s="55">
        <v>47</v>
      </c>
    </row>
    <row r="7" spans="1:2" x14ac:dyDescent="0.2">
      <c r="A7" s="55" t="s">
        <v>1</v>
      </c>
      <c r="B7" s="55">
        <v>111</v>
      </c>
    </row>
  </sheetData>
  <phoneticPr fontId="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8E72-FBDD-421C-AD26-2630F91EC723}">
  <dimension ref="A2:B9"/>
  <sheetViews>
    <sheetView workbookViewId="0">
      <selection activeCell="B6" sqref="B6"/>
    </sheetView>
  </sheetViews>
  <sheetFormatPr defaultColWidth="8.90625" defaultRowHeight="13" x14ac:dyDescent="0.2"/>
  <cols>
    <col min="1" max="1" width="34.453125" style="7" customWidth="1"/>
    <col min="2" max="16384" width="8.90625" style="7"/>
  </cols>
  <sheetData>
    <row r="2" spans="1:2" x14ac:dyDescent="0.2">
      <c r="A2" s="7" t="s">
        <v>121</v>
      </c>
    </row>
    <row r="3" spans="1:2" x14ac:dyDescent="0.2">
      <c r="A3" s="10" t="s">
        <v>122</v>
      </c>
      <c r="B3" s="10" t="s">
        <v>2</v>
      </c>
    </row>
    <row r="4" spans="1:2" x14ac:dyDescent="0.2">
      <c r="A4" s="72" t="s">
        <v>123</v>
      </c>
      <c r="B4" s="32">
        <v>31</v>
      </c>
    </row>
    <row r="5" spans="1:2" x14ac:dyDescent="0.2">
      <c r="A5" s="9" t="s">
        <v>124</v>
      </c>
      <c r="B5" s="32">
        <v>40</v>
      </c>
    </row>
    <row r="6" spans="1:2" x14ac:dyDescent="0.2">
      <c r="A6" s="8" t="s">
        <v>1</v>
      </c>
      <c r="B6" s="32">
        <v>71</v>
      </c>
    </row>
    <row r="8" spans="1:2" x14ac:dyDescent="0.2">
      <c r="B8" s="16"/>
    </row>
    <row r="9" spans="1:2" x14ac:dyDescent="0.2">
      <c r="B9" s="17"/>
    </row>
  </sheetData>
  <phoneticPr fontId="1"/>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2816-E8B1-4667-9ED8-6086BC25DAA8}">
  <dimension ref="A2:B9"/>
  <sheetViews>
    <sheetView workbookViewId="0">
      <selection activeCell="B6" sqref="B6"/>
    </sheetView>
  </sheetViews>
  <sheetFormatPr defaultColWidth="8.90625" defaultRowHeight="13" x14ac:dyDescent="0.2"/>
  <cols>
    <col min="1" max="1" width="34.453125" style="7" customWidth="1"/>
    <col min="2" max="16384" width="8.90625" style="7"/>
  </cols>
  <sheetData>
    <row r="2" spans="1:2" x14ac:dyDescent="0.2">
      <c r="A2" s="7" t="s">
        <v>128</v>
      </c>
    </row>
    <row r="3" spans="1:2" x14ac:dyDescent="0.2">
      <c r="A3" s="10" t="s">
        <v>161</v>
      </c>
      <c r="B3" s="10" t="s">
        <v>2</v>
      </c>
    </row>
    <row r="4" spans="1:2" x14ac:dyDescent="0.2">
      <c r="A4" s="72" t="s">
        <v>126</v>
      </c>
      <c r="B4" s="32">
        <v>105</v>
      </c>
    </row>
    <row r="5" spans="1:2" x14ac:dyDescent="0.2">
      <c r="A5" s="9" t="s">
        <v>127</v>
      </c>
      <c r="B5" s="32">
        <v>14</v>
      </c>
    </row>
    <row r="6" spans="1:2" x14ac:dyDescent="0.2">
      <c r="A6" s="8" t="s">
        <v>1</v>
      </c>
      <c r="B6" s="32">
        <v>119</v>
      </c>
    </row>
    <row r="8" spans="1:2" x14ac:dyDescent="0.2">
      <c r="B8" s="16"/>
    </row>
    <row r="9" spans="1:2" x14ac:dyDescent="0.2">
      <c r="B9" s="17"/>
    </row>
  </sheetData>
  <phoneticPr fontId="1"/>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F08A-7A09-4697-9416-447A5B0D6E73}">
  <dimension ref="A2:B9"/>
  <sheetViews>
    <sheetView workbookViewId="0">
      <selection activeCell="B6" sqref="B6"/>
    </sheetView>
  </sheetViews>
  <sheetFormatPr defaultColWidth="8.90625" defaultRowHeight="13" x14ac:dyDescent="0.2"/>
  <cols>
    <col min="1" max="1" width="25.453125" style="7" customWidth="1"/>
    <col min="2" max="16384" width="8.90625" style="7"/>
  </cols>
  <sheetData>
    <row r="2" spans="1:2" x14ac:dyDescent="0.2">
      <c r="A2" s="7" t="s">
        <v>178</v>
      </c>
    </row>
    <row r="3" spans="1:2" x14ac:dyDescent="0.2">
      <c r="A3" s="10" t="s">
        <v>164</v>
      </c>
      <c r="B3" s="10" t="s">
        <v>2</v>
      </c>
    </row>
    <row r="4" spans="1:2" x14ac:dyDescent="0.2">
      <c r="A4" s="72" t="s">
        <v>129</v>
      </c>
      <c r="B4" s="32">
        <v>25</v>
      </c>
    </row>
    <row r="5" spans="1:2" x14ac:dyDescent="0.2">
      <c r="A5" s="9" t="s">
        <v>130</v>
      </c>
      <c r="B5" s="32">
        <v>64</v>
      </c>
    </row>
    <row r="6" spans="1:2" x14ac:dyDescent="0.2">
      <c r="A6" s="8" t="s">
        <v>1</v>
      </c>
      <c r="B6" s="32">
        <v>89</v>
      </c>
    </row>
    <row r="8" spans="1:2" x14ac:dyDescent="0.2">
      <c r="B8" s="16"/>
    </row>
    <row r="9" spans="1:2" x14ac:dyDescent="0.2">
      <c r="B9" s="17"/>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79C6-9CBD-4527-8342-2F50C791ABA6}">
  <sheetPr>
    <pageSetUpPr fitToPage="1"/>
  </sheetPr>
  <dimension ref="A2:D13"/>
  <sheetViews>
    <sheetView workbookViewId="0">
      <selection activeCell="B13" sqref="B13"/>
    </sheetView>
  </sheetViews>
  <sheetFormatPr defaultRowHeight="13" x14ac:dyDescent="0.2"/>
  <cols>
    <col min="1" max="1" width="17.36328125" customWidth="1"/>
    <col min="2" max="3" width="14.1796875" customWidth="1"/>
    <col min="4" max="4" width="15.54296875" style="56" customWidth="1"/>
    <col min="6" max="6" width="17.90625" customWidth="1"/>
  </cols>
  <sheetData>
    <row r="2" spans="1:4" x14ac:dyDescent="0.2">
      <c r="A2" t="s">
        <v>347</v>
      </c>
    </row>
    <row r="3" spans="1:4" x14ac:dyDescent="0.2">
      <c r="A3" s="53"/>
      <c r="B3" s="54"/>
      <c r="D3" s="2"/>
    </row>
    <row r="4" spans="1:4" x14ac:dyDescent="0.2">
      <c r="A4" s="53"/>
      <c r="B4" s="54"/>
    </row>
    <row r="5" spans="1:4" x14ac:dyDescent="0.2">
      <c r="A5" s="4" t="s">
        <v>270</v>
      </c>
      <c r="B5" s="4" t="s">
        <v>271</v>
      </c>
    </row>
    <row r="6" spans="1:4" x14ac:dyDescent="0.2">
      <c r="A6" s="107" t="s">
        <v>272</v>
      </c>
      <c r="B6" s="29">
        <v>91</v>
      </c>
    </row>
    <row r="7" spans="1:4" x14ac:dyDescent="0.2">
      <c r="A7" s="107" t="s">
        <v>273</v>
      </c>
      <c r="B7" s="29">
        <v>34</v>
      </c>
    </row>
    <row r="8" spans="1:4" x14ac:dyDescent="0.2">
      <c r="A8" s="107" t="s">
        <v>276</v>
      </c>
      <c r="B8" s="29">
        <v>24</v>
      </c>
    </row>
    <row r="9" spans="1:4" x14ac:dyDescent="0.2">
      <c r="A9" s="107" t="s">
        <v>275</v>
      </c>
      <c r="B9" s="29">
        <v>24</v>
      </c>
    </row>
    <row r="10" spans="1:4" x14ac:dyDescent="0.2">
      <c r="A10" s="108" t="s">
        <v>348</v>
      </c>
      <c r="B10" s="29">
        <v>18</v>
      </c>
    </row>
    <row r="11" spans="1:4" x14ac:dyDescent="0.2">
      <c r="A11" s="12" t="s">
        <v>349</v>
      </c>
      <c r="B11" s="29">
        <v>11</v>
      </c>
    </row>
    <row r="12" spans="1:4" x14ac:dyDescent="0.2">
      <c r="A12" s="107" t="s">
        <v>277</v>
      </c>
      <c r="B12" s="55">
        <v>24</v>
      </c>
    </row>
    <row r="13" spans="1:4" x14ac:dyDescent="0.2">
      <c r="A13" s="107" t="s">
        <v>278</v>
      </c>
      <c r="B13" s="55">
        <v>226</v>
      </c>
    </row>
  </sheetData>
  <phoneticPr fontId="1"/>
  <pageMargins left="0.7" right="0.7" top="0.75" bottom="0.75" header="0.3" footer="0.3"/>
  <pageSetup paperSize="9" scale="87"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2E1F-2C15-4DDA-A435-2A944E495292}">
  <dimension ref="A2:B11"/>
  <sheetViews>
    <sheetView workbookViewId="0">
      <selection activeCell="B7" sqref="B7"/>
    </sheetView>
  </sheetViews>
  <sheetFormatPr defaultColWidth="8.90625" defaultRowHeight="13" x14ac:dyDescent="0.2"/>
  <cols>
    <col min="1" max="1" width="25.453125" style="7" customWidth="1"/>
    <col min="2" max="16384" width="8.90625" style="7"/>
  </cols>
  <sheetData>
    <row r="2" spans="1:2" x14ac:dyDescent="0.2">
      <c r="A2" s="7" t="s">
        <v>179</v>
      </c>
    </row>
    <row r="3" spans="1:2" x14ac:dyDescent="0.2">
      <c r="A3" s="10" t="s">
        <v>131</v>
      </c>
      <c r="B3" s="10" t="s">
        <v>2</v>
      </c>
    </row>
    <row r="4" spans="1:2" x14ac:dyDescent="0.2">
      <c r="A4" s="72" t="s">
        <v>132</v>
      </c>
      <c r="B4" s="32">
        <v>25</v>
      </c>
    </row>
    <row r="5" spans="1:2" x14ac:dyDescent="0.2">
      <c r="A5" s="9" t="s">
        <v>133</v>
      </c>
      <c r="B5" s="32">
        <v>64</v>
      </c>
    </row>
    <row r="6" spans="1:2" x14ac:dyDescent="0.2">
      <c r="A6" s="9" t="s">
        <v>134</v>
      </c>
      <c r="B6" s="32">
        <v>8</v>
      </c>
    </row>
    <row r="7" spans="1:2" x14ac:dyDescent="0.2">
      <c r="A7" s="9" t="s">
        <v>135</v>
      </c>
      <c r="B7" s="32">
        <v>5</v>
      </c>
    </row>
    <row r="8" spans="1:2" x14ac:dyDescent="0.2">
      <c r="A8" s="8" t="s">
        <v>1</v>
      </c>
      <c r="B8" s="32">
        <v>102</v>
      </c>
    </row>
    <row r="10" spans="1:2" x14ac:dyDescent="0.2">
      <c r="B10" s="16"/>
    </row>
    <row r="11" spans="1:2" x14ac:dyDescent="0.2">
      <c r="B11" s="17"/>
    </row>
  </sheetData>
  <phoneticPr fontId="1"/>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F4B6-218D-4951-9407-AD7B4D647B41}">
  <dimension ref="A2:B12"/>
  <sheetViews>
    <sheetView workbookViewId="0">
      <selection activeCell="B8" sqref="B8"/>
    </sheetView>
  </sheetViews>
  <sheetFormatPr defaultColWidth="8.90625" defaultRowHeight="13" x14ac:dyDescent="0.2"/>
  <cols>
    <col min="1" max="1" width="25.453125" style="7" customWidth="1"/>
    <col min="2" max="16384" width="8.90625" style="7"/>
  </cols>
  <sheetData>
    <row r="2" spans="1:2" x14ac:dyDescent="0.2">
      <c r="A2" s="7" t="s">
        <v>180</v>
      </c>
    </row>
    <row r="3" spans="1:2" x14ac:dyDescent="0.2">
      <c r="A3" s="10" t="s">
        <v>136</v>
      </c>
      <c r="B3" s="10" t="s">
        <v>2</v>
      </c>
    </row>
    <row r="4" spans="1:2" x14ac:dyDescent="0.2">
      <c r="A4" s="72" t="s">
        <v>137</v>
      </c>
      <c r="B4" s="32">
        <v>20</v>
      </c>
    </row>
    <row r="5" spans="1:2" x14ac:dyDescent="0.2">
      <c r="A5" s="9" t="s">
        <v>138</v>
      </c>
      <c r="B5" s="32">
        <v>20</v>
      </c>
    </row>
    <row r="6" spans="1:2" x14ac:dyDescent="0.2">
      <c r="A6" s="9" t="s">
        <v>139</v>
      </c>
      <c r="B6" s="32">
        <v>3</v>
      </c>
    </row>
    <row r="7" spans="1:2" x14ac:dyDescent="0.2">
      <c r="A7" s="9" t="s">
        <v>140</v>
      </c>
      <c r="B7" s="32">
        <v>18</v>
      </c>
    </row>
    <row r="8" spans="1:2" x14ac:dyDescent="0.2">
      <c r="A8" s="9" t="s">
        <v>11</v>
      </c>
      <c r="B8" s="32">
        <v>7</v>
      </c>
    </row>
    <row r="9" spans="1:2" x14ac:dyDescent="0.2">
      <c r="A9" s="8" t="s">
        <v>1</v>
      </c>
      <c r="B9" s="32">
        <v>68</v>
      </c>
    </row>
    <row r="11" spans="1:2" x14ac:dyDescent="0.2">
      <c r="B11" s="16"/>
    </row>
    <row r="12" spans="1:2" x14ac:dyDescent="0.2">
      <c r="B12" s="17"/>
    </row>
  </sheetData>
  <phoneticPr fontId="1"/>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30187-87F5-45CD-8309-31AC9109920F}">
  <dimension ref="A2:E5"/>
  <sheetViews>
    <sheetView workbookViewId="0">
      <selection activeCell="E5" sqref="E5"/>
    </sheetView>
  </sheetViews>
  <sheetFormatPr defaultColWidth="8.90625" defaultRowHeight="13" x14ac:dyDescent="0.2"/>
  <cols>
    <col min="1" max="2" width="9.08984375" style="7" customWidth="1"/>
    <col min="3" max="16384" width="8.90625" style="7"/>
  </cols>
  <sheetData>
    <row r="2" spans="1:5" x14ac:dyDescent="0.2">
      <c r="A2" s="7" t="s">
        <v>416</v>
      </c>
    </row>
    <row r="4" spans="1:5" x14ac:dyDescent="0.2">
      <c r="A4" s="124" t="s">
        <v>23</v>
      </c>
      <c r="B4" s="8" t="s">
        <v>33</v>
      </c>
      <c r="C4" s="124" t="s">
        <v>84</v>
      </c>
      <c r="D4" s="8" t="s">
        <v>199</v>
      </c>
      <c r="E4" s="124" t="s">
        <v>367</v>
      </c>
    </row>
    <row r="5" spans="1:5" x14ac:dyDescent="0.2">
      <c r="A5" s="125">
        <v>2282825</v>
      </c>
      <c r="B5" s="125">
        <v>2359582</v>
      </c>
      <c r="C5" s="125">
        <v>2596188</v>
      </c>
      <c r="D5" s="125">
        <v>2659700</v>
      </c>
      <c r="E5" s="125">
        <v>2768438</v>
      </c>
    </row>
  </sheetData>
  <phoneticPr fontId="1"/>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A8EE-426B-42BE-96C9-E20917DCD27E}">
  <dimension ref="A2:E5"/>
  <sheetViews>
    <sheetView workbookViewId="0">
      <selection activeCell="E5" sqref="E5"/>
    </sheetView>
  </sheetViews>
  <sheetFormatPr defaultColWidth="8.90625" defaultRowHeight="13" x14ac:dyDescent="0.2"/>
  <cols>
    <col min="1" max="2" width="9.08984375" style="7" customWidth="1"/>
    <col min="3" max="16384" width="8.90625" style="7"/>
  </cols>
  <sheetData>
    <row r="2" spans="1:5" x14ac:dyDescent="0.2">
      <c r="A2" s="7" t="s">
        <v>417</v>
      </c>
    </row>
    <row r="4" spans="1:5" x14ac:dyDescent="0.2">
      <c r="A4" s="124" t="s">
        <v>23</v>
      </c>
      <c r="B4" s="8" t="s">
        <v>33</v>
      </c>
      <c r="C4" s="124" t="s">
        <v>84</v>
      </c>
      <c r="D4" s="8" t="s">
        <v>199</v>
      </c>
      <c r="E4" s="124" t="s">
        <v>367</v>
      </c>
    </row>
    <row r="5" spans="1:5" x14ac:dyDescent="0.2">
      <c r="A5" s="125">
        <v>174216</v>
      </c>
      <c r="B5" s="125">
        <v>212694</v>
      </c>
      <c r="C5" s="125">
        <v>201418</v>
      </c>
      <c r="D5" s="125">
        <v>185729</v>
      </c>
      <c r="E5" s="125">
        <v>180694</v>
      </c>
    </row>
  </sheetData>
  <phoneticPr fontId="1"/>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7728-6AA7-4901-99D5-72942CC0E91E}">
  <sheetPr>
    <pageSetUpPr fitToPage="1"/>
  </sheetPr>
  <dimension ref="A2:D8"/>
  <sheetViews>
    <sheetView workbookViewId="0">
      <selection activeCell="C8" sqref="C8"/>
    </sheetView>
  </sheetViews>
  <sheetFormatPr defaultRowHeight="13" x14ac:dyDescent="0.2"/>
  <cols>
    <col min="1" max="1" width="19.08984375" customWidth="1"/>
    <col min="2" max="2" width="16.6328125" customWidth="1"/>
    <col min="3" max="3" width="22.453125" customWidth="1"/>
    <col min="4" max="4" width="8.90625" style="56"/>
  </cols>
  <sheetData>
    <row r="2" spans="1:4" x14ac:dyDescent="0.2">
      <c r="A2" s="48" t="s">
        <v>181</v>
      </c>
      <c r="B2" s="23"/>
      <c r="C2" s="7"/>
    </row>
    <row r="3" spans="1:4" x14ac:dyDescent="0.2">
      <c r="A3" s="27" t="s">
        <v>219</v>
      </c>
      <c r="B3" s="21" t="s">
        <v>333</v>
      </c>
      <c r="C3" s="27" t="s">
        <v>334</v>
      </c>
      <c r="D3" s="36"/>
    </row>
    <row r="4" spans="1:4" x14ac:dyDescent="0.2">
      <c r="A4" s="27" t="s">
        <v>159</v>
      </c>
      <c r="B4" s="106">
        <v>8.1999999999999993</v>
      </c>
      <c r="C4" s="24">
        <v>584</v>
      </c>
    </row>
    <row r="5" spans="1:4" x14ac:dyDescent="0.2">
      <c r="A5" s="27" t="s">
        <v>160</v>
      </c>
      <c r="B5" s="106">
        <v>15.2</v>
      </c>
      <c r="C5" s="24">
        <v>1136</v>
      </c>
    </row>
    <row r="6" spans="1:4" x14ac:dyDescent="0.2">
      <c r="A6" s="27" t="s">
        <v>84</v>
      </c>
      <c r="B6" s="106">
        <v>87.3</v>
      </c>
      <c r="C6" s="24">
        <v>5578</v>
      </c>
    </row>
    <row r="7" spans="1:4" x14ac:dyDescent="0.2">
      <c r="A7" s="27" t="s">
        <v>191</v>
      </c>
      <c r="B7" s="106">
        <v>86.9</v>
      </c>
      <c r="C7" s="24">
        <v>4369</v>
      </c>
    </row>
    <row r="8" spans="1:4" x14ac:dyDescent="0.2">
      <c r="A8" s="27" t="s">
        <v>368</v>
      </c>
      <c r="B8" s="106">
        <v>104</v>
      </c>
      <c r="C8" s="24">
        <v>4747</v>
      </c>
    </row>
  </sheetData>
  <phoneticPr fontId="1"/>
  <pageMargins left="0.7" right="0.7" top="0.75" bottom="0.75" header="0.3" footer="0.3"/>
  <pageSetup paperSize="9" scale="74"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88C2-7BFF-4B4E-86E2-9C1B713E1C3D}">
  <sheetPr>
    <pageSetUpPr fitToPage="1"/>
  </sheetPr>
  <dimension ref="A2:H7"/>
  <sheetViews>
    <sheetView workbookViewId="0">
      <selection activeCell="F10" sqref="F10"/>
    </sheetView>
  </sheetViews>
  <sheetFormatPr defaultRowHeight="13" x14ac:dyDescent="0.2"/>
  <cols>
    <col min="1" max="1" width="15.90625" customWidth="1"/>
    <col min="2" max="8" width="12.81640625" customWidth="1"/>
  </cols>
  <sheetData>
    <row r="2" spans="1:8" x14ac:dyDescent="0.2">
      <c r="A2" s="41" t="s">
        <v>152</v>
      </c>
    </row>
    <row r="3" spans="1:8" x14ac:dyDescent="0.2">
      <c r="A3" s="4" t="s">
        <v>218</v>
      </c>
      <c r="B3" s="4" t="s">
        <v>72</v>
      </c>
      <c r="C3" s="4" t="s">
        <v>73</v>
      </c>
      <c r="D3" s="4" t="s">
        <v>23</v>
      </c>
      <c r="E3" s="4" t="s">
        <v>33</v>
      </c>
      <c r="F3" s="4" t="s">
        <v>90</v>
      </c>
      <c r="G3" s="4" t="s">
        <v>191</v>
      </c>
      <c r="H3" s="4" t="s">
        <v>368</v>
      </c>
    </row>
    <row r="4" spans="1:8" x14ac:dyDescent="0.2">
      <c r="A4" s="14" t="s">
        <v>45</v>
      </c>
      <c r="B4" s="76">
        <v>2445558142</v>
      </c>
      <c r="C4" s="76">
        <v>903159079</v>
      </c>
      <c r="D4" s="76">
        <v>725471285</v>
      </c>
      <c r="E4" s="76">
        <v>1485751304</v>
      </c>
      <c r="F4" s="77">
        <v>8413460831</v>
      </c>
      <c r="G4" s="77">
        <v>7562867113</v>
      </c>
      <c r="H4" s="77">
        <v>5687991608</v>
      </c>
    </row>
    <row r="5" spans="1:8" x14ac:dyDescent="0.2">
      <c r="A5" s="14" t="s">
        <v>46</v>
      </c>
      <c r="B5" s="76">
        <v>75469115</v>
      </c>
      <c r="C5" s="76">
        <v>229847356</v>
      </c>
      <c r="D5" s="76">
        <v>94262673</v>
      </c>
      <c r="E5" s="76">
        <v>27019997</v>
      </c>
      <c r="F5" s="77">
        <v>257077384</v>
      </c>
      <c r="G5" s="77">
        <v>1125841098</v>
      </c>
      <c r="H5" s="77">
        <v>4709048461</v>
      </c>
    </row>
    <row r="6" spans="1:8" x14ac:dyDescent="0.2">
      <c r="A6" s="14" t="s">
        <v>36</v>
      </c>
      <c r="B6" s="77">
        <v>0</v>
      </c>
      <c r="C6" s="77">
        <v>0</v>
      </c>
      <c r="D6" s="77">
        <v>0</v>
      </c>
      <c r="E6" s="77">
        <v>6737450</v>
      </c>
      <c r="F6" s="77">
        <v>60765030</v>
      </c>
      <c r="G6" s="77">
        <v>0</v>
      </c>
      <c r="H6" s="77"/>
    </row>
    <row r="7" spans="1:8" x14ac:dyDescent="0.2">
      <c r="A7" s="14" t="s">
        <v>74</v>
      </c>
      <c r="B7" s="78">
        <f t="shared" ref="B7:F7" si="0">SUM(B4:B6)</f>
        <v>2521027257</v>
      </c>
      <c r="C7" s="78">
        <f t="shared" si="0"/>
        <v>1133006435</v>
      </c>
      <c r="D7" s="78">
        <f t="shared" si="0"/>
        <v>819733958</v>
      </c>
      <c r="E7" s="78">
        <f t="shared" si="0"/>
        <v>1519508751</v>
      </c>
      <c r="F7" s="78">
        <f t="shared" si="0"/>
        <v>8731303245</v>
      </c>
      <c r="G7" s="78">
        <f t="shared" ref="G7:H7" si="1">SUM(G4:G6)</f>
        <v>8688708211</v>
      </c>
      <c r="H7" s="78">
        <f t="shared" si="1"/>
        <v>10397040069</v>
      </c>
    </row>
  </sheetData>
  <phoneticPr fontId="1"/>
  <pageMargins left="0.7" right="0.7" top="0.75" bottom="0.75" header="0.3" footer="0.3"/>
  <pageSetup paperSize="9" scale="59"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E697-A841-4AFB-8FE7-D44A5BDF1A28}">
  <dimension ref="A2:B6"/>
  <sheetViews>
    <sheetView workbookViewId="0">
      <selection activeCell="D5" sqref="D5"/>
    </sheetView>
  </sheetViews>
  <sheetFormatPr defaultRowHeight="13" x14ac:dyDescent="0.2"/>
  <cols>
    <col min="1" max="1" width="20" customWidth="1"/>
    <col min="2" max="2" width="12.81640625" customWidth="1"/>
  </cols>
  <sheetData>
    <row r="2" spans="1:2" x14ac:dyDescent="0.2">
      <c r="A2" s="19" t="s">
        <v>190</v>
      </c>
      <c r="B2" s="19"/>
    </row>
    <row r="3" spans="1:2" x14ac:dyDescent="0.2">
      <c r="A3" s="27" t="s">
        <v>56</v>
      </c>
      <c r="B3" s="27" t="s">
        <v>2</v>
      </c>
    </row>
    <row r="4" spans="1:2" x14ac:dyDescent="0.2">
      <c r="A4" s="20" t="s">
        <v>45</v>
      </c>
      <c r="B4" s="24">
        <v>4558</v>
      </c>
    </row>
    <row r="5" spans="1:2" x14ac:dyDescent="0.2">
      <c r="A5" s="20" t="s">
        <v>46</v>
      </c>
      <c r="B5" s="24">
        <v>189</v>
      </c>
    </row>
    <row r="6" spans="1:2" x14ac:dyDescent="0.2">
      <c r="A6" s="20" t="s">
        <v>57</v>
      </c>
      <c r="B6" s="24">
        <v>4747</v>
      </c>
    </row>
  </sheetData>
  <phoneticPr fontId="1"/>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AD82-7131-4F60-826C-9332CDAE4044}">
  <dimension ref="A2:B14"/>
  <sheetViews>
    <sheetView workbookViewId="0">
      <selection activeCell="E14" sqref="E14"/>
    </sheetView>
  </sheetViews>
  <sheetFormatPr defaultRowHeight="13" x14ac:dyDescent="0.2"/>
  <cols>
    <col min="1" max="1" width="10.453125" customWidth="1"/>
    <col min="2" max="2" width="16.08984375" bestFit="1" customWidth="1"/>
  </cols>
  <sheetData>
    <row r="2" spans="1:2" x14ac:dyDescent="0.2">
      <c r="A2" s="25" t="s">
        <v>182</v>
      </c>
      <c r="B2" s="19"/>
    </row>
    <row r="3" spans="1:2" x14ac:dyDescent="0.2">
      <c r="A3" s="27" t="s">
        <v>58</v>
      </c>
      <c r="B3" s="27" t="s">
        <v>165</v>
      </c>
    </row>
    <row r="4" spans="1:2" x14ac:dyDescent="0.2">
      <c r="A4" s="20" t="s">
        <v>37</v>
      </c>
      <c r="B4" s="20">
        <v>217</v>
      </c>
    </row>
    <row r="5" spans="1:2" x14ac:dyDescent="0.2">
      <c r="A5" s="20" t="s">
        <v>38</v>
      </c>
      <c r="B5" s="20">
        <v>1046</v>
      </c>
    </row>
    <row r="6" spans="1:2" x14ac:dyDescent="0.2">
      <c r="A6" s="20" t="s">
        <v>39</v>
      </c>
      <c r="B6" s="20">
        <v>608</v>
      </c>
    </row>
    <row r="7" spans="1:2" x14ac:dyDescent="0.2">
      <c r="A7" s="20" t="s">
        <v>40</v>
      </c>
      <c r="B7" s="20">
        <v>675</v>
      </c>
    </row>
    <row r="8" spans="1:2" x14ac:dyDescent="0.2">
      <c r="A8" s="20" t="s">
        <v>41</v>
      </c>
      <c r="B8" s="43">
        <v>825</v>
      </c>
    </row>
    <row r="9" spans="1:2" x14ac:dyDescent="0.2">
      <c r="A9" s="20" t="s">
        <v>42</v>
      </c>
      <c r="B9" s="43">
        <v>755</v>
      </c>
    </row>
    <row r="10" spans="1:2" x14ac:dyDescent="0.2">
      <c r="A10" s="20" t="s">
        <v>43</v>
      </c>
      <c r="B10" s="20">
        <v>335</v>
      </c>
    </row>
    <row r="11" spans="1:2" x14ac:dyDescent="0.2">
      <c r="A11" s="20" t="s">
        <v>44</v>
      </c>
      <c r="B11" s="20">
        <v>78</v>
      </c>
    </row>
    <row r="12" spans="1:2" x14ac:dyDescent="0.2">
      <c r="A12" s="20" t="s">
        <v>11</v>
      </c>
      <c r="B12" s="20">
        <v>3</v>
      </c>
    </row>
    <row r="13" spans="1:2" x14ac:dyDescent="0.2">
      <c r="A13" s="20" t="s">
        <v>340</v>
      </c>
      <c r="B13" s="20">
        <v>16</v>
      </c>
    </row>
    <row r="14" spans="1:2" x14ac:dyDescent="0.2">
      <c r="A14" s="20" t="s">
        <v>57</v>
      </c>
      <c r="B14" s="96">
        <v>4558</v>
      </c>
    </row>
  </sheetData>
  <phoneticPr fontId="1"/>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E01B-2BEE-47AE-A1F1-3A4A142A1E30}">
  <dimension ref="A2:B7"/>
  <sheetViews>
    <sheetView workbookViewId="0">
      <selection activeCell="B7" sqref="B7"/>
    </sheetView>
  </sheetViews>
  <sheetFormatPr defaultRowHeight="13" x14ac:dyDescent="0.2"/>
  <cols>
    <col min="1" max="1" width="20.453125" customWidth="1"/>
    <col min="2" max="2" width="14.6328125" customWidth="1"/>
  </cols>
  <sheetData>
    <row r="2" spans="1:2" x14ac:dyDescent="0.2">
      <c r="A2" s="19" t="s">
        <v>183</v>
      </c>
      <c r="B2" s="19"/>
    </row>
    <row r="3" spans="1:2" x14ac:dyDescent="0.2">
      <c r="A3" s="27" t="s">
        <v>12</v>
      </c>
      <c r="B3" s="27" t="s">
        <v>0</v>
      </c>
    </row>
    <row r="4" spans="1:2" x14ac:dyDescent="0.2">
      <c r="A4" s="20" t="s">
        <v>28</v>
      </c>
      <c r="B4" s="51">
        <v>2211</v>
      </c>
    </row>
    <row r="5" spans="1:2" x14ac:dyDescent="0.2">
      <c r="A5" s="20" t="s">
        <v>35</v>
      </c>
      <c r="B5" s="51">
        <v>1695</v>
      </c>
    </row>
    <row r="6" spans="1:2" x14ac:dyDescent="0.2">
      <c r="A6" s="20" t="s">
        <v>36</v>
      </c>
      <c r="B6" s="51">
        <v>402</v>
      </c>
    </row>
    <row r="7" spans="1:2" x14ac:dyDescent="0.2">
      <c r="A7" s="20" t="s">
        <v>1</v>
      </c>
      <c r="B7" s="51">
        <v>4308</v>
      </c>
    </row>
  </sheetData>
  <phoneticPr fontId="1"/>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6D92-E942-4B7B-97B4-714ECBEB285C}">
  <dimension ref="A2:B6"/>
  <sheetViews>
    <sheetView workbookViewId="0">
      <selection activeCell="H5" sqref="H5"/>
    </sheetView>
  </sheetViews>
  <sheetFormatPr defaultRowHeight="13" x14ac:dyDescent="0.2"/>
  <cols>
    <col min="1" max="2" width="23.453125" customWidth="1"/>
  </cols>
  <sheetData>
    <row r="2" spans="1:2" x14ac:dyDescent="0.2">
      <c r="A2" s="19" t="s">
        <v>237</v>
      </c>
      <c r="B2" s="19"/>
    </row>
    <row r="3" spans="1:2" x14ac:dyDescent="0.2">
      <c r="A3" s="27" t="s">
        <v>239</v>
      </c>
      <c r="B3" s="27" t="s">
        <v>238</v>
      </c>
    </row>
    <row r="4" spans="1:2" x14ac:dyDescent="0.2">
      <c r="A4" s="20" t="s">
        <v>240</v>
      </c>
      <c r="B4" s="20" t="s">
        <v>418</v>
      </c>
    </row>
    <row r="5" spans="1:2" x14ac:dyDescent="0.2">
      <c r="A5" s="20" t="s">
        <v>11</v>
      </c>
      <c r="B5" s="20" t="s">
        <v>419</v>
      </c>
    </row>
    <row r="6" spans="1:2" x14ac:dyDescent="0.2">
      <c r="A6" s="20" t="s">
        <v>57</v>
      </c>
      <c r="B6" s="20" t="s">
        <v>420</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C7F3-5BBF-4803-A76D-11230FA11777}">
  <sheetPr>
    <pageSetUpPr fitToPage="1"/>
  </sheetPr>
  <dimension ref="A1:G17"/>
  <sheetViews>
    <sheetView workbookViewId="0">
      <selection activeCell="G7" sqref="G7"/>
    </sheetView>
  </sheetViews>
  <sheetFormatPr defaultRowHeight="13" x14ac:dyDescent="0.2"/>
  <cols>
    <col min="1" max="1" width="25.90625" customWidth="1"/>
    <col min="2" max="2" width="13.7265625" customWidth="1"/>
    <col min="3" max="3" width="26.453125" customWidth="1"/>
    <col min="4" max="4" width="28.08984375" style="56" customWidth="1"/>
    <col min="5" max="5" width="32.08984375" customWidth="1"/>
    <col min="6" max="6" width="25.36328125" customWidth="1"/>
    <col min="7" max="7" width="14.1796875" customWidth="1"/>
  </cols>
  <sheetData>
    <row r="1" spans="1:7" x14ac:dyDescent="0.2">
      <c r="A1" s="53"/>
      <c r="B1" s="54"/>
      <c r="D1" s="2"/>
    </row>
    <row r="2" spans="1:7" x14ac:dyDescent="0.2">
      <c r="A2" t="s">
        <v>236</v>
      </c>
      <c r="D2"/>
    </row>
    <row r="3" spans="1:7" x14ac:dyDescent="0.2">
      <c r="A3" s="55"/>
      <c r="B3" s="4" t="s">
        <v>196</v>
      </c>
      <c r="C3" s="4" t="s">
        <v>8</v>
      </c>
      <c r="D3" s="4" t="s">
        <v>197</v>
      </c>
      <c r="E3" s="4" t="s">
        <v>10</v>
      </c>
      <c r="F3" s="4" t="s">
        <v>354</v>
      </c>
      <c r="G3" s="4" t="s">
        <v>355</v>
      </c>
    </row>
    <row r="4" spans="1:7" x14ac:dyDescent="0.2">
      <c r="A4" s="55" t="s">
        <v>350</v>
      </c>
      <c r="B4" s="109">
        <v>0.32</v>
      </c>
      <c r="C4" s="109">
        <v>0.36</v>
      </c>
      <c r="D4" s="109">
        <v>0.04</v>
      </c>
      <c r="E4" s="109">
        <v>0.2</v>
      </c>
      <c r="F4" s="109">
        <v>0.08</v>
      </c>
      <c r="G4" s="109">
        <v>0</v>
      </c>
    </row>
    <row r="5" spans="1:7" x14ac:dyDescent="0.2">
      <c r="A5" s="55" t="s">
        <v>351</v>
      </c>
      <c r="B5" s="109">
        <v>0.18</v>
      </c>
      <c r="C5" s="109">
        <v>0.11</v>
      </c>
      <c r="D5" s="109">
        <v>0.11</v>
      </c>
      <c r="E5" s="109">
        <v>0.39</v>
      </c>
      <c r="F5" s="109">
        <v>0.18</v>
      </c>
      <c r="G5" s="109">
        <v>0.04</v>
      </c>
    </row>
    <row r="6" spans="1:7" x14ac:dyDescent="0.2">
      <c r="A6" s="55" t="s">
        <v>352</v>
      </c>
      <c r="B6" s="109">
        <v>7.0000000000000007E-2</v>
      </c>
      <c r="C6" s="109">
        <v>0.21</v>
      </c>
      <c r="D6" s="109">
        <v>0.21</v>
      </c>
      <c r="E6" s="109">
        <v>0.36</v>
      </c>
      <c r="F6" s="109">
        <v>7.0000000000000007E-2</v>
      </c>
      <c r="G6" s="109">
        <v>7.0000000000000007E-2</v>
      </c>
    </row>
    <row r="7" spans="1:7" x14ac:dyDescent="0.2">
      <c r="A7" s="55" t="s">
        <v>353</v>
      </c>
      <c r="B7" s="109">
        <v>0</v>
      </c>
      <c r="C7" s="109">
        <v>0</v>
      </c>
      <c r="D7" s="109">
        <v>0</v>
      </c>
      <c r="E7" s="109">
        <v>0.5</v>
      </c>
      <c r="F7" s="109">
        <v>0</v>
      </c>
      <c r="G7" s="109">
        <v>0.5</v>
      </c>
    </row>
    <row r="9" spans="1:7" x14ac:dyDescent="0.2">
      <c r="A9" s="18"/>
      <c r="B9" s="18"/>
      <c r="C9" s="18"/>
      <c r="D9" s="18"/>
      <c r="E9" s="18"/>
      <c r="F9" s="18"/>
      <c r="G9" s="18"/>
    </row>
    <row r="10" spans="1:7" x14ac:dyDescent="0.2">
      <c r="A10" s="18"/>
      <c r="B10" s="18"/>
      <c r="C10" s="18"/>
      <c r="D10" s="18"/>
      <c r="E10" s="18"/>
      <c r="F10" s="18"/>
      <c r="G10" s="18"/>
    </row>
    <row r="11" spans="1:7" x14ac:dyDescent="0.2">
      <c r="A11" s="18"/>
      <c r="B11" s="18"/>
      <c r="C11" s="18"/>
      <c r="D11" s="18"/>
      <c r="E11" s="18"/>
      <c r="F11" s="18"/>
      <c r="G11" s="18"/>
    </row>
    <row r="12" spans="1:7" x14ac:dyDescent="0.2">
      <c r="A12" s="18"/>
      <c r="B12" s="18"/>
      <c r="C12" s="18"/>
      <c r="D12" s="18"/>
      <c r="E12" s="18"/>
      <c r="F12" s="18"/>
      <c r="G12" s="18"/>
    </row>
    <row r="13" spans="1:7" x14ac:dyDescent="0.2">
      <c r="A13" s="18"/>
      <c r="B13" s="18"/>
      <c r="C13" s="18"/>
      <c r="D13" s="18"/>
      <c r="E13" s="18"/>
      <c r="F13" s="18"/>
      <c r="G13" s="18"/>
    </row>
    <row r="14" spans="1:7" x14ac:dyDescent="0.2">
      <c r="A14" s="18"/>
      <c r="B14" s="18"/>
      <c r="C14" s="18"/>
      <c r="D14" s="18"/>
      <c r="E14" s="18"/>
      <c r="F14" s="18"/>
      <c r="G14" s="18"/>
    </row>
    <row r="15" spans="1:7" x14ac:dyDescent="0.2">
      <c r="A15" s="18"/>
      <c r="B15" s="18"/>
      <c r="C15" s="18"/>
      <c r="D15" s="18"/>
      <c r="E15" s="18"/>
      <c r="F15" s="18"/>
      <c r="G15" s="18"/>
    </row>
    <row r="16" spans="1:7" x14ac:dyDescent="0.2">
      <c r="A16" s="18"/>
      <c r="B16" s="18"/>
      <c r="C16" s="18"/>
      <c r="D16" s="18"/>
      <c r="E16" s="18"/>
      <c r="F16" s="18"/>
      <c r="G16" s="18"/>
    </row>
    <row r="17" spans="1:7" x14ac:dyDescent="0.2">
      <c r="A17" s="18"/>
      <c r="B17" s="18"/>
      <c r="C17" s="18"/>
      <c r="D17" s="18"/>
      <c r="E17" s="18"/>
      <c r="F17" s="18"/>
      <c r="G17" s="18"/>
    </row>
  </sheetData>
  <phoneticPr fontId="1"/>
  <pageMargins left="0.7" right="0.7" top="0.75" bottom="0.75" header="0.3" footer="0.3"/>
  <pageSetup paperSize="9" scale="87"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E36C-BD52-42F7-8A94-D16B967E7057}">
  <sheetPr>
    <pageSetUpPr fitToPage="1"/>
  </sheetPr>
  <dimension ref="A2:I10"/>
  <sheetViews>
    <sheetView workbookViewId="0">
      <selection activeCell="C11" sqref="C11"/>
    </sheetView>
  </sheetViews>
  <sheetFormatPr defaultRowHeight="13" x14ac:dyDescent="0.2"/>
  <cols>
    <col min="1" max="1" width="19.08984375" customWidth="1"/>
    <col min="2" max="2" width="15.81640625" customWidth="1"/>
    <col min="3" max="3" width="16.81640625" customWidth="1"/>
    <col min="4" max="4" width="21.81640625" customWidth="1"/>
    <col min="5" max="5" width="15.81640625" customWidth="1"/>
    <col min="6" max="6" width="19.81640625" customWidth="1"/>
    <col min="7" max="7" width="16.453125" customWidth="1"/>
    <col min="8" max="8" width="22.453125" customWidth="1"/>
    <col min="9" max="9" width="8.7265625" style="56"/>
  </cols>
  <sheetData>
    <row r="2" spans="1:9" x14ac:dyDescent="0.2">
      <c r="A2" s="48" t="s">
        <v>184</v>
      </c>
      <c r="B2" s="49"/>
      <c r="C2" s="23"/>
      <c r="D2" s="23"/>
      <c r="E2" s="23"/>
      <c r="F2" s="23"/>
      <c r="G2" s="23"/>
      <c r="H2" s="7"/>
    </row>
    <row r="3" spans="1:9" x14ac:dyDescent="0.2">
      <c r="A3" s="27" t="s">
        <v>279</v>
      </c>
      <c r="B3" s="27" t="s">
        <v>49</v>
      </c>
      <c r="C3" s="27" t="s">
        <v>50</v>
      </c>
      <c r="D3" s="27" t="s">
        <v>51</v>
      </c>
      <c r="E3" s="27" t="s">
        <v>52</v>
      </c>
      <c r="F3" s="50" t="s">
        <v>26</v>
      </c>
      <c r="G3" s="60"/>
      <c r="H3" s="61"/>
      <c r="I3" s="36"/>
    </row>
    <row r="4" spans="1:9" x14ac:dyDescent="0.2">
      <c r="A4" s="27" t="s">
        <v>73</v>
      </c>
      <c r="B4" s="26">
        <v>223.6</v>
      </c>
      <c r="C4" s="26">
        <v>8</v>
      </c>
      <c r="D4" s="26">
        <v>21.4</v>
      </c>
      <c r="E4" s="26">
        <v>253</v>
      </c>
      <c r="F4" s="24">
        <v>224676</v>
      </c>
      <c r="G4" s="62"/>
      <c r="H4" s="54"/>
    </row>
    <row r="5" spans="1:9" x14ac:dyDescent="0.2">
      <c r="A5" s="27" t="s">
        <v>159</v>
      </c>
      <c r="B5" s="26">
        <v>311.7</v>
      </c>
      <c r="C5" s="26">
        <v>1.5</v>
      </c>
      <c r="D5" s="26">
        <v>16.899999999999999</v>
      </c>
      <c r="E5" s="26">
        <v>330.1</v>
      </c>
      <c r="F5" s="24">
        <v>526504</v>
      </c>
      <c r="G5" s="62"/>
      <c r="H5" s="54"/>
    </row>
    <row r="6" spans="1:9" x14ac:dyDescent="0.2">
      <c r="A6" s="27" t="s">
        <v>160</v>
      </c>
      <c r="B6" s="26">
        <v>411.7</v>
      </c>
      <c r="C6" s="26">
        <v>1.7</v>
      </c>
      <c r="D6" s="26">
        <v>23.3</v>
      </c>
      <c r="E6" s="26">
        <v>436.7</v>
      </c>
      <c r="F6" s="24">
        <v>968832</v>
      </c>
      <c r="G6" s="62"/>
      <c r="H6" s="54"/>
    </row>
    <row r="7" spans="1:9" x14ac:dyDescent="0.2">
      <c r="A7" s="27" t="s">
        <v>84</v>
      </c>
      <c r="B7" s="26">
        <v>504.7</v>
      </c>
      <c r="C7" s="26">
        <v>3.1</v>
      </c>
      <c r="D7" s="26">
        <v>33.1</v>
      </c>
      <c r="E7" s="26">
        <v>540.9</v>
      </c>
      <c r="F7" s="24">
        <v>1196390</v>
      </c>
      <c r="G7" s="62"/>
      <c r="H7" s="54"/>
    </row>
    <row r="8" spans="1:9" x14ac:dyDescent="0.2">
      <c r="A8" s="27" t="s">
        <v>191</v>
      </c>
      <c r="B8" s="26">
        <v>513.5</v>
      </c>
      <c r="C8" s="26">
        <v>5.9</v>
      </c>
      <c r="D8" s="26">
        <v>35.6</v>
      </c>
      <c r="E8" s="26">
        <v>555</v>
      </c>
      <c r="F8" s="24">
        <v>1718036</v>
      </c>
      <c r="G8" s="62"/>
      <c r="H8" s="54"/>
    </row>
    <row r="9" spans="1:9" x14ac:dyDescent="0.2">
      <c r="A9" s="21" t="s">
        <v>368</v>
      </c>
      <c r="B9" s="126">
        <v>475.4</v>
      </c>
      <c r="C9" s="126">
        <v>7.2</v>
      </c>
      <c r="D9" s="126">
        <v>27.9</v>
      </c>
      <c r="E9" s="126">
        <f t="shared" ref="E9" si="0">SUM(B9:D9)</f>
        <v>510.49999999999994</v>
      </c>
      <c r="F9" s="90">
        <v>2454297</v>
      </c>
      <c r="G9" s="62"/>
      <c r="H9" s="54"/>
    </row>
    <row r="10" spans="1:9" x14ac:dyDescent="0.2">
      <c r="A10" s="18"/>
      <c r="B10" s="18"/>
      <c r="C10" s="18"/>
      <c r="D10" s="18"/>
      <c r="E10" s="18"/>
      <c r="F10" s="18"/>
    </row>
  </sheetData>
  <phoneticPr fontId="1"/>
  <pageMargins left="0.7" right="0.7" top="0.75" bottom="0.75" header="0.3" footer="0.3"/>
  <pageSetup paperSize="9" scale="81"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043A-A45B-47BA-B3E9-5C2BD1DD894D}">
  <sheetPr>
    <pageSetUpPr fitToPage="1"/>
  </sheetPr>
  <dimension ref="A2:K7"/>
  <sheetViews>
    <sheetView workbookViewId="0">
      <selection activeCell="K7" sqref="K7"/>
    </sheetView>
  </sheetViews>
  <sheetFormatPr defaultRowHeight="13" x14ac:dyDescent="0.2"/>
  <cols>
    <col min="1" max="1" width="33.90625" customWidth="1"/>
    <col min="2" max="9" width="9.81640625" customWidth="1"/>
    <col min="10" max="11" width="9.81640625" style="56" customWidth="1"/>
  </cols>
  <sheetData>
    <row r="2" spans="1:11" x14ac:dyDescent="0.2">
      <c r="A2" s="41" t="s">
        <v>95</v>
      </c>
    </row>
    <row r="3" spans="1:11" x14ac:dyDescent="0.2">
      <c r="A3" s="4" t="s">
        <v>218</v>
      </c>
      <c r="B3" s="4" t="s">
        <v>96</v>
      </c>
      <c r="C3" s="4" t="s">
        <v>97</v>
      </c>
      <c r="D3" s="4" t="s">
        <v>98</v>
      </c>
      <c r="E3" s="4" t="s">
        <v>72</v>
      </c>
      <c r="F3" s="4" t="s">
        <v>73</v>
      </c>
      <c r="G3" s="4" t="s">
        <v>23</v>
      </c>
      <c r="H3" s="4" t="s">
        <v>33</v>
      </c>
      <c r="I3" s="4" t="s">
        <v>90</v>
      </c>
      <c r="J3" s="4" t="s">
        <v>191</v>
      </c>
      <c r="K3" s="4" t="s">
        <v>368</v>
      </c>
    </row>
    <row r="4" spans="1:11" x14ac:dyDescent="0.2">
      <c r="A4" s="14" t="s">
        <v>144</v>
      </c>
      <c r="B4" s="74">
        <v>502</v>
      </c>
      <c r="C4" s="74">
        <v>648</v>
      </c>
      <c r="D4" s="74">
        <v>564</v>
      </c>
      <c r="E4" s="74">
        <v>816</v>
      </c>
      <c r="F4" s="74">
        <v>609</v>
      </c>
      <c r="G4" s="74">
        <v>429</v>
      </c>
      <c r="H4" s="74">
        <v>522</v>
      </c>
      <c r="I4" s="74">
        <v>521</v>
      </c>
      <c r="J4" s="74">
        <v>563</v>
      </c>
      <c r="K4" s="74">
        <v>431</v>
      </c>
    </row>
    <row r="5" spans="1:11" x14ac:dyDescent="0.2">
      <c r="A5" s="14" t="s">
        <v>145</v>
      </c>
      <c r="B5" s="74">
        <v>374</v>
      </c>
      <c r="C5" s="74">
        <v>355</v>
      </c>
      <c r="D5" s="74">
        <v>349</v>
      </c>
      <c r="E5" s="74">
        <v>436</v>
      </c>
      <c r="F5" s="74">
        <v>563</v>
      </c>
      <c r="G5" s="74">
        <v>729</v>
      </c>
      <c r="H5" s="74">
        <v>948</v>
      </c>
      <c r="I5" s="74">
        <v>1000</v>
      </c>
      <c r="J5" s="74">
        <v>1155</v>
      </c>
      <c r="K5" s="74">
        <v>1253</v>
      </c>
    </row>
    <row r="6" spans="1:11" x14ac:dyDescent="0.2">
      <c r="A6" s="14" t="s">
        <v>11</v>
      </c>
      <c r="B6" s="74">
        <v>7448</v>
      </c>
      <c r="C6" s="74">
        <v>8011</v>
      </c>
      <c r="D6" s="74">
        <v>8127</v>
      </c>
      <c r="E6" s="74">
        <v>8267</v>
      </c>
      <c r="F6" s="74">
        <v>8703</v>
      </c>
      <c r="G6" s="74">
        <v>11051</v>
      </c>
      <c r="H6" s="74">
        <v>10899</v>
      </c>
      <c r="I6" s="74">
        <v>10958</v>
      </c>
      <c r="J6" s="74">
        <v>11446</v>
      </c>
      <c r="K6" s="74">
        <v>13424</v>
      </c>
    </row>
    <row r="7" spans="1:11" x14ac:dyDescent="0.2">
      <c r="A7" s="14" t="s">
        <v>74</v>
      </c>
      <c r="B7" s="75">
        <v>8324</v>
      </c>
      <c r="C7" s="75">
        <v>9014</v>
      </c>
      <c r="D7" s="75">
        <v>9040</v>
      </c>
      <c r="E7" s="74">
        <v>9519</v>
      </c>
      <c r="F7" s="74">
        <v>9875</v>
      </c>
      <c r="G7" s="74">
        <v>12209</v>
      </c>
      <c r="H7" s="74">
        <v>12369</v>
      </c>
      <c r="I7" s="74">
        <v>12479</v>
      </c>
      <c r="J7" s="74">
        <v>13164</v>
      </c>
      <c r="K7" s="74">
        <v>15108</v>
      </c>
    </row>
  </sheetData>
  <phoneticPr fontId="1"/>
  <pageMargins left="0.7" right="0.7" top="0.75" bottom="0.75" header="0.3" footer="0.3"/>
  <pageSetup paperSize="9" scale="55"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7432-8F9D-4B01-9333-E015D7A31D94}">
  <sheetPr>
    <pageSetUpPr fitToPage="1"/>
  </sheetPr>
  <dimension ref="A2:F8"/>
  <sheetViews>
    <sheetView topLeftCell="A4" workbookViewId="0">
      <selection activeCell="F8" sqref="F8"/>
    </sheetView>
  </sheetViews>
  <sheetFormatPr defaultRowHeight="13" x14ac:dyDescent="0.2"/>
  <cols>
    <col min="1" max="1" width="33.90625" customWidth="1"/>
    <col min="2" max="6" width="7.453125" customWidth="1"/>
  </cols>
  <sheetData>
    <row r="2" spans="1:6" x14ac:dyDescent="0.2">
      <c r="A2" s="41" t="s">
        <v>77</v>
      </c>
    </row>
    <row r="3" spans="1:6" x14ac:dyDescent="0.2">
      <c r="A3" s="4" t="s">
        <v>218</v>
      </c>
      <c r="B3" s="4" t="s">
        <v>23</v>
      </c>
      <c r="C3" s="4" t="s">
        <v>33</v>
      </c>
      <c r="D3" s="4" t="s">
        <v>90</v>
      </c>
      <c r="E3" s="4" t="s">
        <v>191</v>
      </c>
      <c r="F3" s="4" t="s">
        <v>368</v>
      </c>
    </row>
    <row r="4" spans="1:6" x14ac:dyDescent="0.2">
      <c r="A4" s="14" t="s">
        <v>78</v>
      </c>
      <c r="B4" s="74">
        <v>692</v>
      </c>
      <c r="C4" s="74">
        <v>918</v>
      </c>
      <c r="D4" s="74">
        <v>950</v>
      </c>
      <c r="E4" s="74">
        <v>1096</v>
      </c>
      <c r="F4" s="74">
        <v>1212</v>
      </c>
    </row>
    <row r="5" spans="1:6" x14ac:dyDescent="0.2">
      <c r="A5" s="14" t="s">
        <v>79</v>
      </c>
      <c r="B5" s="74">
        <v>14</v>
      </c>
      <c r="C5" s="74">
        <v>12</v>
      </c>
      <c r="D5" s="74">
        <v>20</v>
      </c>
      <c r="E5" s="74">
        <v>13</v>
      </c>
      <c r="F5" s="74">
        <v>21</v>
      </c>
    </row>
    <row r="6" spans="1:6" x14ac:dyDescent="0.2">
      <c r="A6" s="14" t="s">
        <v>80</v>
      </c>
      <c r="B6" s="74">
        <v>13</v>
      </c>
      <c r="C6" s="74">
        <v>11</v>
      </c>
      <c r="D6" s="74">
        <v>16</v>
      </c>
      <c r="E6" s="74">
        <v>28</v>
      </c>
      <c r="F6" s="74">
        <v>15</v>
      </c>
    </row>
    <row r="7" spans="1:6" x14ac:dyDescent="0.2">
      <c r="A7" s="14" t="s">
        <v>81</v>
      </c>
      <c r="B7" s="74">
        <v>10</v>
      </c>
      <c r="C7" s="74">
        <v>7</v>
      </c>
      <c r="D7" s="74">
        <v>14</v>
      </c>
      <c r="E7" s="74">
        <v>18</v>
      </c>
      <c r="F7" s="74">
        <v>5</v>
      </c>
    </row>
    <row r="8" spans="1:6" x14ac:dyDescent="0.2">
      <c r="A8" s="14" t="s">
        <v>74</v>
      </c>
      <c r="B8" s="75">
        <v>729</v>
      </c>
      <c r="C8" s="75">
        <v>948</v>
      </c>
      <c r="D8" s="75">
        <v>1000</v>
      </c>
      <c r="E8" s="75">
        <v>1155</v>
      </c>
      <c r="F8" s="75">
        <v>1253</v>
      </c>
    </row>
  </sheetData>
  <phoneticPr fontId="1"/>
  <pageMargins left="0.7" right="0.7" top="0.75" bottom="0.75" header="0.3" footer="0.3"/>
  <pageSetup paperSize="9" scale="91"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3F32C-2E70-4CCE-8039-4CA56E0AF7B4}">
  <sheetPr>
    <pageSetUpPr fitToPage="1"/>
  </sheetPr>
  <dimension ref="A2:F9"/>
  <sheetViews>
    <sheetView workbookViewId="0">
      <selection activeCell="F9" sqref="F9"/>
    </sheetView>
  </sheetViews>
  <sheetFormatPr defaultRowHeight="13" x14ac:dyDescent="0.2"/>
  <cols>
    <col min="1" max="1" width="10.7265625" customWidth="1"/>
    <col min="2" max="6" width="8.26953125" customWidth="1"/>
  </cols>
  <sheetData>
    <row r="2" spans="1:6" x14ac:dyDescent="0.2">
      <c r="A2" s="41" t="s">
        <v>421</v>
      </c>
    </row>
    <row r="3" spans="1:6" x14ac:dyDescent="0.2">
      <c r="A3" s="4" t="s">
        <v>422</v>
      </c>
      <c r="B3" s="4" t="s">
        <v>23</v>
      </c>
      <c r="C3" s="4" t="s">
        <v>33</v>
      </c>
      <c r="D3" s="4" t="s">
        <v>90</v>
      </c>
      <c r="E3" s="4" t="s">
        <v>191</v>
      </c>
      <c r="F3" s="4" t="s">
        <v>368</v>
      </c>
    </row>
    <row r="4" spans="1:6" x14ac:dyDescent="0.2">
      <c r="A4" s="4" t="s">
        <v>37</v>
      </c>
      <c r="B4" s="73">
        <v>2155</v>
      </c>
      <c r="C4" s="73">
        <v>2138</v>
      </c>
      <c r="D4" s="73">
        <v>2060</v>
      </c>
      <c r="E4" s="73">
        <v>2052</v>
      </c>
      <c r="F4" s="73">
        <v>2097</v>
      </c>
    </row>
    <row r="5" spans="1:6" x14ac:dyDescent="0.2">
      <c r="A5" s="4" t="s">
        <v>38</v>
      </c>
      <c r="B5" s="73">
        <v>4620</v>
      </c>
      <c r="C5" s="73">
        <v>4943</v>
      </c>
      <c r="D5" s="73">
        <v>4622</v>
      </c>
      <c r="E5" s="73">
        <v>4688</v>
      </c>
      <c r="F5" s="73">
        <v>5211</v>
      </c>
    </row>
    <row r="6" spans="1:6" x14ac:dyDescent="0.2">
      <c r="A6" s="4" t="s">
        <v>39</v>
      </c>
      <c r="B6" s="73">
        <v>2381</v>
      </c>
      <c r="C6" s="73">
        <v>2422</v>
      </c>
      <c r="D6" s="73">
        <v>2627</v>
      </c>
      <c r="E6" s="73">
        <v>3049</v>
      </c>
      <c r="F6" s="73">
        <v>3528</v>
      </c>
    </row>
    <row r="7" spans="1:6" x14ac:dyDescent="0.2">
      <c r="A7" s="4" t="s">
        <v>40</v>
      </c>
      <c r="B7" s="73">
        <v>1918</v>
      </c>
      <c r="C7" s="73">
        <v>1585</v>
      </c>
      <c r="D7" s="73">
        <v>1741</v>
      </c>
      <c r="E7" s="73">
        <v>1765</v>
      </c>
      <c r="F7" s="73">
        <v>2168</v>
      </c>
    </row>
    <row r="8" spans="1:6" x14ac:dyDescent="0.2">
      <c r="A8" s="4" t="s">
        <v>41</v>
      </c>
      <c r="B8" s="127">
        <v>817</v>
      </c>
      <c r="C8" s="127">
        <v>867</v>
      </c>
      <c r="D8" s="127">
        <v>978</v>
      </c>
      <c r="E8" s="127">
        <v>1118</v>
      </c>
      <c r="F8" s="127">
        <v>1393</v>
      </c>
    </row>
    <row r="9" spans="1:6" x14ac:dyDescent="0.2">
      <c r="A9" s="3" t="s">
        <v>423</v>
      </c>
      <c r="B9" s="4">
        <v>318</v>
      </c>
      <c r="C9" s="4">
        <v>414</v>
      </c>
      <c r="D9" s="4">
        <v>451</v>
      </c>
      <c r="E9" s="4">
        <v>492</v>
      </c>
      <c r="F9" s="4">
        <v>711</v>
      </c>
    </row>
  </sheetData>
  <phoneticPr fontId="1"/>
  <pageMargins left="0.7" right="0.7" top="0.75" bottom="0.75" header="0.3" footer="0.3"/>
  <pageSetup paperSize="9" scale="91" fitToHeight="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22A2-25AD-420E-8871-116D3D9D410A}">
  <dimension ref="A2:C15"/>
  <sheetViews>
    <sheetView workbookViewId="0">
      <selection activeCell="C15" sqref="C15"/>
    </sheetView>
  </sheetViews>
  <sheetFormatPr defaultRowHeight="13" x14ac:dyDescent="0.2"/>
  <cols>
    <col min="1" max="1" width="41.54296875" customWidth="1"/>
    <col min="2" max="2" width="12.08984375" customWidth="1"/>
  </cols>
  <sheetData>
    <row r="2" spans="1:3" x14ac:dyDescent="0.2">
      <c r="A2" s="11" t="s">
        <v>424</v>
      </c>
      <c r="B2" s="11"/>
    </row>
    <row r="3" spans="1:3" x14ac:dyDescent="0.2">
      <c r="A3" s="4" t="s">
        <v>65</v>
      </c>
      <c r="B3" s="4" t="s">
        <v>2</v>
      </c>
    </row>
    <row r="4" spans="1:3" x14ac:dyDescent="0.2">
      <c r="A4" s="14" t="s">
        <v>280</v>
      </c>
      <c r="B4" s="73">
        <v>3406</v>
      </c>
    </row>
    <row r="5" spans="1:3" x14ac:dyDescent="0.2">
      <c r="A5" s="14" t="s">
        <v>281</v>
      </c>
      <c r="B5" s="73">
        <v>2868</v>
      </c>
    </row>
    <row r="6" spans="1:3" x14ac:dyDescent="0.2">
      <c r="A6" s="14" t="s">
        <v>282</v>
      </c>
      <c r="B6" s="73">
        <v>1248</v>
      </c>
    </row>
    <row r="7" spans="1:3" x14ac:dyDescent="0.2">
      <c r="A7" s="14" t="s">
        <v>283</v>
      </c>
      <c r="B7" s="73">
        <v>673</v>
      </c>
    </row>
    <row r="8" spans="1:3" x14ac:dyDescent="0.2">
      <c r="A8" s="14" t="s">
        <v>284</v>
      </c>
      <c r="B8" s="73">
        <v>629</v>
      </c>
    </row>
    <row r="9" spans="1:3" x14ac:dyDescent="0.2">
      <c r="A9" s="14" t="s">
        <v>285</v>
      </c>
      <c r="B9" s="73">
        <v>451</v>
      </c>
    </row>
    <row r="10" spans="1:3" x14ac:dyDescent="0.2">
      <c r="A10" s="14" t="s">
        <v>286</v>
      </c>
      <c r="B10" s="73">
        <v>318</v>
      </c>
    </row>
    <row r="11" spans="1:3" x14ac:dyDescent="0.2">
      <c r="A11" s="14" t="s">
        <v>287</v>
      </c>
      <c r="B11" s="73">
        <v>313</v>
      </c>
    </row>
    <row r="12" spans="1:3" x14ac:dyDescent="0.2">
      <c r="A12" s="14" t="s">
        <v>288</v>
      </c>
      <c r="B12" s="73">
        <v>290</v>
      </c>
    </row>
    <row r="13" spans="1:3" x14ac:dyDescent="0.2">
      <c r="A13" s="14" t="s">
        <v>289</v>
      </c>
      <c r="B13" s="73">
        <v>249</v>
      </c>
    </row>
    <row r="14" spans="1:3" x14ac:dyDescent="0.2">
      <c r="A14" s="14" t="s">
        <v>146</v>
      </c>
      <c r="B14" s="73">
        <v>2979</v>
      </c>
    </row>
    <row r="15" spans="1:3" x14ac:dyDescent="0.2">
      <c r="A15" s="14" t="s">
        <v>1</v>
      </c>
      <c r="B15" s="73">
        <v>13424</v>
      </c>
      <c r="C15" s="143"/>
    </row>
  </sheetData>
  <phoneticPr fontId="1"/>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8327-5551-4207-AC96-1CACDE39B1A7}">
  <sheetPr>
    <pageSetUpPr fitToPage="1"/>
  </sheetPr>
  <dimension ref="A2:G6"/>
  <sheetViews>
    <sheetView workbookViewId="0">
      <selection activeCell="F7" sqref="F7"/>
    </sheetView>
  </sheetViews>
  <sheetFormatPr defaultRowHeight="13" x14ac:dyDescent="0.2"/>
  <cols>
    <col min="1" max="1" width="16.6328125" customWidth="1"/>
    <col min="2" max="5" width="9.81640625" customWidth="1"/>
    <col min="6" max="7" width="9.81640625" style="56" customWidth="1"/>
  </cols>
  <sheetData>
    <row r="2" spans="1:7" x14ac:dyDescent="0.2">
      <c r="A2" s="41" t="s">
        <v>290</v>
      </c>
    </row>
    <row r="3" spans="1:7" x14ac:dyDescent="0.2">
      <c r="A3" s="4" t="s">
        <v>218</v>
      </c>
      <c r="B3" s="4" t="s">
        <v>23</v>
      </c>
      <c r="C3" s="4" t="s">
        <v>33</v>
      </c>
      <c r="D3" s="4" t="s">
        <v>90</v>
      </c>
      <c r="E3" s="4" t="s">
        <v>191</v>
      </c>
      <c r="F3" s="4" t="s">
        <v>368</v>
      </c>
      <c r="G3"/>
    </row>
    <row r="4" spans="1:7" x14ac:dyDescent="0.2">
      <c r="A4" s="14" t="s">
        <v>148</v>
      </c>
      <c r="B4" s="74">
        <v>315</v>
      </c>
      <c r="C4" s="74">
        <v>286</v>
      </c>
      <c r="D4" s="74">
        <v>361</v>
      </c>
      <c r="E4" s="74">
        <v>387</v>
      </c>
      <c r="F4" s="74">
        <v>451</v>
      </c>
      <c r="G4"/>
    </row>
    <row r="5" spans="1:7" x14ac:dyDescent="0.2">
      <c r="A5" s="14" t="s">
        <v>147</v>
      </c>
      <c r="B5" s="74">
        <v>38</v>
      </c>
      <c r="C5" s="74">
        <v>52</v>
      </c>
      <c r="D5" s="74">
        <v>75</v>
      </c>
      <c r="E5" s="74">
        <v>100</v>
      </c>
      <c r="F5" s="74">
        <v>104</v>
      </c>
      <c r="G5"/>
    </row>
    <row r="6" spans="1:7" x14ac:dyDescent="0.2">
      <c r="A6" s="14" t="s">
        <v>74</v>
      </c>
      <c r="B6" s="74">
        <v>353</v>
      </c>
      <c r="C6" s="74">
        <v>338</v>
      </c>
      <c r="D6" s="74">
        <v>436</v>
      </c>
      <c r="E6" s="74">
        <v>487</v>
      </c>
      <c r="F6" s="74">
        <v>555</v>
      </c>
      <c r="G6"/>
    </row>
  </sheetData>
  <phoneticPr fontId="1"/>
  <pageMargins left="0.7" right="0.7" top="0.75" bottom="0.75" header="0.3" footer="0.3"/>
  <pageSetup paperSize="9" scale="94"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D37C7-0541-49F5-BBA7-51C9A65B4560}">
  <dimension ref="A2:D4"/>
  <sheetViews>
    <sheetView workbookViewId="0">
      <selection activeCell="D4" sqref="D4"/>
    </sheetView>
  </sheetViews>
  <sheetFormatPr defaultRowHeight="13" x14ac:dyDescent="0.2"/>
  <cols>
    <col min="1" max="1" width="12.36328125" customWidth="1"/>
    <col min="2" max="3" width="13.26953125" customWidth="1"/>
    <col min="4" max="4" width="13.26953125" style="56" customWidth="1"/>
  </cols>
  <sheetData>
    <row r="2" spans="1:4" x14ac:dyDescent="0.2">
      <c r="A2" s="41" t="s">
        <v>149</v>
      </c>
    </row>
    <row r="3" spans="1:4" x14ac:dyDescent="0.2">
      <c r="A3" s="4" t="s">
        <v>218</v>
      </c>
      <c r="B3" s="4" t="s">
        <v>90</v>
      </c>
      <c r="C3" s="4" t="s">
        <v>191</v>
      </c>
      <c r="D3" s="4" t="s">
        <v>368</v>
      </c>
    </row>
    <row r="4" spans="1:4" x14ac:dyDescent="0.2">
      <c r="A4" s="4" t="s">
        <v>2</v>
      </c>
      <c r="B4" s="73">
        <v>3003</v>
      </c>
      <c r="C4" s="73">
        <v>3611</v>
      </c>
      <c r="D4" s="73">
        <v>4154</v>
      </c>
    </row>
  </sheetData>
  <phoneticPr fontId="1"/>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B29A-31CB-4483-BF6C-22A455686F55}">
  <dimension ref="A2:C11"/>
  <sheetViews>
    <sheetView workbookViewId="0">
      <selection activeCell="E10" sqref="E10"/>
    </sheetView>
  </sheetViews>
  <sheetFormatPr defaultRowHeight="13" x14ac:dyDescent="0.2"/>
  <cols>
    <col min="1" max="1" width="31.1796875" customWidth="1"/>
    <col min="2" max="2" width="12.08984375" customWidth="1"/>
  </cols>
  <sheetData>
    <row r="2" spans="1:3" x14ac:dyDescent="0.2">
      <c r="A2" s="11" t="s">
        <v>64</v>
      </c>
      <c r="B2" s="11"/>
    </row>
    <row r="3" spans="1:3" x14ac:dyDescent="0.2">
      <c r="A3" s="4" t="s">
        <v>65</v>
      </c>
      <c r="B3" s="4" t="s">
        <v>2</v>
      </c>
    </row>
    <row r="4" spans="1:3" x14ac:dyDescent="0.2">
      <c r="A4" s="14" t="s">
        <v>66</v>
      </c>
      <c r="B4" s="73">
        <v>1212</v>
      </c>
    </row>
    <row r="5" spans="1:3" x14ac:dyDescent="0.2">
      <c r="A5" s="14" t="s">
        <v>69</v>
      </c>
      <c r="B5" s="73">
        <v>1012</v>
      </c>
    </row>
    <row r="6" spans="1:3" x14ac:dyDescent="0.2">
      <c r="A6" s="14" t="s">
        <v>68</v>
      </c>
      <c r="B6" s="73">
        <v>576</v>
      </c>
    </row>
    <row r="7" spans="1:3" x14ac:dyDescent="0.2">
      <c r="A7" s="14" t="s">
        <v>151</v>
      </c>
      <c r="B7" s="73">
        <v>431</v>
      </c>
    </row>
    <row r="8" spans="1:3" x14ac:dyDescent="0.2">
      <c r="A8" s="14" t="s">
        <v>67</v>
      </c>
      <c r="B8" s="73">
        <v>318</v>
      </c>
    </row>
    <row r="9" spans="1:3" x14ac:dyDescent="0.2">
      <c r="A9" s="14" t="s">
        <v>70</v>
      </c>
      <c r="B9" s="73">
        <v>162</v>
      </c>
    </row>
    <row r="10" spans="1:3" x14ac:dyDescent="0.2">
      <c r="A10" s="14" t="s">
        <v>11</v>
      </c>
      <c r="B10" s="73">
        <v>443</v>
      </c>
    </row>
    <row r="11" spans="1:3" x14ac:dyDescent="0.2">
      <c r="A11" s="14" t="s">
        <v>1</v>
      </c>
      <c r="B11" s="73">
        <v>4154</v>
      </c>
      <c r="C11" s="143"/>
    </row>
  </sheetData>
  <phoneticPr fontId="1"/>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DE29D-2457-4918-A0E7-14698AF0C41C}">
  <sheetPr>
    <pageSetUpPr fitToPage="1"/>
  </sheetPr>
  <dimension ref="A2:G5"/>
  <sheetViews>
    <sheetView workbookViewId="0">
      <selection activeCell="J7" sqref="J7"/>
    </sheetView>
  </sheetViews>
  <sheetFormatPr defaultRowHeight="13" x14ac:dyDescent="0.2"/>
  <cols>
    <col min="1" max="1" width="16.6328125" customWidth="1"/>
    <col min="2" max="5" width="9.81640625" customWidth="1"/>
    <col min="6" max="7" width="9.81640625" style="56" customWidth="1"/>
  </cols>
  <sheetData>
    <row r="2" spans="1:7" x14ac:dyDescent="0.2">
      <c r="A2" s="41" t="s">
        <v>71</v>
      </c>
    </row>
    <row r="3" spans="1:7" x14ac:dyDescent="0.2">
      <c r="A3" s="4" t="s">
        <v>218</v>
      </c>
      <c r="B3" s="4" t="s">
        <v>23</v>
      </c>
      <c r="C3" s="4" t="s">
        <v>33</v>
      </c>
      <c r="D3" s="4" t="s">
        <v>90</v>
      </c>
      <c r="E3" s="4" t="s">
        <v>191</v>
      </c>
      <c r="F3" s="4" t="s">
        <v>368</v>
      </c>
      <c r="G3"/>
    </row>
    <row r="4" spans="1:7" x14ac:dyDescent="0.2">
      <c r="A4" s="4" t="s">
        <v>150</v>
      </c>
      <c r="B4" s="74">
        <v>429</v>
      </c>
      <c r="C4" s="74">
        <v>522</v>
      </c>
      <c r="D4" s="74">
        <v>521</v>
      </c>
      <c r="E4" s="74">
        <v>563</v>
      </c>
      <c r="F4" s="74">
        <v>431</v>
      </c>
      <c r="G4"/>
    </row>
    <row r="5" spans="1:7" x14ac:dyDescent="0.2">
      <c r="A5" s="4" t="s">
        <v>220</v>
      </c>
      <c r="B5" s="74">
        <v>235</v>
      </c>
      <c r="C5" s="74">
        <v>257</v>
      </c>
      <c r="D5" s="74">
        <v>259</v>
      </c>
      <c r="E5" s="74">
        <v>259</v>
      </c>
      <c r="F5" s="74">
        <v>248</v>
      </c>
      <c r="G5"/>
    </row>
  </sheetData>
  <phoneticPr fontId="1"/>
  <pageMargins left="0.7" right="0.7" top="0.75" bottom="0.75" header="0.3" footer="0.3"/>
  <pageSetup paperSize="9" scale="94"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FEAE-2FF0-4106-9799-651266430D6D}">
  <sheetPr>
    <pageSetUpPr fitToPage="1"/>
  </sheetPr>
  <dimension ref="A2:K10"/>
  <sheetViews>
    <sheetView workbookViewId="0">
      <selection activeCell="A9" sqref="A9"/>
    </sheetView>
  </sheetViews>
  <sheetFormatPr defaultRowHeight="13" x14ac:dyDescent="0.2"/>
  <cols>
    <col min="1" max="1" width="10.7265625" customWidth="1"/>
    <col min="2" max="2" width="8.453125" customWidth="1"/>
    <col min="3" max="11" width="8.26953125" customWidth="1"/>
  </cols>
  <sheetData>
    <row r="2" spans="1:11" x14ac:dyDescent="0.2">
      <c r="A2" s="41" t="s">
        <v>427</v>
      </c>
      <c r="B2" s="41"/>
      <c r="C2" s="41"/>
      <c r="D2" s="41"/>
      <c r="E2" s="41"/>
      <c r="F2" s="41"/>
    </row>
    <row r="3" spans="1:11" x14ac:dyDescent="0.2">
      <c r="A3" s="4" t="s">
        <v>422</v>
      </c>
      <c r="B3" s="4" t="s">
        <v>425</v>
      </c>
      <c r="C3" s="4" t="s">
        <v>426</v>
      </c>
      <c r="D3" s="4" t="s">
        <v>98</v>
      </c>
      <c r="E3" s="4" t="s">
        <v>72</v>
      </c>
      <c r="F3" s="4" t="s">
        <v>73</v>
      </c>
      <c r="G3" s="4" t="s">
        <v>23</v>
      </c>
      <c r="H3" s="4" t="s">
        <v>33</v>
      </c>
      <c r="I3" s="4" t="s">
        <v>90</v>
      </c>
      <c r="J3" s="4" t="s">
        <v>191</v>
      </c>
      <c r="K3" s="4" t="s">
        <v>368</v>
      </c>
    </row>
    <row r="4" spans="1:11" x14ac:dyDescent="0.2">
      <c r="A4" s="3" t="s">
        <v>423</v>
      </c>
      <c r="B4" s="4">
        <v>2</v>
      </c>
      <c r="C4" s="4">
        <v>1</v>
      </c>
      <c r="D4" s="4">
        <v>4</v>
      </c>
      <c r="E4" s="4">
        <v>2</v>
      </c>
      <c r="F4" s="4">
        <v>1</v>
      </c>
      <c r="G4" s="73">
        <v>4</v>
      </c>
      <c r="H4" s="73">
        <v>1</v>
      </c>
      <c r="I4" s="73">
        <v>1</v>
      </c>
      <c r="J4" s="73">
        <v>5</v>
      </c>
      <c r="K4" s="73">
        <v>2</v>
      </c>
    </row>
    <row r="5" spans="1:11" x14ac:dyDescent="0.2">
      <c r="A5" s="4" t="s">
        <v>41</v>
      </c>
      <c r="B5" s="4">
        <v>3</v>
      </c>
      <c r="C5" s="4">
        <v>11</v>
      </c>
      <c r="D5" s="4">
        <v>10</v>
      </c>
      <c r="E5" s="4">
        <v>12</v>
      </c>
      <c r="F5" s="4">
        <v>9</v>
      </c>
      <c r="G5" s="73">
        <v>11</v>
      </c>
      <c r="H5" s="73">
        <v>14</v>
      </c>
      <c r="I5" s="73">
        <v>8</v>
      </c>
      <c r="J5" s="73">
        <v>17</v>
      </c>
      <c r="K5" s="73">
        <v>10</v>
      </c>
    </row>
    <row r="6" spans="1:11" x14ac:dyDescent="0.2">
      <c r="A6" s="4" t="s">
        <v>40</v>
      </c>
      <c r="B6" s="4">
        <v>29</v>
      </c>
      <c r="C6" s="4">
        <v>28</v>
      </c>
      <c r="D6" s="4">
        <v>26</v>
      </c>
      <c r="E6" s="4">
        <v>22</v>
      </c>
      <c r="F6" s="4">
        <v>17</v>
      </c>
      <c r="G6" s="73">
        <v>30</v>
      </c>
      <c r="H6" s="73">
        <v>15</v>
      </c>
      <c r="I6" s="73">
        <v>21</v>
      </c>
      <c r="J6" s="73">
        <v>18</v>
      </c>
      <c r="K6" s="73">
        <v>23</v>
      </c>
    </row>
    <row r="7" spans="1:11" x14ac:dyDescent="0.2">
      <c r="A7" s="3" t="s">
        <v>39</v>
      </c>
      <c r="B7" s="4">
        <v>48</v>
      </c>
      <c r="C7" s="4">
        <v>36</v>
      </c>
      <c r="D7" s="4">
        <v>37</v>
      </c>
      <c r="E7" s="4">
        <v>50</v>
      </c>
      <c r="F7" s="4">
        <v>52</v>
      </c>
      <c r="G7" s="73">
        <v>43</v>
      </c>
      <c r="H7" s="73">
        <v>55</v>
      </c>
      <c r="I7" s="73">
        <v>53</v>
      </c>
      <c r="J7" s="73">
        <v>42</v>
      </c>
      <c r="K7" s="73">
        <v>41</v>
      </c>
    </row>
    <row r="8" spans="1:11" x14ac:dyDescent="0.2">
      <c r="A8" s="3" t="s">
        <v>38</v>
      </c>
      <c r="B8" s="4">
        <v>56</v>
      </c>
      <c r="C8" s="4">
        <v>87</v>
      </c>
      <c r="D8" s="4">
        <v>48</v>
      </c>
      <c r="E8" s="4">
        <v>93</v>
      </c>
      <c r="F8" s="4">
        <v>103</v>
      </c>
      <c r="G8" s="127">
        <v>87</v>
      </c>
      <c r="H8" s="127">
        <v>104</v>
      </c>
      <c r="I8" s="127">
        <v>103</v>
      </c>
      <c r="J8" s="127">
        <v>105</v>
      </c>
      <c r="K8" s="127">
        <v>91</v>
      </c>
    </row>
    <row r="9" spans="1:11" x14ac:dyDescent="0.2">
      <c r="A9" s="3" t="s">
        <v>37</v>
      </c>
      <c r="B9" s="3">
        <v>62</v>
      </c>
      <c r="C9" s="3">
        <v>92</v>
      </c>
      <c r="D9" s="3">
        <v>48</v>
      </c>
      <c r="E9" s="3">
        <v>55</v>
      </c>
      <c r="F9" s="3">
        <v>48</v>
      </c>
      <c r="G9" s="4">
        <v>60</v>
      </c>
      <c r="H9" s="4">
        <v>68</v>
      </c>
      <c r="I9" s="4">
        <v>73</v>
      </c>
      <c r="J9" s="4">
        <v>72</v>
      </c>
      <c r="K9" s="4">
        <v>81</v>
      </c>
    </row>
    <row r="10" spans="1:11" x14ac:dyDescent="0.2">
      <c r="A10" s="3" t="s">
        <v>1</v>
      </c>
      <c r="B10" s="4">
        <v>200</v>
      </c>
      <c r="C10" s="4">
        <v>255</v>
      </c>
      <c r="D10" s="4">
        <v>173</v>
      </c>
      <c r="E10" s="4">
        <v>234</v>
      </c>
      <c r="F10" s="4">
        <v>230</v>
      </c>
      <c r="G10" s="4">
        <v>235</v>
      </c>
      <c r="H10" s="4">
        <v>257</v>
      </c>
      <c r="I10" s="4">
        <v>259</v>
      </c>
      <c r="J10" s="4">
        <v>259</v>
      </c>
      <c r="K10" s="4">
        <v>248</v>
      </c>
    </row>
  </sheetData>
  <phoneticPr fontId="1"/>
  <pageMargins left="0.7" right="0.7" top="0.75" bottom="0.75" header="0.3" footer="0.3"/>
  <pageSetup paperSize="9" scale="9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095F-4554-4E0F-AD6A-43EBBCFE8F0E}">
  <dimension ref="A2:B7"/>
  <sheetViews>
    <sheetView workbookViewId="0">
      <selection activeCell="C4" sqref="C4"/>
    </sheetView>
  </sheetViews>
  <sheetFormatPr defaultRowHeight="13" x14ac:dyDescent="0.2"/>
  <cols>
    <col min="1" max="1" width="41" customWidth="1"/>
    <col min="2" max="2" width="8.90625" customWidth="1"/>
  </cols>
  <sheetData>
    <row r="2" spans="1:2" x14ac:dyDescent="0.2">
      <c r="A2" t="s">
        <v>177</v>
      </c>
    </row>
    <row r="3" spans="1:2" x14ac:dyDescent="0.2">
      <c r="A3" s="4" t="s">
        <v>214</v>
      </c>
      <c r="B3" s="4" t="s">
        <v>2</v>
      </c>
    </row>
    <row r="4" spans="1:2" x14ac:dyDescent="0.2">
      <c r="A4" s="55" t="s">
        <v>215</v>
      </c>
      <c r="B4" s="55">
        <v>20</v>
      </c>
    </row>
    <row r="5" spans="1:2" x14ac:dyDescent="0.2">
      <c r="A5" s="55" t="s">
        <v>216</v>
      </c>
      <c r="B5" s="55">
        <v>44</v>
      </c>
    </row>
    <row r="6" spans="1:2" x14ac:dyDescent="0.2">
      <c r="A6" s="55" t="s">
        <v>217</v>
      </c>
      <c r="B6" s="55">
        <v>47</v>
      </c>
    </row>
    <row r="7" spans="1:2" x14ac:dyDescent="0.2">
      <c r="A7" s="55" t="s">
        <v>1</v>
      </c>
      <c r="B7" s="55">
        <v>111</v>
      </c>
    </row>
  </sheetData>
  <phoneticPr fontId="1"/>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C4A9-0FAE-4FF2-9E07-6C6AAB167F8E}">
  <dimension ref="A2:G12"/>
  <sheetViews>
    <sheetView workbookViewId="0">
      <selection activeCell="B12" sqref="B12"/>
    </sheetView>
  </sheetViews>
  <sheetFormatPr defaultRowHeight="13" x14ac:dyDescent="0.2"/>
  <cols>
    <col min="1" max="1" width="57.6328125" customWidth="1"/>
    <col min="2" max="2" width="7.453125" customWidth="1"/>
  </cols>
  <sheetData>
    <row r="2" spans="1:7" x14ac:dyDescent="0.2">
      <c r="A2" s="11" t="s">
        <v>75</v>
      </c>
      <c r="B2" s="35"/>
    </row>
    <row r="3" spans="1:7" x14ac:dyDescent="0.2">
      <c r="A3" s="4" t="s">
        <v>12</v>
      </c>
      <c r="B3" s="4" t="s">
        <v>2</v>
      </c>
      <c r="C3" s="36"/>
      <c r="D3" s="36"/>
      <c r="E3" s="36"/>
      <c r="F3" s="36"/>
      <c r="G3" s="36"/>
    </row>
    <row r="4" spans="1:7" x14ac:dyDescent="0.2">
      <c r="A4" s="14" t="s">
        <v>291</v>
      </c>
      <c r="B4" s="4">
        <v>84</v>
      </c>
      <c r="C4" s="36"/>
      <c r="D4" s="36"/>
      <c r="E4" s="36"/>
      <c r="F4" s="36"/>
      <c r="G4" s="36"/>
    </row>
    <row r="5" spans="1:7" x14ac:dyDescent="0.2">
      <c r="A5" s="14" t="s">
        <v>295</v>
      </c>
      <c r="B5" s="4">
        <v>77</v>
      </c>
      <c r="C5" s="37"/>
      <c r="D5" s="37"/>
      <c r="E5" s="37"/>
      <c r="F5" s="37"/>
      <c r="G5" s="37"/>
    </row>
    <row r="6" spans="1:7" x14ac:dyDescent="0.2">
      <c r="A6" s="14" t="s">
        <v>293</v>
      </c>
      <c r="B6" s="4">
        <v>75</v>
      </c>
      <c r="C6" s="37"/>
      <c r="D6" s="37"/>
      <c r="E6" s="37"/>
      <c r="F6" s="37"/>
      <c r="G6" s="37"/>
    </row>
    <row r="7" spans="1:7" x14ac:dyDescent="0.2">
      <c r="A7" s="14" t="s">
        <v>292</v>
      </c>
      <c r="B7" s="4">
        <v>61</v>
      </c>
      <c r="C7" s="36"/>
      <c r="D7" s="36"/>
      <c r="E7" s="36"/>
      <c r="F7" s="36"/>
      <c r="G7" s="36"/>
    </row>
    <row r="8" spans="1:7" x14ac:dyDescent="0.2">
      <c r="A8" s="14" t="s">
        <v>294</v>
      </c>
      <c r="B8" s="4">
        <v>35</v>
      </c>
      <c r="C8" s="37"/>
      <c r="D8" s="37"/>
      <c r="E8" s="37"/>
      <c r="F8" s="37"/>
      <c r="G8" s="37"/>
    </row>
    <row r="9" spans="1:7" x14ac:dyDescent="0.2">
      <c r="A9" s="14" t="s">
        <v>297</v>
      </c>
      <c r="B9" s="4">
        <v>9</v>
      </c>
      <c r="C9" s="37"/>
      <c r="D9" s="37"/>
      <c r="E9" s="37"/>
      <c r="F9" s="37"/>
      <c r="G9" s="37"/>
    </row>
    <row r="10" spans="1:7" x14ac:dyDescent="0.2">
      <c r="A10" s="14" t="s">
        <v>296</v>
      </c>
      <c r="B10" s="4">
        <v>3</v>
      </c>
      <c r="C10" s="37"/>
      <c r="D10" s="37"/>
      <c r="E10" s="37"/>
      <c r="F10" s="37"/>
      <c r="G10" s="37"/>
    </row>
    <row r="11" spans="1:7" x14ac:dyDescent="0.2">
      <c r="A11" s="39" t="s">
        <v>298</v>
      </c>
      <c r="B11" s="4">
        <v>55</v>
      </c>
    </row>
    <row r="12" spans="1:7" x14ac:dyDescent="0.2">
      <c r="A12" s="55" t="s">
        <v>74</v>
      </c>
      <c r="B12" s="4">
        <v>399</v>
      </c>
    </row>
  </sheetData>
  <phoneticPr fontId="1"/>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ECEE-836C-44C3-A405-FE44CD3ABDC6}">
  <dimension ref="A2:G13"/>
  <sheetViews>
    <sheetView workbookViewId="0">
      <selection activeCell="B13" sqref="B13"/>
    </sheetView>
  </sheetViews>
  <sheetFormatPr defaultRowHeight="13" x14ac:dyDescent="0.2"/>
  <cols>
    <col min="1" max="1" width="52.6328125" customWidth="1"/>
    <col min="2" max="2" width="7.453125" customWidth="1"/>
  </cols>
  <sheetData>
    <row r="2" spans="1:7" x14ac:dyDescent="0.2">
      <c r="A2" s="11" t="s">
        <v>76</v>
      </c>
      <c r="B2" s="35"/>
    </row>
    <row r="3" spans="1:7" x14ac:dyDescent="0.2">
      <c r="A3" s="4" t="s">
        <v>12</v>
      </c>
      <c r="B3" s="4" t="s">
        <v>2</v>
      </c>
      <c r="C3" s="40"/>
      <c r="D3" s="36"/>
      <c r="E3" s="36"/>
      <c r="F3" s="36"/>
      <c r="G3" s="36"/>
    </row>
    <row r="4" spans="1:7" x14ac:dyDescent="0.2">
      <c r="A4" s="14" t="s">
        <v>300</v>
      </c>
      <c r="B4" s="4">
        <v>122</v>
      </c>
      <c r="C4" s="36"/>
      <c r="D4" s="36"/>
      <c r="E4" s="36"/>
      <c r="F4" s="36"/>
      <c r="G4" s="36"/>
    </row>
    <row r="5" spans="1:7" x14ac:dyDescent="0.2">
      <c r="A5" s="14" t="s">
        <v>299</v>
      </c>
      <c r="B5" s="4">
        <v>92</v>
      </c>
      <c r="C5" s="36"/>
      <c r="D5" s="36"/>
      <c r="E5" s="36"/>
      <c r="F5" s="36"/>
      <c r="G5" s="36"/>
    </row>
    <row r="6" spans="1:7" x14ac:dyDescent="0.2">
      <c r="A6" s="14" t="s">
        <v>302</v>
      </c>
      <c r="B6" s="4">
        <v>67</v>
      </c>
      <c r="C6" s="37"/>
      <c r="D6" s="37"/>
      <c r="E6" s="37"/>
      <c r="F6" s="37"/>
      <c r="G6" s="37"/>
    </row>
    <row r="7" spans="1:7" x14ac:dyDescent="0.2">
      <c r="A7" s="14" t="s">
        <v>301</v>
      </c>
      <c r="B7" s="4">
        <v>46</v>
      </c>
      <c r="C7" s="36"/>
      <c r="D7" s="36"/>
      <c r="E7" s="36"/>
      <c r="F7" s="36"/>
      <c r="G7" s="36"/>
    </row>
    <row r="8" spans="1:7" x14ac:dyDescent="0.2">
      <c r="A8" s="14" t="s">
        <v>303</v>
      </c>
      <c r="B8" s="4">
        <v>9</v>
      </c>
      <c r="C8" s="37"/>
      <c r="D8" s="37"/>
      <c r="E8" s="37"/>
      <c r="F8" s="37"/>
      <c r="G8" s="37"/>
    </row>
    <row r="9" spans="1:7" x14ac:dyDescent="0.2">
      <c r="A9" s="14" t="s">
        <v>28</v>
      </c>
      <c r="B9" s="4">
        <v>5</v>
      </c>
      <c r="C9" s="37"/>
      <c r="D9" s="37"/>
      <c r="E9" s="37"/>
      <c r="F9" s="37"/>
      <c r="G9" s="37"/>
    </row>
    <row r="10" spans="1:7" x14ac:dyDescent="0.2">
      <c r="A10" s="14" t="s">
        <v>304</v>
      </c>
      <c r="B10" s="4">
        <v>2</v>
      </c>
      <c r="C10" s="37"/>
      <c r="D10" s="37"/>
      <c r="E10" s="37"/>
      <c r="F10" s="37"/>
      <c r="G10" s="37"/>
    </row>
    <row r="11" spans="1:7" x14ac:dyDescent="0.2">
      <c r="A11" s="14" t="s">
        <v>305</v>
      </c>
      <c r="B11" s="4">
        <v>1</v>
      </c>
      <c r="C11" s="38"/>
      <c r="D11" s="38"/>
      <c r="E11" s="38"/>
    </row>
    <row r="12" spans="1:7" x14ac:dyDescent="0.2">
      <c r="A12" s="55" t="s">
        <v>11</v>
      </c>
      <c r="B12" s="4">
        <v>55</v>
      </c>
    </row>
    <row r="13" spans="1:7" x14ac:dyDescent="0.2">
      <c r="A13" s="55" t="s">
        <v>1</v>
      </c>
      <c r="B13" s="4">
        <v>399</v>
      </c>
    </row>
  </sheetData>
  <phoneticPr fontId="1"/>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5955-E2F2-406B-AF03-495C78403200}">
  <dimension ref="A2:B10"/>
  <sheetViews>
    <sheetView workbookViewId="0">
      <selection activeCell="B10" sqref="B10"/>
    </sheetView>
  </sheetViews>
  <sheetFormatPr defaultRowHeight="13" x14ac:dyDescent="0.2"/>
  <cols>
    <col min="1" max="2" width="15.1796875" customWidth="1"/>
  </cols>
  <sheetData>
    <row r="2" spans="1:2" x14ac:dyDescent="0.2">
      <c r="A2" t="s">
        <v>185</v>
      </c>
    </row>
    <row r="3" spans="1:2" x14ac:dyDescent="0.2">
      <c r="A3" s="4" t="s">
        <v>58</v>
      </c>
      <c r="B3" s="4" t="s">
        <v>220</v>
      </c>
    </row>
    <row r="4" spans="1:2" x14ac:dyDescent="0.2">
      <c r="A4" s="55" t="s">
        <v>222</v>
      </c>
      <c r="B4" s="55">
        <v>81</v>
      </c>
    </row>
    <row r="5" spans="1:2" x14ac:dyDescent="0.2">
      <c r="A5" s="55" t="s">
        <v>223</v>
      </c>
      <c r="B5" s="55">
        <v>91</v>
      </c>
    </row>
    <row r="6" spans="1:2" x14ac:dyDescent="0.2">
      <c r="A6" s="55" t="s">
        <v>224</v>
      </c>
      <c r="B6" s="55">
        <v>41</v>
      </c>
    </row>
    <row r="7" spans="1:2" x14ac:dyDescent="0.2">
      <c r="A7" s="55" t="s">
        <v>225</v>
      </c>
      <c r="B7" s="55">
        <v>23</v>
      </c>
    </row>
    <row r="8" spans="1:2" x14ac:dyDescent="0.2">
      <c r="A8" s="55" t="s">
        <v>226</v>
      </c>
      <c r="B8" s="55">
        <v>10</v>
      </c>
    </row>
    <row r="9" spans="1:2" x14ac:dyDescent="0.2">
      <c r="A9" s="55" t="s">
        <v>227</v>
      </c>
      <c r="B9" s="55">
        <v>2</v>
      </c>
    </row>
    <row r="10" spans="1:2" x14ac:dyDescent="0.2">
      <c r="A10" s="55" t="s">
        <v>1</v>
      </c>
      <c r="B10" s="55">
        <v>248</v>
      </c>
    </row>
  </sheetData>
  <phoneticPr fontId="1"/>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98CD-A29C-4386-88C6-B3D0A76844CF}">
  <dimension ref="A2:B12"/>
  <sheetViews>
    <sheetView workbookViewId="0">
      <selection activeCell="G9" sqref="G9"/>
    </sheetView>
  </sheetViews>
  <sheetFormatPr defaultRowHeight="13" x14ac:dyDescent="0.2"/>
  <cols>
    <col min="1" max="2" width="15.1796875" customWidth="1"/>
  </cols>
  <sheetData>
    <row r="2" spans="1:2" x14ac:dyDescent="0.2">
      <c r="A2" t="s">
        <v>186</v>
      </c>
    </row>
    <row r="3" spans="1:2" x14ac:dyDescent="0.2">
      <c r="A3" s="4" t="s">
        <v>228</v>
      </c>
      <c r="B3" s="4" t="s">
        <v>220</v>
      </c>
    </row>
    <row r="4" spans="1:2" x14ac:dyDescent="0.2">
      <c r="A4" s="55" t="s">
        <v>230</v>
      </c>
      <c r="B4" s="55">
        <v>42</v>
      </c>
    </row>
    <row r="5" spans="1:2" x14ac:dyDescent="0.2">
      <c r="A5" s="55" t="s">
        <v>229</v>
      </c>
      <c r="B5" s="55">
        <v>16</v>
      </c>
    </row>
    <row r="6" spans="1:2" x14ac:dyDescent="0.2">
      <c r="A6" s="55" t="s">
        <v>231</v>
      </c>
      <c r="B6" s="55">
        <v>5</v>
      </c>
    </row>
    <row r="7" spans="1:2" x14ac:dyDescent="0.2">
      <c r="A7" s="55" t="s">
        <v>232</v>
      </c>
      <c r="B7" s="55">
        <v>3</v>
      </c>
    </row>
    <row r="8" spans="1:2" x14ac:dyDescent="0.2">
      <c r="A8" s="55" t="s">
        <v>234</v>
      </c>
      <c r="B8" s="55">
        <v>4</v>
      </c>
    </row>
    <row r="9" spans="1:2" x14ac:dyDescent="0.2">
      <c r="A9" s="55" t="s">
        <v>306</v>
      </c>
      <c r="B9" s="55">
        <v>2</v>
      </c>
    </row>
    <row r="10" spans="1:2" x14ac:dyDescent="0.2">
      <c r="A10" s="55" t="s">
        <v>233</v>
      </c>
      <c r="B10" s="55">
        <v>9</v>
      </c>
    </row>
    <row r="11" spans="1:2" x14ac:dyDescent="0.2">
      <c r="A11" s="55" t="s">
        <v>11</v>
      </c>
      <c r="B11" s="55">
        <v>0</v>
      </c>
    </row>
    <row r="12" spans="1:2" x14ac:dyDescent="0.2">
      <c r="A12" s="55" t="s">
        <v>1</v>
      </c>
      <c r="B12" s="55">
        <v>81</v>
      </c>
    </row>
  </sheetData>
  <phoneticPr fontId="1"/>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1C62-821C-4EC4-8806-B0CF86F7EC92}">
  <dimension ref="A2:B11"/>
  <sheetViews>
    <sheetView workbookViewId="0">
      <selection activeCell="G15" sqref="G15"/>
    </sheetView>
  </sheetViews>
  <sheetFormatPr defaultRowHeight="13" x14ac:dyDescent="0.2"/>
  <cols>
    <col min="1" max="1" width="19.54296875" customWidth="1"/>
    <col min="2" max="2" width="15.1796875" customWidth="1"/>
  </cols>
  <sheetData>
    <row r="2" spans="1:2" x14ac:dyDescent="0.2">
      <c r="A2" t="s">
        <v>187</v>
      </c>
    </row>
    <row r="3" spans="1:2" x14ac:dyDescent="0.2">
      <c r="A3" s="4" t="s">
        <v>228</v>
      </c>
      <c r="B3" s="4" t="s">
        <v>220</v>
      </c>
    </row>
    <row r="4" spans="1:2" x14ac:dyDescent="0.2">
      <c r="A4" s="55" t="s">
        <v>234</v>
      </c>
      <c r="B4" s="55">
        <v>47</v>
      </c>
    </row>
    <row r="5" spans="1:2" x14ac:dyDescent="0.2">
      <c r="A5" s="55" t="s">
        <v>231</v>
      </c>
      <c r="B5" s="55">
        <v>9</v>
      </c>
    </row>
    <row r="6" spans="1:2" x14ac:dyDescent="0.2">
      <c r="A6" s="55" t="s">
        <v>306</v>
      </c>
      <c r="B6" s="55">
        <v>4</v>
      </c>
    </row>
    <row r="7" spans="1:2" x14ac:dyDescent="0.2">
      <c r="A7" s="55" t="s">
        <v>307</v>
      </c>
      <c r="B7" s="55">
        <v>2</v>
      </c>
    </row>
    <row r="8" spans="1:2" x14ac:dyDescent="0.2">
      <c r="A8" s="55" t="s">
        <v>232</v>
      </c>
      <c r="B8" s="55">
        <v>1</v>
      </c>
    </row>
    <row r="9" spans="1:2" x14ac:dyDescent="0.2">
      <c r="A9" s="55" t="s">
        <v>233</v>
      </c>
      <c r="B9" s="55">
        <v>21</v>
      </c>
    </row>
    <row r="10" spans="1:2" x14ac:dyDescent="0.2">
      <c r="A10" s="55" t="s">
        <v>11</v>
      </c>
      <c r="B10" s="55">
        <v>7</v>
      </c>
    </row>
    <row r="11" spans="1:2" x14ac:dyDescent="0.2">
      <c r="A11" s="55" t="s">
        <v>1</v>
      </c>
      <c r="B11" s="55">
        <v>91</v>
      </c>
    </row>
  </sheetData>
  <phoneticPr fontId="1"/>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585C-A904-432F-AA0F-901C1D7331F7}">
  <dimension ref="A2:B12"/>
  <sheetViews>
    <sheetView workbookViewId="0">
      <selection activeCell="B12" sqref="B12"/>
    </sheetView>
  </sheetViews>
  <sheetFormatPr defaultRowHeight="13" x14ac:dyDescent="0.2"/>
  <cols>
    <col min="1" max="1" width="57.6328125" customWidth="1"/>
    <col min="2" max="2" width="7.453125" customWidth="1"/>
  </cols>
  <sheetData>
    <row r="2" spans="1:2" x14ac:dyDescent="0.2">
      <c r="A2" t="s">
        <v>188</v>
      </c>
    </row>
    <row r="3" spans="1:2" x14ac:dyDescent="0.2">
      <c r="A3" s="4" t="s">
        <v>12</v>
      </c>
      <c r="B3" s="4" t="s">
        <v>2</v>
      </c>
    </row>
    <row r="4" spans="1:2" x14ac:dyDescent="0.2">
      <c r="A4" s="14" t="s">
        <v>311</v>
      </c>
      <c r="B4" s="4">
        <v>71</v>
      </c>
    </row>
    <row r="5" spans="1:2" x14ac:dyDescent="0.2">
      <c r="A5" s="14" t="s">
        <v>308</v>
      </c>
      <c r="B5" s="4">
        <v>57</v>
      </c>
    </row>
    <row r="6" spans="1:2" x14ac:dyDescent="0.2">
      <c r="A6" s="14" t="s">
        <v>293</v>
      </c>
      <c r="B6" s="4">
        <v>44</v>
      </c>
    </row>
    <row r="7" spans="1:2" x14ac:dyDescent="0.2">
      <c r="A7" s="14" t="s">
        <v>310</v>
      </c>
      <c r="B7" s="4">
        <v>24</v>
      </c>
    </row>
    <row r="8" spans="1:2" x14ac:dyDescent="0.2">
      <c r="A8" s="14" t="s">
        <v>309</v>
      </c>
      <c r="B8" s="4">
        <v>20</v>
      </c>
    </row>
    <row r="9" spans="1:2" x14ac:dyDescent="0.2">
      <c r="A9" s="14" t="s">
        <v>312</v>
      </c>
      <c r="B9" s="4">
        <v>8</v>
      </c>
    </row>
    <row r="10" spans="1:2" x14ac:dyDescent="0.2">
      <c r="A10" s="14" t="s">
        <v>313</v>
      </c>
      <c r="B10" s="4">
        <v>3</v>
      </c>
    </row>
    <row r="11" spans="1:2" x14ac:dyDescent="0.2">
      <c r="A11" s="39" t="s">
        <v>11</v>
      </c>
      <c r="B11" s="4">
        <v>39</v>
      </c>
    </row>
    <row r="12" spans="1:2" x14ac:dyDescent="0.2">
      <c r="A12" s="55" t="s">
        <v>1</v>
      </c>
      <c r="B12" s="4">
        <v>266</v>
      </c>
    </row>
  </sheetData>
  <phoneticPr fontId="1"/>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B743-6D01-4029-BDFC-2AF109EBB068}">
  <dimension ref="A2:B12"/>
  <sheetViews>
    <sheetView workbookViewId="0">
      <selection activeCell="F11" sqref="F11"/>
    </sheetView>
  </sheetViews>
  <sheetFormatPr defaultRowHeight="13" x14ac:dyDescent="0.2"/>
  <cols>
    <col min="1" max="1" width="52.7265625" customWidth="1"/>
    <col min="2" max="2" width="7.453125" customWidth="1"/>
  </cols>
  <sheetData>
    <row r="2" spans="1:2" x14ac:dyDescent="0.2">
      <c r="A2" t="s">
        <v>189</v>
      </c>
    </row>
    <row r="3" spans="1:2" x14ac:dyDescent="0.2">
      <c r="A3" s="4" t="s">
        <v>12</v>
      </c>
      <c r="B3" s="4" t="s">
        <v>2</v>
      </c>
    </row>
    <row r="4" spans="1:2" x14ac:dyDescent="0.2">
      <c r="A4" s="101" t="s">
        <v>314</v>
      </c>
      <c r="B4" s="102">
        <v>74</v>
      </c>
    </row>
    <row r="5" spans="1:2" x14ac:dyDescent="0.2">
      <c r="A5" s="101" t="s">
        <v>300</v>
      </c>
      <c r="B5" s="102">
        <v>63</v>
      </c>
    </row>
    <row r="6" spans="1:2" x14ac:dyDescent="0.2">
      <c r="A6" s="101" t="s">
        <v>316</v>
      </c>
      <c r="B6" s="102">
        <v>59</v>
      </c>
    </row>
    <row r="7" spans="1:2" x14ac:dyDescent="0.2">
      <c r="A7" s="101" t="s">
        <v>315</v>
      </c>
      <c r="B7" s="102">
        <v>36</v>
      </c>
    </row>
    <row r="8" spans="1:2" x14ac:dyDescent="0.2">
      <c r="A8" s="101" t="s">
        <v>221</v>
      </c>
      <c r="B8" s="102">
        <v>8</v>
      </c>
    </row>
    <row r="9" spans="1:2" x14ac:dyDescent="0.2">
      <c r="A9" s="90" t="s">
        <v>28</v>
      </c>
      <c r="B9" s="102">
        <v>2</v>
      </c>
    </row>
    <row r="10" spans="1:2" x14ac:dyDescent="0.2">
      <c r="A10" s="101" t="s">
        <v>317</v>
      </c>
      <c r="B10" s="102">
        <v>1</v>
      </c>
    </row>
    <row r="11" spans="1:2" x14ac:dyDescent="0.2">
      <c r="A11" s="101" t="s">
        <v>11</v>
      </c>
      <c r="B11" s="102">
        <v>23</v>
      </c>
    </row>
    <row r="12" spans="1:2" x14ac:dyDescent="0.2">
      <c r="A12" s="90" t="s">
        <v>1</v>
      </c>
      <c r="B12" s="102">
        <v>266</v>
      </c>
    </row>
  </sheetData>
  <phoneticPr fontId="1"/>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2223-1CAE-4A32-B1B3-B68DE806C127}">
  <dimension ref="A2:B12"/>
  <sheetViews>
    <sheetView workbookViewId="0">
      <selection activeCell="B12" sqref="B12"/>
    </sheetView>
  </sheetViews>
  <sheetFormatPr defaultRowHeight="13" x14ac:dyDescent="0.2"/>
  <cols>
    <col min="1" max="1" width="7.7265625" customWidth="1"/>
    <col min="2" max="2" width="9.453125" customWidth="1"/>
  </cols>
  <sheetData>
    <row r="2" spans="1:2" x14ac:dyDescent="0.2">
      <c r="A2" t="s">
        <v>428</v>
      </c>
    </row>
    <row r="3" spans="1:2" x14ac:dyDescent="0.2">
      <c r="A3" s="4" t="s">
        <v>203</v>
      </c>
      <c r="B3" s="4" t="s">
        <v>2</v>
      </c>
    </row>
    <row r="4" spans="1:2" x14ac:dyDescent="0.2">
      <c r="A4" s="101" t="s">
        <v>429</v>
      </c>
      <c r="B4" s="102">
        <v>26206</v>
      </c>
    </row>
    <row r="5" spans="1:2" x14ac:dyDescent="0.2">
      <c r="A5" s="101" t="s">
        <v>430</v>
      </c>
      <c r="B5" s="102">
        <v>33578</v>
      </c>
    </row>
    <row r="6" spans="1:2" x14ac:dyDescent="0.2">
      <c r="A6" s="101" t="s">
        <v>431</v>
      </c>
      <c r="B6" s="102">
        <v>48673</v>
      </c>
    </row>
    <row r="7" spans="1:2" x14ac:dyDescent="0.2">
      <c r="A7" s="101" t="s">
        <v>432</v>
      </c>
      <c r="B7" s="102">
        <v>96077</v>
      </c>
    </row>
    <row r="8" spans="1:2" x14ac:dyDescent="0.2">
      <c r="A8" s="101" t="s">
        <v>433</v>
      </c>
      <c r="B8" s="102">
        <v>74852</v>
      </c>
    </row>
    <row r="9" spans="1:2" x14ac:dyDescent="0.2">
      <c r="A9" s="90" t="s">
        <v>434</v>
      </c>
      <c r="B9" s="102">
        <v>82072</v>
      </c>
    </row>
    <row r="10" spans="1:2" x14ac:dyDescent="0.2">
      <c r="A10" s="101" t="s">
        <v>435</v>
      </c>
      <c r="B10" s="102">
        <v>130657</v>
      </c>
    </row>
    <row r="11" spans="1:2" x14ac:dyDescent="0.2">
      <c r="A11" s="101" t="s">
        <v>436</v>
      </c>
      <c r="B11" s="102">
        <v>185972</v>
      </c>
    </row>
    <row r="12" spans="1:2" x14ac:dyDescent="0.2">
      <c r="A12" s="90" t="s">
        <v>437</v>
      </c>
      <c r="B12" s="102">
        <v>319243</v>
      </c>
    </row>
  </sheetData>
  <phoneticPr fontId="1"/>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82E7B-9EA2-4EC3-BA82-DE132E825CE4}">
  <dimension ref="A2:B15"/>
  <sheetViews>
    <sheetView workbookViewId="0">
      <selection activeCell="B16" sqref="B16"/>
    </sheetView>
  </sheetViews>
  <sheetFormatPr defaultRowHeight="13" x14ac:dyDescent="0.2"/>
  <cols>
    <col min="1" max="1" width="39.90625" customWidth="1"/>
    <col min="2" max="2" width="9" customWidth="1"/>
  </cols>
  <sheetData>
    <row r="2" spans="1:2" x14ac:dyDescent="0.2">
      <c r="A2" t="s">
        <v>439</v>
      </c>
    </row>
    <row r="3" spans="1:2" x14ac:dyDescent="0.2">
      <c r="A3" s="4" t="s">
        <v>438</v>
      </c>
      <c r="B3" s="4" t="s">
        <v>363</v>
      </c>
    </row>
    <row r="4" spans="1:2" x14ac:dyDescent="0.2">
      <c r="A4" s="101" t="s">
        <v>440</v>
      </c>
      <c r="B4" s="129">
        <v>79.5</v>
      </c>
    </row>
    <row r="5" spans="1:2" x14ac:dyDescent="0.2">
      <c r="A5" s="101" t="s">
        <v>441</v>
      </c>
      <c r="B5" s="129">
        <v>72.7</v>
      </c>
    </row>
    <row r="6" spans="1:2" x14ac:dyDescent="0.2">
      <c r="A6" s="101" t="s">
        <v>442</v>
      </c>
      <c r="B6" s="129">
        <v>65.900000000000006</v>
      </c>
    </row>
    <row r="7" spans="1:2" x14ac:dyDescent="0.2">
      <c r="A7" s="101" t="s">
        <v>443</v>
      </c>
      <c r="B7" s="129">
        <v>65.900000000000006</v>
      </c>
    </row>
    <row r="8" spans="1:2" x14ac:dyDescent="0.2">
      <c r="A8" s="101" t="s">
        <v>444</v>
      </c>
      <c r="B8" s="129">
        <v>63.6</v>
      </c>
    </row>
    <row r="9" spans="1:2" x14ac:dyDescent="0.2">
      <c r="A9" s="90" t="s">
        <v>445</v>
      </c>
      <c r="B9" s="129">
        <v>63.6</v>
      </c>
    </row>
    <row r="10" spans="1:2" x14ac:dyDescent="0.2">
      <c r="A10" s="101" t="s">
        <v>451</v>
      </c>
      <c r="B10" s="129">
        <v>61.4</v>
      </c>
    </row>
    <row r="11" spans="1:2" x14ac:dyDescent="0.2">
      <c r="A11" s="101" t="s">
        <v>446</v>
      </c>
      <c r="B11" s="129">
        <v>54.5</v>
      </c>
    </row>
    <row r="12" spans="1:2" x14ac:dyDescent="0.2">
      <c r="A12" s="90" t="s">
        <v>447</v>
      </c>
      <c r="B12" s="129">
        <v>54.5</v>
      </c>
    </row>
    <row r="13" spans="1:2" x14ac:dyDescent="0.2">
      <c r="A13" s="128" t="s">
        <v>448</v>
      </c>
      <c r="B13" s="129">
        <v>52.3</v>
      </c>
    </row>
    <row r="14" spans="1:2" x14ac:dyDescent="0.2">
      <c r="A14" s="128" t="s">
        <v>449</v>
      </c>
      <c r="B14" s="129">
        <v>47.7</v>
      </c>
    </row>
    <row r="15" spans="1:2" x14ac:dyDescent="0.2">
      <c r="A15" s="128" t="s">
        <v>450</v>
      </c>
      <c r="B15" s="129">
        <v>47.7</v>
      </c>
    </row>
  </sheetData>
  <phoneticPr fontId="1"/>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B5A8-483B-4079-B4A2-F3AA47668A45}">
  <dimension ref="A2:K15"/>
  <sheetViews>
    <sheetView workbookViewId="0">
      <selection activeCell="K7" sqref="K7"/>
    </sheetView>
  </sheetViews>
  <sheetFormatPr defaultRowHeight="13" x14ac:dyDescent="0.2"/>
  <cols>
    <col min="1" max="1" width="39.90625" customWidth="1"/>
    <col min="2" max="2" width="9" customWidth="1"/>
  </cols>
  <sheetData>
    <row r="2" spans="1:11" x14ac:dyDescent="0.2">
      <c r="A2" t="s">
        <v>452</v>
      </c>
    </row>
    <row r="3" spans="1:11" x14ac:dyDescent="0.2">
      <c r="A3" s="36"/>
      <c r="B3" s="36"/>
    </row>
    <row r="4" spans="1:11" x14ac:dyDescent="0.2">
      <c r="A4" s="55"/>
      <c r="B4" s="4" t="s">
        <v>96</v>
      </c>
      <c r="C4" s="4" t="s">
        <v>97</v>
      </c>
      <c r="D4" s="4" t="s">
        <v>98</v>
      </c>
      <c r="E4" s="4" t="s">
        <v>18</v>
      </c>
      <c r="F4" s="4" t="s">
        <v>19</v>
      </c>
      <c r="G4" s="4" t="s">
        <v>159</v>
      </c>
      <c r="H4" s="4" t="s">
        <v>160</v>
      </c>
      <c r="I4" s="4" t="s">
        <v>84</v>
      </c>
      <c r="J4" s="4" t="s">
        <v>199</v>
      </c>
      <c r="K4" s="4" t="s">
        <v>367</v>
      </c>
    </row>
    <row r="5" spans="1:11" x14ac:dyDescent="0.2">
      <c r="A5" s="55" t="s">
        <v>453</v>
      </c>
      <c r="B5" s="134">
        <v>0.23400000000000001</v>
      </c>
      <c r="C5" s="134">
        <v>5.8000000000000003E-2</v>
      </c>
      <c r="D5" s="134">
        <v>0.17499999999999999</v>
      </c>
      <c r="E5" s="134">
        <v>0.121</v>
      </c>
      <c r="F5" s="134">
        <v>0.156</v>
      </c>
      <c r="G5" s="134">
        <v>0.221</v>
      </c>
      <c r="H5" s="134">
        <v>0.10199999999999999</v>
      </c>
      <c r="I5" s="134">
        <v>0.14399999999999999</v>
      </c>
      <c r="J5" s="134">
        <v>0.16700000000000001</v>
      </c>
      <c r="K5" s="134">
        <v>0.11899999999999999</v>
      </c>
    </row>
    <row r="6" spans="1:11" x14ac:dyDescent="0.2">
      <c r="A6" s="55" t="s">
        <v>454</v>
      </c>
      <c r="B6" s="134">
        <v>0.54</v>
      </c>
      <c r="C6" s="134">
        <v>0.30499999999999999</v>
      </c>
      <c r="D6" s="134">
        <v>0.53600000000000003</v>
      </c>
      <c r="E6" s="134">
        <v>0.47899999999999998</v>
      </c>
      <c r="F6" s="134">
        <v>0.21099999999999999</v>
      </c>
      <c r="G6" s="134">
        <v>0.32600000000000001</v>
      </c>
      <c r="H6" s="134">
        <v>0.20399999999999999</v>
      </c>
      <c r="I6" s="134">
        <v>0.17799999999999999</v>
      </c>
      <c r="J6" s="134">
        <v>0.114</v>
      </c>
      <c r="K6" s="134">
        <v>0.1</v>
      </c>
    </row>
    <row r="7" spans="1:11" x14ac:dyDescent="0.2">
      <c r="A7" s="55" t="s">
        <v>455</v>
      </c>
      <c r="B7" s="135"/>
      <c r="C7" s="135"/>
      <c r="D7" s="135"/>
      <c r="E7" s="135"/>
      <c r="F7" s="135"/>
      <c r="G7" s="135"/>
      <c r="H7" s="134">
        <v>0.45900000000000002</v>
      </c>
      <c r="I7" s="134">
        <v>0.47799999999999998</v>
      </c>
      <c r="J7" s="134">
        <v>0.316</v>
      </c>
      <c r="K7" s="134">
        <v>0.40600000000000003</v>
      </c>
    </row>
    <row r="8" spans="1:11" x14ac:dyDescent="0.2">
      <c r="A8" s="130"/>
      <c r="B8" s="131"/>
      <c r="C8" s="18"/>
      <c r="D8" s="18"/>
      <c r="E8" s="18"/>
      <c r="F8" s="18"/>
      <c r="G8" s="18"/>
    </row>
    <row r="9" spans="1:11" x14ac:dyDescent="0.2">
      <c r="A9" s="132"/>
      <c r="B9" s="131"/>
      <c r="C9" s="18"/>
      <c r="D9" s="18"/>
      <c r="E9" s="18"/>
      <c r="F9" s="18"/>
      <c r="G9" s="18"/>
    </row>
    <row r="10" spans="1:11" x14ac:dyDescent="0.2">
      <c r="A10" s="130"/>
      <c r="B10" s="131"/>
      <c r="C10" s="18"/>
      <c r="D10" s="18"/>
      <c r="E10" s="18"/>
      <c r="F10" s="18"/>
      <c r="G10" s="18"/>
    </row>
    <row r="11" spans="1:11" x14ac:dyDescent="0.2">
      <c r="A11" s="130"/>
      <c r="B11" s="131"/>
      <c r="C11" s="18"/>
      <c r="D11" s="18"/>
      <c r="E11" s="18"/>
      <c r="F11" s="18"/>
      <c r="G11" s="18"/>
    </row>
    <row r="12" spans="1:11" x14ac:dyDescent="0.2">
      <c r="A12" s="132"/>
      <c r="B12" s="131"/>
      <c r="C12" s="18"/>
      <c r="D12" s="18"/>
      <c r="E12" s="18"/>
      <c r="F12" s="18"/>
      <c r="G12" s="18"/>
    </row>
    <row r="13" spans="1:11" x14ac:dyDescent="0.2">
      <c r="A13" s="133"/>
      <c r="B13" s="131"/>
      <c r="C13" s="18"/>
      <c r="D13" s="18"/>
      <c r="E13" s="18"/>
      <c r="F13" s="18"/>
      <c r="G13" s="18"/>
    </row>
    <row r="14" spans="1:11" x14ac:dyDescent="0.2">
      <c r="A14" s="133"/>
      <c r="B14" s="131"/>
      <c r="C14" s="18"/>
      <c r="D14" s="18"/>
      <c r="E14" s="18"/>
      <c r="F14" s="18"/>
      <c r="G14" s="18"/>
    </row>
    <row r="15" spans="1:11" x14ac:dyDescent="0.2">
      <c r="A15" s="133"/>
      <c r="B15" s="131"/>
      <c r="C15" s="18"/>
      <c r="D15" s="18"/>
      <c r="E15" s="18"/>
      <c r="F15" s="18"/>
      <c r="G15" s="18"/>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B096B-CBC6-43C3-999D-21E9A2B94410}">
  <dimension ref="A2:C11"/>
  <sheetViews>
    <sheetView workbookViewId="0">
      <selection activeCell="C11" sqref="C11"/>
    </sheetView>
  </sheetViews>
  <sheetFormatPr defaultRowHeight="13" x14ac:dyDescent="0.2"/>
  <cols>
    <col min="1" max="1" width="14.1796875" customWidth="1"/>
    <col min="2" max="2" width="8.90625" customWidth="1"/>
  </cols>
  <sheetData>
    <row r="2" spans="1:3" x14ac:dyDescent="0.2">
      <c r="A2" t="s">
        <v>356</v>
      </c>
    </row>
    <row r="4" spans="1:3" x14ac:dyDescent="0.2">
      <c r="A4" s="4" t="s">
        <v>163</v>
      </c>
      <c r="B4" s="4" t="s">
        <v>2</v>
      </c>
      <c r="C4" s="4" t="s">
        <v>363</v>
      </c>
    </row>
    <row r="5" spans="1:3" x14ac:dyDescent="0.2">
      <c r="A5" s="4" t="s">
        <v>360</v>
      </c>
      <c r="B5" s="4">
        <v>31</v>
      </c>
      <c r="C5" s="110">
        <v>0.23300000000000001</v>
      </c>
    </row>
    <row r="6" spans="1:3" x14ac:dyDescent="0.2">
      <c r="A6" s="4" t="s">
        <v>357</v>
      </c>
      <c r="B6" s="4">
        <v>17</v>
      </c>
      <c r="C6" s="110">
        <v>0.128</v>
      </c>
    </row>
    <row r="7" spans="1:3" x14ac:dyDescent="0.2">
      <c r="A7" s="4" t="s">
        <v>361</v>
      </c>
      <c r="B7" s="4">
        <v>12</v>
      </c>
      <c r="C7" s="110">
        <v>0.09</v>
      </c>
    </row>
    <row r="8" spans="1:3" x14ac:dyDescent="0.2">
      <c r="A8" s="4" t="s">
        <v>358</v>
      </c>
      <c r="B8" s="4">
        <v>9</v>
      </c>
      <c r="C8" s="110">
        <v>6.8000000000000005E-2</v>
      </c>
    </row>
    <row r="9" spans="1:3" x14ac:dyDescent="0.2">
      <c r="A9" s="4" t="s">
        <v>359</v>
      </c>
      <c r="B9" s="4">
        <v>8</v>
      </c>
      <c r="C9" s="110">
        <v>0.06</v>
      </c>
    </row>
    <row r="10" spans="1:3" x14ac:dyDescent="0.2">
      <c r="A10" s="4" t="s">
        <v>362</v>
      </c>
      <c r="B10" s="4">
        <v>6</v>
      </c>
      <c r="C10" s="110">
        <v>4.4999999999999998E-2</v>
      </c>
    </row>
    <row r="11" spans="1:3" x14ac:dyDescent="0.2">
      <c r="A11" s="3" t="s">
        <v>11</v>
      </c>
      <c r="B11" s="3">
        <v>50</v>
      </c>
      <c r="C11" s="111">
        <v>0.376</v>
      </c>
    </row>
  </sheetData>
  <phoneticPr fontId="1"/>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60DE-EF3F-4E6E-8F44-E23A48D369CC}">
  <dimension ref="A1:K11"/>
  <sheetViews>
    <sheetView workbookViewId="0">
      <selection activeCell="M5" sqref="M5"/>
    </sheetView>
  </sheetViews>
  <sheetFormatPr defaultRowHeight="13" x14ac:dyDescent="0.2"/>
  <cols>
    <col min="1" max="1" width="20.90625" customWidth="1"/>
    <col min="2" max="2" width="9" customWidth="1"/>
  </cols>
  <sheetData>
    <row r="1" spans="1:11" x14ac:dyDescent="0.2">
      <c r="A1" s="144" t="s">
        <v>457</v>
      </c>
      <c r="B1" s="144"/>
      <c r="C1" s="144"/>
      <c r="D1" s="144"/>
      <c r="E1" s="144"/>
      <c r="F1" s="144"/>
      <c r="G1" s="144"/>
      <c r="H1" s="144"/>
      <c r="I1" s="144"/>
      <c r="J1" s="144"/>
      <c r="K1" s="144"/>
    </row>
    <row r="2" spans="1:11" x14ac:dyDescent="0.2">
      <c r="A2" s="36"/>
      <c r="B2" s="36"/>
    </row>
    <row r="3" spans="1:11" x14ac:dyDescent="0.2">
      <c r="A3" s="55"/>
      <c r="B3" s="4" t="s">
        <v>96</v>
      </c>
      <c r="C3" s="4" t="s">
        <v>97</v>
      </c>
      <c r="D3" s="4" t="s">
        <v>98</v>
      </c>
      <c r="E3" s="4" t="s">
        <v>18</v>
      </c>
      <c r="F3" s="4" t="s">
        <v>19</v>
      </c>
      <c r="G3" s="4" t="s">
        <v>159</v>
      </c>
      <c r="H3" s="4" t="s">
        <v>160</v>
      </c>
      <c r="I3" s="4" t="s">
        <v>84</v>
      </c>
      <c r="J3" s="4" t="s">
        <v>199</v>
      </c>
      <c r="K3" s="4" t="s">
        <v>367</v>
      </c>
    </row>
    <row r="4" spans="1:11" x14ac:dyDescent="0.2">
      <c r="A4" s="137" t="s">
        <v>456</v>
      </c>
      <c r="B4" s="136">
        <v>0.34899999999999998</v>
      </c>
      <c r="C4" s="136">
        <v>0.43200000000000005</v>
      </c>
      <c r="D4" s="136">
        <v>0.45799999999999996</v>
      </c>
      <c r="E4" s="136">
        <v>0.49700000000000005</v>
      </c>
      <c r="F4" s="136">
        <v>0.47600000000000003</v>
      </c>
      <c r="G4" s="136">
        <v>0.48599999999999999</v>
      </c>
      <c r="H4" s="136">
        <v>0.52900000000000003</v>
      </c>
      <c r="I4" s="136">
        <v>0.56799999999999995</v>
      </c>
      <c r="J4" s="136">
        <v>0.51400000000000001</v>
      </c>
      <c r="K4" s="136">
        <v>0.55299999999999994</v>
      </c>
    </row>
    <row r="5" spans="1:11" x14ac:dyDescent="0.2">
      <c r="A5" s="132"/>
      <c r="B5" s="131"/>
      <c r="C5" s="18"/>
      <c r="D5" s="18"/>
      <c r="E5" s="18"/>
      <c r="F5" s="18"/>
      <c r="G5" s="18"/>
    </row>
    <row r="6" spans="1:11" x14ac:dyDescent="0.2">
      <c r="A6" s="130"/>
      <c r="B6" s="131"/>
      <c r="C6" s="18"/>
      <c r="D6" s="18"/>
      <c r="E6" s="18"/>
      <c r="F6" s="18"/>
      <c r="G6" s="18"/>
    </row>
    <row r="7" spans="1:11" x14ac:dyDescent="0.2">
      <c r="A7" s="130"/>
      <c r="B7" s="131"/>
      <c r="C7" s="18"/>
      <c r="D7" s="18"/>
      <c r="E7" s="18"/>
      <c r="F7" s="18"/>
      <c r="G7" s="18"/>
    </row>
    <row r="8" spans="1:11" x14ac:dyDescent="0.2">
      <c r="A8" s="132"/>
      <c r="B8" s="131"/>
      <c r="C8" s="18"/>
      <c r="D8" s="18"/>
      <c r="E8" s="18"/>
      <c r="F8" s="18"/>
      <c r="G8" s="18"/>
    </row>
    <row r="9" spans="1:11" x14ac:dyDescent="0.2">
      <c r="A9" s="133"/>
      <c r="B9" s="131"/>
      <c r="C9" s="18"/>
      <c r="D9" s="18"/>
      <c r="E9" s="18"/>
      <c r="F9" s="18"/>
      <c r="G9" s="18"/>
    </row>
    <row r="10" spans="1:11" x14ac:dyDescent="0.2">
      <c r="A10" s="133"/>
      <c r="B10" s="131"/>
      <c r="C10" s="18"/>
      <c r="D10" s="18"/>
      <c r="E10" s="18"/>
      <c r="F10" s="18"/>
      <c r="G10" s="18"/>
    </row>
    <row r="11" spans="1:11" x14ac:dyDescent="0.2">
      <c r="A11" s="133"/>
      <c r="B11" s="131"/>
      <c r="C11" s="18"/>
      <c r="D11" s="18"/>
      <c r="E11" s="18"/>
      <c r="F11" s="18"/>
      <c r="G11" s="18"/>
    </row>
  </sheetData>
  <mergeCells count="1">
    <mergeCell ref="A1:K1"/>
  </mergeCells>
  <phoneticPr fontId="1"/>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5585-E13A-4AC3-ABA5-BDFA86129382}">
  <dimension ref="A3:F10"/>
  <sheetViews>
    <sheetView workbookViewId="0">
      <selection activeCell="G6" sqref="G6"/>
    </sheetView>
  </sheetViews>
  <sheetFormatPr defaultRowHeight="13" x14ac:dyDescent="0.2"/>
  <cols>
    <col min="1" max="1" width="11" customWidth="1"/>
  </cols>
  <sheetData>
    <row r="3" spans="1:6" x14ac:dyDescent="0.2">
      <c r="A3" t="s">
        <v>318</v>
      </c>
    </row>
    <row r="4" spans="1:6" x14ac:dyDescent="0.2">
      <c r="A4" s="59"/>
      <c r="B4" s="4" t="s">
        <v>23</v>
      </c>
      <c r="C4" s="4" t="s">
        <v>33</v>
      </c>
      <c r="D4" s="4" t="s">
        <v>90</v>
      </c>
      <c r="E4" s="4" t="s">
        <v>191</v>
      </c>
      <c r="F4" s="3" t="s">
        <v>368</v>
      </c>
    </row>
    <row r="5" spans="1:6" x14ac:dyDescent="0.2">
      <c r="A5" s="4" t="s">
        <v>319</v>
      </c>
      <c r="B5" s="91">
        <v>7276</v>
      </c>
      <c r="C5" s="91">
        <v>6824</v>
      </c>
      <c r="D5" s="91">
        <v>7067</v>
      </c>
      <c r="E5" s="91">
        <v>7298</v>
      </c>
      <c r="F5" s="138">
        <v>7633</v>
      </c>
    </row>
    <row r="6" spans="1:6" x14ac:dyDescent="0.2">
      <c r="A6" s="4" t="s">
        <v>320</v>
      </c>
      <c r="B6" s="55">
        <v>264</v>
      </c>
      <c r="C6" s="55">
        <v>281</v>
      </c>
      <c r="D6" s="55">
        <v>308</v>
      </c>
      <c r="E6" s="55">
        <v>301</v>
      </c>
      <c r="F6" s="100">
        <v>332</v>
      </c>
    </row>
    <row r="7" spans="1:6" x14ac:dyDescent="0.2">
      <c r="A7" s="80"/>
    </row>
    <row r="8" spans="1:6" x14ac:dyDescent="0.2">
      <c r="A8" s="80"/>
    </row>
    <row r="9" spans="1:6" x14ac:dyDescent="0.2">
      <c r="A9" s="80"/>
    </row>
    <row r="10" spans="1:6" x14ac:dyDescent="0.2">
      <c r="A10" s="18"/>
    </row>
  </sheetData>
  <phoneticPr fontId="1"/>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CEF0-826B-4AE7-B09D-EB0045F1D129}">
  <dimension ref="A3:F10"/>
  <sheetViews>
    <sheetView workbookViewId="0">
      <selection activeCell="F6" sqref="F6"/>
    </sheetView>
  </sheetViews>
  <sheetFormatPr defaultRowHeight="13" x14ac:dyDescent="0.2"/>
  <cols>
    <col min="1" max="1" width="11" customWidth="1"/>
  </cols>
  <sheetData>
    <row r="3" spans="1:6" x14ac:dyDescent="0.2">
      <c r="A3" t="s">
        <v>458</v>
      </c>
    </row>
    <row r="4" spans="1:6" x14ac:dyDescent="0.2">
      <c r="A4" s="59"/>
      <c r="B4" s="4" t="s">
        <v>23</v>
      </c>
      <c r="C4" s="4" t="s">
        <v>33</v>
      </c>
      <c r="D4" s="4" t="s">
        <v>90</v>
      </c>
      <c r="E4" s="4" t="s">
        <v>191</v>
      </c>
      <c r="F4" s="3" t="s">
        <v>368</v>
      </c>
    </row>
    <row r="5" spans="1:6" x14ac:dyDescent="0.2">
      <c r="A5" s="4" t="s">
        <v>319</v>
      </c>
      <c r="B5" s="91">
        <v>7276</v>
      </c>
      <c r="C5" s="91">
        <v>6824</v>
      </c>
      <c r="D5" s="91">
        <v>7067</v>
      </c>
      <c r="E5" s="91">
        <v>7298</v>
      </c>
      <c r="F5" s="138">
        <v>7633</v>
      </c>
    </row>
    <row r="6" spans="1:6" x14ac:dyDescent="0.2">
      <c r="A6" s="4" t="s">
        <v>459</v>
      </c>
      <c r="B6" s="55">
        <v>3233</v>
      </c>
      <c r="C6" s="55">
        <v>3557</v>
      </c>
      <c r="D6" s="55">
        <v>4326</v>
      </c>
      <c r="E6" s="55">
        <v>5016</v>
      </c>
      <c r="F6" s="100">
        <v>5269</v>
      </c>
    </row>
    <row r="7" spans="1:6" x14ac:dyDescent="0.2">
      <c r="A7" s="80"/>
    </row>
    <row r="8" spans="1:6" x14ac:dyDescent="0.2">
      <c r="A8" s="80"/>
    </row>
    <row r="9" spans="1:6" x14ac:dyDescent="0.2">
      <c r="A9" s="80"/>
    </row>
    <row r="10" spans="1:6" x14ac:dyDescent="0.2">
      <c r="A10" s="18"/>
    </row>
  </sheetData>
  <phoneticPr fontId="1"/>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2358-496E-4059-8EED-2D6856087E71}">
  <dimension ref="A3:G10"/>
  <sheetViews>
    <sheetView workbookViewId="0">
      <selection activeCell="E6" sqref="E6"/>
    </sheetView>
  </sheetViews>
  <sheetFormatPr defaultRowHeight="13" x14ac:dyDescent="0.2"/>
  <cols>
    <col min="1" max="1" width="11" customWidth="1"/>
  </cols>
  <sheetData>
    <row r="3" spans="1:7" x14ac:dyDescent="0.2">
      <c r="A3" t="s">
        <v>460</v>
      </c>
    </row>
    <row r="4" spans="1:7" x14ac:dyDescent="0.2">
      <c r="A4" s="18"/>
      <c r="B4" s="36"/>
      <c r="C4" s="36"/>
      <c r="D4" s="36"/>
      <c r="E4" s="36"/>
      <c r="F4" s="119"/>
      <c r="G4" s="18"/>
    </row>
    <row r="5" spans="1:7" x14ac:dyDescent="0.2">
      <c r="A5" s="4"/>
      <c r="B5" s="91" t="s">
        <v>461</v>
      </c>
      <c r="C5" s="91" t="s">
        <v>409</v>
      </c>
      <c r="D5" s="91" t="s">
        <v>462</v>
      </c>
      <c r="E5" s="91" t="s">
        <v>1</v>
      </c>
      <c r="F5" s="139"/>
      <c r="G5" s="18"/>
    </row>
    <row r="6" spans="1:7" x14ac:dyDescent="0.2">
      <c r="A6" s="4" t="s">
        <v>463</v>
      </c>
      <c r="B6" s="140">
        <v>2383</v>
      </c>
      <c r="C6" s="55">
        <v>2704</v>
      </c>
      <c r="D6" s="55">
        <v>182</v>
      </c>
      <c r="E6" s="91">
        <v>5269</v>
      </c>
      <c r="F6" s="122"/>
      <c r="G6" s="18"/>
    </row>
    <row r="7" spans="1:7" x14ac:dyDescent="0.2">
      <c r="A7" s="80"/>
      <c r="B7" s="18"/>
    </row>
    <row r="8" spans="1:7" x14ac:dyDescent="0.2">
      <c r="A8" s="80"/>
      <c r="B8" s="18"/>
    </row>
    <row r="9" spans="1:7" x14ac:dyDescent="0.2">
      <c r="A9" s="80"/>
      <c r="B9" s="18"/>
    </row>
    <row r="10" spans="1:7" x14ac:dyDescent="0.2">
      <c r="A10" s="18"/>
      <c r="B10" s="18"/>
    </row>
  </sheetData>
  <phoneticPr fontId="1"/>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B084-FDA3-459F-A20F-DA2D3F76345B}">
  <sheetPr>
    <pageSetUpPr fitToPage="1"/>
  </sheetPr>
  <dimension ref="A2:F15"/>
  <sheetViews>
    <sheetView workbookViewId="0">
      <selection activeCell="G6" sqref="G6"/>
    </sheetView>
  </sheetViews>
  <sheetFormatPr defaultRowHeight="13" x14ac:dyDescent="0.2"/>
  <cols>
    <col min="1" max="1" width="26.81640625" customWidth="1"/>
  </cols>
  <sheetData>
    <row r="2" spans="1:6" x14ac:dyDescent="0.2">
      <c r="A2" s="19" t="s">
        <v>63</v>
      </c>
      <c r="B2" s="19"/>
      <c r="C2" s="15"/>
      <c r="D2" s="15"/>
    </row>
    <row r="3" spans="1:6" x14ac:dyDescent="0.2">
      <c r="A3" s="20" t="s">
        <v>218</v>
      </c>
      <c r="B3" s="141" t="s">
        <v>53</v>
      </c>
      <c r="C3" s="142" t="s">
        <v>54</v>
      </c>
      <c r="D3" s="141" t="s">
        <v>91</v>
      </c>
      <c r="E3" s="141" t="s">
        <v>235</v>
      </c>
      <c r="F3" s="141" t="s">
        <v>367</v>
      </c>
    </row>
    <row r="4" spans="1:6" x14ac:dyDescent="0.2">
      <c r="A4" s="20" t="s">
        <v>1</v>
      </c>
      <c r="B4" s="45">
        <v>405702</v>
      </c>
      <c r="C4" s="46">
        <v>584810</v>
      </c>
      <c r="D4" s="45">
        <v>394316</v>
      </c>
      <c r="E4" s="45">
        <v>546941</v>
      </c>
      <c r="F4" s="45">
        <v>633036</v>
      </c>
    </row>
    <row r="5" spans="1:6" x14ac:dyDescent="0.2">
      <c r="A5" s="34" t="s">
        <v>241</v>
      </c>
      <c r="B5" s="45">
        <v>361147</v>
      </c>
      <c r="C5" s="46">
        <v>556225</v>
      </c>
      <c r="D5" s="45">
        <v>349631</v>
      </c>
      <c r="E5" s="45">
        <v>459376</v>
      </c>
      <c r="F5" s="45">
        <v>520624</v>
      </c>
    </row>
    <row r="6" spans="1:6" x14ac:dyDescent="0.2">
      <c r="A6" s="20" t="s">
        <v>242</v>
      </c>
      <c r="B6" s="24">
        <v>44555</v>
      </c>
      <c r="C6" s="47">
        <v>28585</v>
      </c>
      <c r="D6" s="24">
        <v>44685</v>
      </c>
      <c r="E6" s="24">
        <v>87565</v>
      </c>
      <c r="F6" s="24">
        <v>112412</v>
      </c>
    </row>
    <row r="15" spans="1:6" x14ac:dyDescent="0.2">
      <c r="B15" s="18"/>
    </row>
  </sheetData>
  <phoneticPr fontId="1"/>
  <pageMargins left="0.7" right="0.7" top="0.75" bottom="0.75" header="0.3" footer="0.3"/>
  <pageSetup paperSize="9" scale="94" fitToHeight="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9DC8-F713-4BE5-A624-1CD148D39D2C}">
  <dimension ref="A2:B7"/>
  <sheetViews>
    <sheetView workbookViewId="0">
      <selection activeCell="B8" sqref="B8"/>
    </sheetView>
  </sheetViews>
  <sheetFormatPr defaultRowHeight="13" x14ac:dyDescent="0.2"/>
  <cols>
    <col min="1" max="1" width="26.6328125" customWidth="1"/>
    <col min="2" max="2" width="15.81640625" customWidth="1"/>
  </cols>
  <sheetData>
    <row r="2" spans="1:2" x14ac:dyDescent="0.2">
      <c r="A2" s="31" t="s">
        <v>162</v>
      </c>
      <c r="B2" s="4" t="s">
        <v>368</v>
      </c>
    </row>
    <row r="3" spans="1:2" x14ac:dyDescent="0.2">
      <c r="A3" s="55" t="s">
        <v>321</v>
      </c>
      <c r="B3" s="103">
        <v>520624</v>
      </c>
    </row>
    <row r="4" spans="1:2" x14ac:dyDescent="0.2">
      <c r="A4" s="55" t="s">
        <v>156</v>
      </c>
      <c r="B4" s="103">
        <v>1538</v>
      </c>
    </row>
    <row r="5" spans="1:2" x14ac:dyDescent="0.2">
      <c r="A5" s="55" t="s">
        <v>157</v>
      </c>
      <c r="B5" s="103">
        <v>5321</v>
      </c>
    </row>
    <row r="6" spans="1:2" x14ac:dyDescent="0.2">
      <c r="A6" s="55" t="s">
        <v>322</v>
      </c>
      <c r="B6" s="103">
        <v>105553</v>
      </c>
    </row>
    <row r="7" spans="1:2" x14ac:dyDescent="0.2">
      <c r="A7" s="55" t="s">
        <v>1</v>
      </c>
      <c r="B7" s="103">
        <f>SUM(B3:B6)</f>
        <v>633036</v>
      </c>
    </row>
  </sheetData>
  <phoneticPr fontId="1"/>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D079-A7B6-4B66-B273-322EE3D93DDC}">
  <dimension ref="A2:D9"/>
  <sheetViews>
    <sheetView workbookViewId="0">
      <selection activeCell="D6" sqref="D6"/>
    </sheetView>
  </sheetViews>
  <sheetFormatPr defaultRowHeight="13" x14ac:dyDescent="0.2"/>
  <cols>
    <col min="1" max="1" width="23.1796875" customWidth="1"/>
    <col min="2" max="4" width="14.6328125" customWidth="1"/>
  </cols>
  <sheetData>
    <row r="2" spans="1:4" x14ac:dyDescent="0.2">
      <c r="A2" s="19" t="s">
        <v>158</v>
      </c>
    </row>
    <row r="3" spans="1:4" x14ac:dyDescent="0.2">
      <c r="A3" s="4" t="s">
        <v>163</v>
      </c>
      <c r="B3" s="1" t="s">
        <v>243</v>
      </c>
      <c r="C3" s="4" t="s">
        <v>153</v>
      </c>
      <c r="D3" s="4" t="s">
        <v>154</v>
      </c>
    </row>
    <row r="4" spans="1:4" x14ac:dyDescent="0.2">
      <c r="A4" s="55" t="s">
        <v>155</v>
      </c>
      <c r="B4" s="79">
        <v>4612</v>
      </c>
      <c r="C4" s="79">
        <v>3420</v>
      </c>
      <c r="D4" s="79">
        <v>3075</v>
      </c>
    </row>
    <row r="5" spans="1:4" x14ac:dyDescent="0.2">
      <c r="A5" s="55" t="s">
        <v>323</v>
      </c>
      <c r="B5" s="79">
        <v>100941</v>
      </c>
      <c r="C5" s="79">
        <v>53765</v>
      </c>
      <c r="D5" s="79">
        <v>23957</v>
      </c>
    </row>
    <row r="6" spans="1:4" x14ac:dyDescent="0.2">
      <c r="A6" s="53"/>
      <c r="B6" s="80"/>
    </row>
    <row r="7" spans="1:4" x14ac:dyDescent="0.2">
      <c r="A7" s="53"/>
      <c r="B7" s="80"/>
    </row>
    <row r="8" spans="1:4" x14ac:dyDescent="0.2">
      <c r="A8" s="53"/>
      <c r="B8" s="80"/>
    </row>
    <row r="9" spans="1:4" x14ac:dyDescent="0.2">
      <c r="A9" s="18"/>
      <c r="B9" s="18"/>
    </row>
  </sheetData>
  <phoneticPr fontId="1"/>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6171-C720-4276-9DCC-58B64203421C}">
  <dimension ref="A2:D7"/>
  <sheetViews>
    <sheetView workbookViewId="0">
      <selection activeCell="D5" sqref="D5"/>
    </sheetView>
  </sheetViews>
  <sheetFormatPr defaultRowHeight="13" x14ac:dyDescent="0.2"/>
  <cols>
    <col min="1" max="1" width="23.1796875" customWidth="1"/>
    <col min="2" max="4" width="14.6328125" customWidth="1"/>
  </cols>
  <sheetData>
    <row r="2" spans="1:4" x14ac:dyDescent="0.2">
      <c r="A2" s="19" t="s">
        <v>464</v>
      </c>
    </row>
    <row r="3" spans="1:4" x14ac:dyDescent="0.2">
      <c r="A3" s="4" t="s">
        <v>163</v>
      </c>
      <c r="B3" s="1" t="s">
        <v>243</v>
      </c>
      <c r="C3" s="4" t="s">
        <v>325</v>
      </c>
      <c r="D3" s="4" t="s">
        <v>154</v>
      </c>
    </row>
    <row r="4" spans="1:4" x14ac:dyDescent="0.2">
      <c r="A4" s="55" t="s">
        <v>465</v>
      </c>
      <c r="B4" s="79">
        <v>14241</v>
      </c>
      <c r="C4" s="79">
        <v>6679</v>
      </c>
      <c r="D4" s="79">
        <v>6351</v>
      </c>
    </row>
    <row r="5" spans="1:4" x14ac:dyDescent="0.2">
      <c r="A5" s="55" t="s">
        <v>324</v>
      </c>
      <c r="B5" s="79">
        <v>5321</v>
      </c>
      <c r="C5" s="79">
        <v>5192</v>
      </c>
      <c r="D5" s="79">
        <v>4241</v>
      </c>
    </row>
    <row r="6" spans="1:4" x14ac:dyDescent="0.2">
      <c r="A6" s="53"/>
      <c r="B6" s="80"/>
    </row>
    <row r="7" spans="1:4" x14ac:dyDescent="0.2">
      <c r="A7" s="18"/>
      <c r="B7" s="18"/>
    </row>
  </sheetData>
  <phoneticPr fontId="1"/>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F0AE-8884-4A2C-8EF2-DB34DF46C0DF}">
  <dimension ref="B2:G4"/>
  <sheetViews>
    <sheetView workbookViewId="0">
      <selection activeCell="G4" sqref="G4"/>
    </sheetView>
  </sheetViews>
  <sheetFormatPr defaultRowHeight="13" x14ac:dyDescent="0.2"/>
  <cols>
    <col min="2" max="2" width="18.90625" customWidth="1"/>
  </cols>
  <sheetData>
    <row r="2" spans="2:7" x14ac:dyDescent="0.2">
      <c r="B2" s="55"/>
      <c r="C2" s="4" t="s">
        <v>466</v>
      </c>
      <c r="D2" s="4" t="s">
        <v>84</v>
      </c>
      <c r="E2" s="4" t="s">
        <v>92</v>
      </c>
      <c r="F2" s="4" t="s">
        <v>199</v>
      </c>
      <c r="G2" s="4" t="s">
        <v>244</v>
      </c>
    </row>
    <row r="3" spans="2:7" x14ac:dyDescent="0.2">
      <c r="B3" s="55" t="s">
        <v>467</v>
      </c>
      <c r="C3" s="55">
        <v>47013</v>
      </c>
      <c r="D3" s="55">
        <v>58197</v>
      </c>
      <c r="E3" s="55">
        <v>42979</v>
      </c>
      <c r="F3" s="55">
        <v>89172</v>
      </c>
      <c r="G3" s="55">
        <v>140204</v>
      </c>
    </row>
    <row r="4" spans="2:7" x14ac:dyDescent="0.2">
      <c r="B4" s="55" t="s">
        <v>468</v>
      </c>
      <c r="C4" s="55">
        <v>11060</v>
      </c>
      <c r="D4" s="55">
        <v>15261</v>
      </c>
      <c r="E4" s="55">
        <v>12220</v>
      </c>
      <c r="F4" s="55">
        <v>17657</v>
      </c>
      <c r="G4" s="55">
        <v>38466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0707-4E1E-40F1-A21E-379FA416A06F}">
  <dimension ref="A2:C10"/>
  <sheetViews>
    <sheetView workbookViewId="0">
      <selection activeCell="C10" sqref="C10"/>
    </sheetView>
  </sheetViews>
  <sheetFormatPr defaultRowHeight="13" x14ac:dyDescent="0.2"/>
  <cols>
    <col min="1" max="1" width="14.1796875" customWidth="1"/>
    <col min="2" max="2" width="8.90625" customWidth="1"/>
  </cols>
  <sheetData>
    <row r="2" spans="1:3" x14ac:dyDescent="0.2">
      <c r="A2" t="s">
        <v>364</v>
      </c>
    </row>
    <row r="4" spans="1:3" x14ac:dyDescent="0.2">
      <c r="A4" s="4" t="s">
        <v>163</v>
      </c>
      <c r="B4" s="4" t="s">
        <v>2</v>
      </c>
      <c r="C4" s="4" t="s">
        <v>363</v>
      </c>
    </row>
    <row r="5" spans="1:3" x14ac:dyDescent="0.2">
      <c r="A5" s="4" t="s">
        <v>365</v>
      </c>
      <c r="B5" s="4">
        <v>32</v>
      </c>
      <c r="C5" s="110">
        <v>0.215</v>
      </c>
    </row>
    <row r="6" spans="1:3" x14ac:dyDescent="0.2">
      <c r="A6" s="4" t="s">
        <v>360</v>
      </c>
      <c r="B6" s="4">
        <v>19</v>
      </c>
      <c r="C6" s="110">
        <v>0.128</v>
      </c>
    </row>
    <row r="7" spans="1:3" x14ac:dyDescent="0.2">
      <c r="A7" s="4" t="s">
        <v>358</v>
      </c>
      <c r="B7" s="4">
        <v>17</v>
      </c>
      <c r="C7" s="110">
        <v>0.114</v>
      </c>
    </row>
    <row r="8" spans="1:3" x14ac:dyDescent="0.2">
      <c r="A8" s="4" t="s">
        <v>366</v>
      </c>
      <c r="B8" s="4">
        <v>8</v>
      </c>
      <c r="C8" s="110">
        <v>5.3999999999999999E-2</v>
      </c>
    </row>
    <row r="9" spans="1:3" x14ac:dyDescent="0.2">
      <c r="A9" s="4" t="s">
        <v>361</v>
      </c>
      <c r="B9" s="4">
        <v>8</v>
      </c>
      <c r="C9" s="110">
        <v>5.3999999999999999E-2</v>
      </c>
    </row>
    <row r="10" spans="1:3" x14ac:dyDescent="0.2">
      <c r="A10" s="3" t="s">
        <v>11</v>
      </c>
      <c r="B10" s="3">
        <v>65</v>
      </c>
      <c r="C10" s="111">
        <v>0.436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88</vt:i4>
      </vt:variant>
    </vt:vector>
  </HeadingPairs>
  <TitlesOfParts>
    <vt:vector size="88" baseType="lpstr">
      <vt:lpstr>図表３⑴</vt:lpstr>
      <vt:lpstr>図表３⑵</vt:lpstr>
      <vt:lpstr>図表３⑶</vt:lpstr>
      <vt:lpstr>図表７</vt:lpstr>
      <vt:lpstr>図表８ </vt:lpstr>
      <vt:lpstr>図表９</vt:lpstr>
      <vt:lpstr>図表11</vt:lpstr>
      <vt:lpstr>図表12</vt:lpstr>
      <vt:lpstr>図表12 ⑵</vt:lpstr>
      <vt:lpstr>図13</vt:lpstr>
      <vt:lpstr>図表14</vt:lpstr>
      <vt:lpstr>図表17</vt:lpstr>
      <vt:lpstr>図表18</vt:lpstr>
      <vt:lpstr>図表19</vt:lpstr>
      <vt:lpstr>図表20</vt:lpstr>
      <vt:lpstr>図表21</vt:lpstr>
      <vt:lpstr>図表23 </vt:lpstr>
      <vt:lpstr>図表24</vt:lpstr>
      <vt:lpstr>図表25</vt:lpstr>
      <vt:lpstr>図表27</vt:lpstr>
      <vt:lpstr>図表28</vt:lpstr>
      <vt:lpstr>図表29</vt:lpstr>
      <vt:lpstr>図表29 ⑵</vt:lpstr>
      <vt:lpstr>図表31</vt:lpstr>
      <vt:lpstr>図表38</vt:lpstr>
      <vt:lpstr>図表40</vt:lpstr>
      <vt:lpstr>図表40 ⑵</vt:lpstr>
      <vt:lpstr>図表41</vt:lpstr>
      <vt:lpstr>図表43</vt:lpstr>
      <vt:lpstr>図表44</vt:lpstr>
      <vt:lpstr>図表53</vt:lpstr>
      <vt:lpstr>統計編P120⑴</vt:lpstr>
      <vt:lpstr>統計編P120⑵</vt:lpstr>
      <vt:lpstr>統計編P121</vt:lpstr>
      <vt:lpstr>統計編P122</vt:lpstr>
      <vt:lpstr>統計編P123</vt:lpstr>
      <vt:lpstr>統計編P124</vt:lpstr>
      <vt:lpstr>統計編P125</vt:lpstr>
      <vt:lpstr>統計編P126</vt:lpstr>
      <vt:lpstr>統計編P127</vt:lpstr>
      <vt:lpstr>統計編P128</vt:lpstr>
      <vt:lpstr>統計編P129</vt:lpstr>
      <vt:lpstr>統計編P130</vt:lpstr>
      <vt:lpstr>統計編P131</vt:lpstr>
      <vt:lpstr>統計編P132</vt:lpstr>
      <vt:lpstr>統計編P133</vt:lpstr>
      <vt:lpstr>統計編P134</vt:lpstr>
      <vt:lpstr>統計編P135</vt:lpstr>
      <vt:lpstr>統計編P136</vt:lpstr>
      <vt:lpstr>統計編P137</vt:lpstr>
      <vt:lpstr>統計編P138</vt:lpstr>
      <vt:lpstr>統計編P139</vt:lpstr>
      <vt:lpstr>統計編P139 (2)</vt:lpstr>
      <vt:lpstr>統計編P140</vt:lpstr>
      <vt:lpstr>統計編P140(2)</vt:lpstr>
      <vt:lpstr>統計編P141</vt:lpstr>
      <vt:lpstr>統計編P142</vt:lpstr>
      <vt:lpstr>統計編P143</vt:lpstr>
      <vt:lpstr>統計編P144</vt:lpstr>
      <vt:lpstr>統計編P145⑴</vt:lpstr>
      <vt:lpstr>統計編P145⑵</vt:lpstr>
      <vt:lpstr>統計編P146⑴</vt:lpstr>
      <vt:lpstr>統計編P146⑵</vt:lpstr>
      <vt:lpstr>統計編P147</vt:lpstr>
      <vt:lpstr>統計編P148⑴</vt:lpstr>
      <vt:lpstr>統計編P148⑵</vt:lpstr>
      <vt:lpstr>統計編P149</vt:lpstr>
      <vt:lpstr>統計編P150⑴</vt:lpstr>
      <vt:lpstr>統計編P150(2)</vt:lpstr>
      <vt:lpstr>統計編P151</vt:lpstr>
      <vt:lpstr>統計編P152</vt:lpstr>
      <vt:lpstr>統計編P153</vt:lpstr>
      <vt:lpstr>統計編P154⑴</vt:lpstr>
      <vt:lpstr>統計編P154⑵</vt:lpstr>
      <vt:lpstr>統計編P155</vt:lpstr>
      <vt:lpstr>統計編P156</vt:lpstr>
      <vt:lpstr>統計編P157⑴</vt:lpstr>
      <vt:lpstr>統計編P157(2)</vt:lpstr>
      <vt:lpstr>統計編P158⑴</vt:lpstr>
      <vt:lpstr>統計編P158⑵</vt:lpstr>
      <vt:lpstr>統計編P159⑴</vt:lpstr>
      <vt:lpstr>統計編P159⑵</vt:lpstr>
      <vt:lpstr>統計編P159⑶</vt:lpstr>
      <vt:lpstr>統計編P160</vt:lpstr>
      <vt:lpstr>統計編P161</vt:lpstr>
      <vt:lpstr>統計編P162</vt:lpstr>
      <vt:lpstr>統計編P163</vt:lpstr>
      <vt:lpstr>統計編P164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2021-09-02T08:05:04Z</dcterms:created>
  <dcterms:modified xsi:type="dcterms:W3CDTF">2026-03-09T11:44:11Z</dcterms:modified>
</cp:coreProperties>
</file>