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filterPrivacy="1"/>
  <xr:revisionPtr revIDLastSave="0" documentId="13_ncr:1_{FDB60EB7-82F7-43CA-B022-8A485BE44BD5}" xr6:coauthVersionLast="36" xr6:coauthVersionMax="36" xr10:uidLastSave="{00000000-0000-0000-0000-000000000000}"/>
  <bookViews>
    <workbookView xWindow="0" yWindow="7200" windowWidth="24276" windowHeight="13176" tabRatio="770" firstSheet="10" activeTab="11" xr2:uid="{00000000-000D-0000-FFFF-FFFF00000000}"/>
  </bookViews>
  <sheets>
    <sheet name="図表１" sheetId="101" r:id="rId1"/>
    <sheet name="図表3" sheetId="102" r:id="rId2"/>
    <sheet name="図表9" sheetId="85" r:id="rId3"/>
    <sheet name="図表10" sheetId="73" r:id="rId4"/>
    <sheet name="図表11" sheetId="97" r:id="rId5"/>
    <sheet name="図表12" sheetId="96" r:id="rId6"/>
    <sheet name="図表13" sheetId="95" r:id="rId7"/>
    <sheet name="図表14" sheetId="98" r:id="rId8"/>
    <sheet name="図表15" sheetId="94" r:id="rId9"/>
    <sheet name="図表17" sheetId="69" r:id="rId10"/>
    <sheet name="図表18" sheetId="74" r:id="rId11"/>
    <sheet name="図表19" sheetId="75" r:id="rId12"/>
    <sheet name="図表20" sheetId="76" r:id="rId13"/>
    <sheet name="図表21" sheetId="93" r:id="rId14"/>
    <sheet name="図表22" sheetId="79" r:id="rId15"/>
    <sheet name="図表23" sheetId="77" r:id="rId16"/>
    <sheet name="図表24" sheetId="78" r:id="rId17"/>
    <sheet name="図表25" sheetId="91" r:id="rId18"/>
    <sheet name="図表26" sheetId="92" r:id="rId19"/>
    <sheet name="図表30" sheetId="103" r:id="rId20"/>
    <sheet name="図表31" sheetId="104" r:id="rId21"/>
    <sheet name="図表32" sheetId="105" r:id="rId22"/>
    <sheet name="図表33" sheetId="106" r:id="rId23"/>
    <sheet name="図表34" sheetId="107" r:id="rId24"/>
    <sheet name="図表35" sheetId="100" r:id="rId25"/>
    <sheet name="図表37" sheetId="99" r:id="rId26"/>
    <sheet name="図表46" sheetId="108" r:id="rId27"/>
    <sheet name="図表47" sheetId="109" r:id="rId28"/>
    <sheet name="図表48" sheetId="110" r:id="rId29"/>
    <sheet name="図表49" sheetId="111" r:id="rId30"/>
    <sheet name="図表50" sheetId="112" r:id="rId31"/>
  </sheets>
  <definedNames>
    <definedName name="_xlnm.Print_Area" localSheetId="15">図表23!#REF!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73" l="1"/>
  <c r="D15" i="73"/>
  <c r="G14" i="73"/>
  <c r="F14" i="73"/>
  <c r="D14" i="73"/>
  <c r="G13" i="73"/>
  <c r="F13" i="73"/>
  <c r="D13" i="73"/>
  <c r="G12" i="73"/>
  <c r="F12" i="73"/>
  <c r="D12" i="73"/>
  <c r="G11" i="73"/>
  <c r="F11" i="73"/>
  <c r="D11" i="73"/>
  <c r="G10" i="73"/>
  <c r="F10" i="73"/>
  <c r="D10" i="73"/>
  <c r="G9" i="73"/>
  <c r="F9" i="73"/>
  <c r="D9" i="73"/>
  <c r="G8" i="73"/>
  <c r="F8" i="73"/>
  <c r="D8" i="73"/>
  <c r="G7" i="73"/>
  <c r="F7" i="73"/>
  <c r="D7" i="73"/>
  <c r="G6" i="73"/>
  <c r="F6" i="73"/>
  <c r="D6" i="73"/>
  <c r="G5" i="73"/>
  <c r="F5" i="73"/>
  <c r="D5" i="73"/>
  <c r="G4" i="73"/>
  <c r="D4" i="73"/>
</calcChain>
</file>

<file path=xl/sharedStrings.xml><?xml version="1.0" encoding="utf-8"?>
<sst xmlns="http://schemas.openxmlformats.org/spreadsheetml/2006/main" count="394" uniqueCount="243">
  <si>
    <t>年次</t>
    <rPh sb="0" eb="2">
      <t>ネンジ</t>
    </rPh>
    <phoneticPr fontId="1"/>
  </si>
  <si>
    <t>年次（西暦）</t>
    <rPh sb="0" eb="2">
      <t>ネンジ</t>
    </rPh>
    <rPh sb="3" eb="5">
      <t>セイレキ</t>
    </rPh>
    <phoneticPr fontId="1"/>
  </si>
  <si>
    <t>発生件数</t>
    <rPh sb="0" eb="2">
      <t>ハッセイ</t>
    </rPh>
    <rPh sb="2" eb="4">
      <t>ケンスウ</t>
    </rPh>
    <phoneticPr fontId="1"/>
  </si>
  <si>
    <t>H30</t>
  </si>
  <si>
    <t>合計</t>
    <rPh sb="0" eb="2">
      <t>ゴウケイ</t>
    </rPh>
    <phoneticPr fontId="1"/>
  </si>
  <si>
    <t>件数</t>
    <rPh sb="0" eb="2">
      <t>ケンスウ</t>
    </rPh>
    <phoneticPr fontId="1"/>
  </si>
  <si>
    <t>割合</t>
    <rPh sb="0" eb="2">
      <t>ワリアイ</t>
    </rPh>
    <phoneticPr fontId="1"/>
  </si>
  <si>
    <t>2020下</t>
    <rPh sb="4" eb="5">
      <t>シモ</t>
    </rPh>
    <phoneticPr fontId="1"/>
  </si>
  <si>
    <t>R2下</t>
    <rPh sb="2" eb="3">
      <t>シモ</t>
    </rPh>
    <phoneticPr fontId="1"/>
  </si>
  <si>
    <t>2021上</t>
    <rPh sb="4" eb="5">
      <t>カミ</t>
    </rPh>
    <phoneticPr fontId="1"/>
  </si>
  <si>
    <t>R3上</t>
    <rPh sb="2" eb="3">
      <t>カミ</t>
    </rPh>
    <phoneticPr fontId="1"/>
  </si>
  <si>
    <t>中小企業</t>
    <rPh sb="0" eb="2">
      <t>チュウショウ</t>
    </rPh>
    <rPh sb="2" eb="4">
      <t>キギョウ</t>
    </rPh>
    <phoneticPr fontId="1"/>
  </si>
  <si>
    <t>復旧中</t>
    <rPh sb="0" eb="2">
      <t>フッキュウ</t>
    </rPh>
    <rPh sb="2" eb="3">
      <t>チュウ</t>
    </rPh>
    <phoneticPr fontId="1"/>
  </si>
  <si>
    <t>100万円未満</t>
    <rPh sb="3" eb="5">
      <t>マンエン</t>
    </rPh>
    <rPh sb="5" eb="7">
      <t>ミマン</t>
    </rPh>
    <phoneticPr fontId="8"/>
  </si>
  <si>
    <t>100万円以上500万円未満</t>
    <rPh sb="3" eb="5">
      <t>マンエン</t>
    </rPh>
    <rPh sb="5" eb="7">
      <t>イジョウ</t>
    </rPh>
    <rPh sb="10" eb="12">
      <t>マンエン</t>
    </rPh>
    <rPh sb="12" eb="14">
      <t>ミマン</t>
    </rPh>
    <phoneticPr fontId="1"/>
  </si>
  <si>
    <t>500万円以上1,000万円未満</t>
    <rPh sb="3" eb="5">
      <t>マンエン</t>
    </rPh>
    <rPh sb="5" eb="7">
      <t>イジョウ</t>
    </rPh>
    <rPh sb="12" eb="13">
      <t>マン</t>
    </rPh>
    <rPh sb="13" eb="16">
      <t>エンミマン</t>
    </rPh>
    <phoneticPr fontId="1"/>
  </si>
  <si>
    <t>1,000万円以上5,000万円未満</t>
    <rPh sb="5" eb="7">
      <t>マンエン</t>
    </rPh>
    <rPh sb="7" eb="9">
      <t>イジョウ</t>
    </rPh>
    <rPh sb="14" eb="16">
      <t>マンエン</t>
    </rPh>
    <rPh sb="16" eb="18">
      <t>ミマン</t>
    </rPh>
    <phoneticPr fontId="1"/>
  </si>
  <si>
    <t>VPN機器からの侵入</t>
    <rPh sb="3" eb="5">
      <t>キキ</t>
    </rPh>
    <rPh sb="8" eb="10">
      <t>シンニュウ</t>
    </rPh>
    <phoneticPr fontId="8"/>
  </si>
  <si>
    <t>リモートデスクトップからの侵入</t>
    <rPh sb="13" eb="15">
      <t>シンニュウ</t>
    </rPh>
    <phoneticPr fontId="1"/>
  </si>
  <si>
    <t>不審メールやその添付ファイル</t>
    <rPh sb="0" eb="2">
      <t>フシン</t>
    </rPh>
    <rPh sb="8" eb="10">
      <t>テンプ</t>
    </rPh>
    <phoneticPr fontId="1"/>
  </si>
  <si>
    <t>その他</t>
    <rPh sb="2" eb="3">
      <t>タ</t>
    </rPh>
    <phoneticPr fontId="1"/>
  </si>
  <si>
    <t>企業・団体等におけるランサムウェア被害の報告件数の推移</t>
  </si>
  <si>
    <t>手口</t>
    <rPh sb="0" eb="2">
      <t>テグチ</t>
    </rPh>
    <phoneticPr fontId="1"/>
  </si>
  <si>
    <t>二重恐喝</t>
    <rPh sb="0" eb="4">
      <t>ニジュウキョウカツ</t>
    </rPh>
    <phoneticPr fontId="1"/>
  </si>
  <si>
    <t>二重恐喝以外</t>
    <rPh sb="0" eb="4">
      <t>ニジュウキョウカツ</t>
    </rPh>
    <rPh sb="4" eb="6">
      <t>イガイ</t>
    </rPh>
    <phoneticPr fontId="1"/>
  </si>
  <si>
    <t>方法</t>
    <rPh sb="0" eb="2">
      <t>ホウホウ</t>
    </rPh>
    <phoneticPr fontId="1"/>
  </si>
  <si>
    <t>暗号資産</t>
    <rPh sb="0" eb="2">
      <t>アンゴウ</t>
    </rPh>
    <rPh sb="2" eb="4">
      <t>シサン</t>
    </rPh>
    <phoneticPr fontId="1"/>
  </si>
  <si>
    <t>企業・団体等</t>
    <rPh sb="0" eb="2">
      <t>キギョウ</t>
    </rPh>
    <rPh sb="3" eb="5">
      <t>ダンタイ</t>
    </rPh>
    <rPh sb="5" eb="6">
      <t>トウ</t>
    </rPh>
    <phoneticPr fontId="1"/>
  </si>
  <si>
    <t>大企業</t>
    <rPh sb="0" eb="3">
      <t>ダイキギョウ</t>
    </rPh>
    <phoneticPr fontId="1"/>
  </si>
  <si>
    <t>期間</t>
    <rPh sb="0" eb="2">
      <t>キカン</t>
    </rPh>
    <phoneticPr fontId="1"/>
  </si>
  <si>
    <t>総額</t>
    <rPh sb="0" eb="2">
      <t>ソウガク</t>
    </rPh>
    <phoneticPr fontId="1"/>
  </si>
  <si>
    <t>経路</t>
    <rPh sb="0" eb="2">
      <t>ケイロ</t>
    </rPh>
    <phoneticPr fontId="1"/>
  </si>
  <si>
    <t>R1</t>
  </si>
  <si>
    <t>R2</t>
  </si>
  <si>
    <t>2021下</t>
    <rPh sb="4" eb="5">
      <t>シタ</t>
    </rPh>
    <phoneticPr fontId="1"/>
  </si>
  <si>
    <t>R3下</t>
    <rPh sb="2" eb="3">
      <t>シタ</t>
    </rPh>
    <phoneticPr fontId="1"/>
  </si>
  <si>
    <t>団体等</t>
    <rPh sb="0" eb="2">
      <t>ダンタイ</t>
    </rPh>
    <rPh sb="2" eb="3">
      <t>トウ</t>
    </rPh>
    <phoneticPr fontId="1"/>
  </si>
  <si>
    <t>２か月以上</t>
    <rPh sb="2" eb="3">
      <t>ゲツ</t>
    </rPh>
    <rPh sb="3" eb="5">
      <t>イジョウ</t>
    </rPh>
    <phoneticPr fontId="1"/>
  </si>
  <si>
    <t>5,000万円以上</t>
    <rPh sb="5" eb="7">
      <t>マンエン</t>
    </rPh>
    <rPh sb="7" eb="9">
      <t>イジョウ</t>
    </rPh>
    <phoneticPr fontId="1"/>
  </si>
  <si>
    <t>R3</t>
    <phoneticPr fontId="1"/>
  </si>
  <si>
    <t>米ドル</t>
    <rPh sb="0" eb="1">
      <t>ベイ</t>
    </rPh>
    <phoneticPr fontId="1"/>
  </si>
  <si>
    <t>ランサムウェア被害の手口別報告件数</t>
    <rPh sb="7" eb="9">
      <t>ヒガイ</t>
    </rPh>
    <phoneticPr fontId="1"/>
  </si>
  <si>
    <t>復旧に要した期間</t>
    <phoneticPr fontId="1"/>
  </si>
  <si>
    <t>調査・復旧費用の総額</t>
    <rPh sb="0" eb="2">
      <t>チョウサ</t>
    </rPh>
    <rPh sb="3" eb="5">
      <t>フッキュウ</t>
    </rPh>
    <rPh sb="5" eb="7">
      <t>ヒヨウ</t>
    </rPh>
    <rPh sb="8" eb="10">
      <t>ソウガク</t>
    </rPh>
    <phoneticPr fontId="1"/>
  </si>
  <si>
    <t>感染経路</t>
    <rPh sb="0" eb="2">
      <t>カンセン</t>
    </rPh>
    <rPh sb="2" eb="4">
      <t>ケイロ</t>
    </rPh>
    <phoneticPr fontId="1"/>
  </si>
  <si>
    <t>フィッシング報告件数</t>
    <rPh sb="6" eb="8">
      <t>ホウコク</t>
    </rPh>
    <rPh sb="8" eb="10">
      <t>ケンスウ</t>
    </rPh>
    <phoneticPr fontId="1"/>
  </si>
  <si>
    <t>2022上</t>
    <rPh sb="4" eb="5">
      <t>ウエ</t>
    </rPh>
    <phoneticPr fontId="1"/>
  </si>
  <si>
    <t>R4上</t>
    <rPh sb="2" eb="3">
      <t>ウエ</t>
    </rPh>
    <phoneticPr fontId="1"/>
  </si>
  <si>
    <t>電子メール</t>
    <rPh sb="0" eb="2">
      <t>デンシ</t>
    </rPh>
    <phoneticPr fontId="1"/>
  </si>
  <si>
    <t>2022下</t>
    <rPh sb="4" eb="5">
      <t>シモ</t>
    </rPh>
    <phoneticPr fontId="1"/>
  </si>
  <si>
    <t>R4下</t>
    <rPh sb="2" eb="3">
      <t>シモ</t>
    </rPh>
    <phoneticPr fontId="1"/>
  </si>
  <si>
    <t>バックアップ取得の有無</t>
    <rPh sb="6" eb="8">
      <t>シュトク</t>
    </rPh>
    <rPh sb="9" eb="11">
      <t>ウム</t>
    </rPh>
    <phoneticPr fontId="1"/>
  </si>
  <si>
    <t>取得の有無</t>
    <rPh sb="0" eb="2">
      <t>シュトク</t>
    </rPh>
    <rPh sb="3" eb="5">
      <t>ウム</t>
    </rPh>
    <phoneticPr fontId="1"/>
  </si>
  <si>
    <t>取得していなかった</t>
    <rPh sb="0" eb="2">
      <t>シュトク</t>
    </rPh>
    <phoneticPr fontId="1"/>
  </si>
  <si>
    <t>取得していた</t>
    <rPh sb="0" eb="2">
      <t>シュトク</t>
    </rPh>
    <phoneticPr fontId="1"/>
  </si>
  <si>
    <t>バックアップからの復元結果</t>
    <rPh sb="9" eb="11">
      <t>フクゲン</t>
    </rPh>
    <rPh sb="11" eb="13">
      <t>ケッカ</t>
    </rPh>
    <phoneticPr fontId="1"/>
  </si>
  <si>
    <t>結果</t>
    <rPh sb="0" eb="2">
      <t>ケッカ</t>
    </rPh>
    <phoneticPr fontId="1"/>
  </si>
  <si>
    <t>復元できた</t>
    <rPh sb="0" eb="2">
      <t>フクゲン</t>
    </rPh>
    <phoneticPr fontId="1"/>
  </si>
  <si>
    <t>R4</t>
    <phoneticPr fontId="1"/>
  </si>
  <si>
    <t>業種</t>
    <rPh sb="0" eb="2">
      <t>ギョウシュ</t>
    </rPh>
    <phoneticPr fontId="1"/>
  </si>
  <si>
    <t>製造業</t>
    <rPh sb="0" eb="3">
      <t>セイゾウギョウ</t>
    </rPh>
    <phoneticPr fontId="1"/>
  </si>
  <si>
    <t>サービス業</t>
    <rPh sb="4" eb="5">
      <t>ギョウ</t>
    </rPh>
    <phoneticPr fontId="1"/>
  </si>
  <si>
    <t>建設業</t>
    <rPh sb="0" eb="3">
      <t>ケンセツギョウ</t>
    </rPh>
    <phoneticPr fontId="1"/>
  </si>
  <si>
    <t>情報通信業</t>
    <rPh sb="0" eb="2">
      <t>ジョウホウ</t>
    </rPh>
    <rPh sb="2" eb="5">
      <t>ツウシンギョウ</t>
    </rPh>
    <phoneticPr fontId="1"/>
  </si>
  <si>
    <t>2023上</t>
    <rPh sb="4" eb="5">
      <t>ウエ</t>
    </rPh>
    <phoneticPr fontId="1"/>
  </si>
  <si>
    <t>R5上</t>
    <rPh sb="2" eb="3">
      <t>ジョウ</t>
    </rPh>
    <phoneticPr fontId="1"/>
  </si>
  <si>
    <t>金融・保険業</t>
    <rPh sb="0" eb="2">
      <t>キンユウ</t>
    </rPh>
    <rPh sb="3" eb="6">
      <t>ホケンギョウ</t>
    </rPh>
    <phoneticPr fontId="1"/>
  </si>
  <si>
    <t>運送業、郵便業</t>
    <rPh sb="0" eb="3">
      <t>ウンソウギョウ</t>
    </rPh>
    <rPh sb="4" eb="6">
      <t>ユウビン</t>
    </rPh>
    <rPh sb="6" eb="7">
      <t>ギョウ</t>
    </rPh>
    <phoneticPr fontId="1"/>
  </si>
  <si>
    <t>i</t>
    <phoneticPr fontId="1"/>
  </si>
  <si>
    <t>不明</t>
    <rPh sb="0" eb="2">
      <t>フメイ</t>
    </rPh>
    <phoneticPr fontId="1"/>
  </si>
  <si>
    <t>R5上</t>
    <rPh sb="2" eb="3">
      <t>ウエ</t>
    </rPh>
    <phoneticPr fontId="1"/>
  </si>
  <si>
    <t>発生件数</t>
    <rPh sb="0" eb="2">
      <t>ハッセイ</t>
    </rPh>
    <rPh sb="2" eb="4">
      <t>ケンスウ</t>
    </rPh>
    <phoneticPr fontId="8"/>
  </si>
  <si>
    <t>被害額</t>
    <rPh sb="0" eb="3">
      <t>ヒガイガク</t>
    </rPh>
    <phoneticPr fontId="8"/>
  </si>
  <si>
    <t>令和4年1月</t>
    <rPh sb="0" eb="2">
      <t>レイワ</t>
    </rPh>
    <rPh sb="3" eb="4">
      <t>ネン</t>
    </rPh>
    <phoneticPr fontId="1"/>
  </si>
  <si>
    <t>2月</t>
  </si>
  <si>
    <t>3月</t>
  </si>
  <si>
    <t>4月</t>
  </si>
  <si>
    <t>5月</t>
  </si>
  <si>
    <t>6月</t>
  </si>
  <si>
    <t>7月</t>
  </si>
  <si>
    <t>8月</t>
  </si>
  <si>
    <t>9月</t>
  </si>
  <si>
    <t>10月</t>
  </si>
  <si>
    <t>11月</t>
  </si>
  <si>
    <t>12月</t>
  </si>
  <si>
    <t>令和5年1月</t>
    <rPh sb="0" eb="2">
      <t>レイワ</t>
    </rPh>
    <rPh sb="3" eb="4">
      <t>ネン</t>
    </rPh>
    <phoneticPr fontId="1"/>
  </si>
  <si>
    <t>2月</t>
    <phoneticPr fontId="1"/>
  </si>
  <si>
    <t>3月</t>
    <phoneticPr fontId="1"/>
  </si>
  <si>
    <t>4月</t>
    <phoneticPr fontId="1"/>
  </si>
  <si>
    <t>5月</t>
    <phoneticPr fontId="1"/>
  </si>
  <si>
    <t>6月</t>
    <phoneticPr fontId="1"/>
  </si>
  <si>
    <t>SIMスワップに係る不正送金発生状況</t>
    <rPh sb="8" eb="9">
      <t>カカ</t>
    </rPh>
    <rPh sb="10" eb="12">
      <t>フセイ</t>
    </rPh>
    <rPh sb="12" eb="14">
      <t>ソウキン</t>
    </rPh>
    <rPh sb="14" eb="16">
      <t>ハッセイ</t>
    </rPh>
    <rPh sb="16" eb="18">
      <t>ジョウキョウ</t>
    </rPh>
    <phoneticPr fontId="1"/>
  </si>
  <si>
    <t>SMS</t>
    <phoneticPr fontId="1"/>
  </si>
  <si>
    <t>不明・調査中</t>
    <rPh sb="0" eb="2">
      <t>フメイ</t>
    </rPh>
    <rPh sb="3" eb="6">
      <t>チョウサチュウ</t>
    </rPh>
    <phoneticPr fontId="1"/>
  </si>
  <si>
    <t>718件</t>
    <rPh sb="3" eb="4">
      <t>ケン</t>
    </rPh>
    <phoneticPr fontId="1"/>
  </si>
  <si>
    <t>144件</t>
    <rPh sb="3" eb="4">
      <t>ケン</t>
    </rPh>
    <phoneticPr fontId="1"/>
  </si>
  <si>
    <t>315件</t>
    <rPh sb="3" eb="4">
      <t>ケン</t>
    </rPh>
    <phoneticPr fontId="1"/>
  </si>
  <si>
    <t>1,177件</t>
    <rPh sb="5" eb="6">
      <t>ケン</t>
    </rPh>
    <phoneticPr fontId="1"/>
  </si>
  <si>
    <t>個人のインターネットバンキングに係る不正送金被害者の年齢別割合</t>
    <rPh sb="0" eb="2">
      <t>コジン</t>
    </rPh>
    <rPh sb="16" eb="17">
      <t>カカ</t>
    </rPh>
    <rPh sb="18" eb="20">
      <t>フセイ</t>
    </rPh>
    <rPh sb="20" eb="22">
      <t>ソウキン</t>
    </rPh>
    <rPh sb="22" eb="25">
      <t>ヒガイシャ</t>
    </rPh>
    <rPh sb="26" eb="29">
      <t>ネンレイベツ</t>
    </rPh>
    <rPh sb="29" eb="31">
      <t>ワリアイ</t>
    </rPh>
    <phoneticPr fontId="1"/>
  </si>
  <si>
    <t>被害人数（延べ）</t>
    <rPh sb="0" eb="2">
      <t>ヒガイ</t>
    </rPh>
    <rPh sb="2" eb="4">
      <t>ニンズウ</t>
    </rPh>
    <rPh sb="5" eb="6">
      <t>ノ</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</si>
  <si>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</si>
  <si>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</si>
  <si>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</si>
  <si>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</si>
  <si>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</si>
  <si>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</si>
  <si>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</si>
  <si>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</si>
  <si>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2,247件</t>
    <rPh sb="5" eb="6">
      <t>ケン</t>
    </rPh>
    <phoneticPr fontId="1"/>
  </si>
  <si>
    <t>個人</t>
    <rPh sb="0" eb="2">
      <t>コジン</t>
    </rPh>
    <phoneticPr fontId="1"/>
  </si>
  <si>
    <t>法人</t>
    <rPh sb="0" eb="2">
      <t>ホウジン</t>
    </rPh>
    <phoneticPr fontId="1"/>
  </si>
  <si>
    <t>年</t>
    <rPh sb="0" eb="1">
      <t>ネン</t>
    </rPh>
    <phoneticPr fontId="8"/>
  </si>
  <si>
    <t>上半期</t>
    <rPh sb="0" eb="1">
      <t>カミ</t>
    </rPh>
    <rPh sb="1" eb="3">
      <t>ハンキ</t>
    </rPh>
    <phoneticPr fontId="1"/>
  </si>
  <si>
    <t>下半期</t>
    <rPh sb="0" eb="3">
      <t>シモハンキ</t>
    </rPh>
    <phoneticPr fontId="1"/>
  </si>
  <si>
    <t>総件数</t>
    <rPh sb="0" eb="3">
      <t>ソウケンスウ</t>
    </rPh>
    <phoneticPr fontId="1"/>
  </si>
  <si>
    <t>被害額（概数）</t>
    <rPh sb="0" eb="3">
      <t>ヒガイガク</t>
    </rPh>
    <rPh sb="4" eb="6">
      <t>ガイスウ</t>
    </rPh>
    <phoneticPr fontId="8"/>
  </si>
  <si>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</si>
  <si>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</si>
  <si>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</si>
  <si>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平成27年</t>
    <rPh sb="0" eb="2">
      <t>ヘイセイ</t>
    </rPh>
    <rPh sb="4" eb="5">
      <t>ネン</t>
    </rPh>
    <phoneticPr fontId="1"/>
  </si>
  <si>
    <t>平成28年</t>
    <rPh sb="0" eb="2">
      <t>ヘイセイ</t>
    </rPh>
    <rPh sb="4" eb="5">
      <t>ネン</t>
    </rPh>
    <phoneticPr fontId="1"/>
  </si>
  <si>
    <t>平成29年</t>
    <rPh sb="0" eb="2">
      <t>ヘイセイ</t>
    </rPh>
    <rPh sb="4" eb="5">
      <t>ネン</t>
    </rPh>
    <phoneticPr fontId="1"/>
  </si>
  <si>
    <t>平成30年</t>
    <rPh sb="0" eb="2">
      <t>ヘイセイ</t>
    </rPh>
    <rPh sb="4" eb="5">
      <t>ネン</t>
    </rPh>
    <phoneticPr fontId="1"/>
  </si>
  <si>
    <t>令和元年</t>
    <rPh sb="0" eb="1">
      <t>レイ</t>
    </rPh>
    <rPh sb="1" eb="2">
      <t>ワ</t>
    </rPh>
    <rPh sb="2" eb="4">
      <t>ガンネン</t>
    </rPh>
    <phoneticPr fontId="1"/>
  </si>
  <si>
    <t>令和2年</t>
    <rPh sb="0" eb="1">
      <t>レイ</t>
    </rPh>
    <rPh sb="1" eb="2">
      <t>ワ</t>
    </rPh>
    <rPh sb="3" eb="4">
      <t>ネン</t>
    </rPh>
    <phoneticPr fontId="1"/>
  </si>
  <si>
    <t>令和3年</t>
    <rPh sb="0" eb="1">
      <t>レイ</t>
    </rPh>
    <rPh sb="1" eb="2">
      <t>ワ</t>
    </rPh>
    <rPh sb="3" eb="4">
      <t>ネン</t>
    </rPh>
    <phoneticPr fontId="1"/>
  </si>
  <si>
    <t>令和4年</t>
    <rPh sb="0" eb="2">
      <t>レイワ</t>
    </rPh>
    <rPh sb="3" eb="4">
      <t>ネン</t>
    </rPh>
    <phoneticPr fontId="1"/>
  </si>
  <si>
    <t>令和5年</t>
    <rPh sb="0" eb="2">
      <t>レイワ</t>
    </rPh>
    <rPh sb="3" eb="4">
      <t>ネン</t>
    </rPh>
    <phoneticPr fontId="1"/>
  </si>
  <si>
    <t>インターネットバンキングに係る不正送金事犯の発生件数及び被害額の推移</t>
    <rPh sb="13" eb="14">
      <t>カカ</t>
    </rPh>
    <rPh sb="15" eb="17">
      <t>フセイ</t>
    </rPh>
    <rPh sb="17" eb="19">
      <t>ソウキン</t>
    </rPh>
    <rPh sb="19" eb="21">
      <t>ジハン</t>
    </rPh>
    <rPh sb="22" eb="24">
      <t>ハッセイ</t>
    </rPh>
    <rPh sb="24" eb="26">
      <t>ケンスウ</t>
    </rPh>
    <rPh sb="26" eb="27">
      <t>オヨ</t>
    </rPh>
    <rPh sb="28" eb="31">
      <t>ヒガイガク</t>
    </rPh>
    <rPh sb="32" eb="34">
      <t>スイイ</t>
    </rPh>
    <phoneticPr fontId="1"/>
  </si>
  <si>
    <t>番号盗用被害額</t>
    <rPh sb="0" eb="2">
      <t>バンゴウ</t>
    </rPh>
    <rPh sb="2" eb="4">
      <t>トウヨウ</t>
    </rPh>
    <rPh sb="4" eb="7">
      <t>ヒガイガク</t>
    </rPh>
    <phoneticPr fontId="1"/>
  </si>
  <si>
    <t>偽造カード被害額</t>
    <rPh sb="0" eb="2">
      <t>ギゾウ</t>
    </rPh>
    <rPh sb="5" eb="8">
      <t>ヒガイガク</t>
    </rPh>
    <phoneticPr fontId="1"/>
  </si>
  <si>
    <t>その他不正利用被害額</t>
    <rPh sb="2" eb="3">
      <t>タ</t>
    </rPh>
    <rPh sb="3" eb="5">
      <t>フセイ</t>
    </rPh>
    <rPh sb="5" eb="7">
      <t>リヨウ</t>
    </rPh>
    <rPh sb="7" eb="10">
      <t>ヒガイガク</t>
    </rPh>
    <phoneticPr fontId="1"/>
  </si>
  <si>
    <t>不正利用被害額</t>
    <rPh sb="0" eb="2">
      <t>フセイ</t>
    </rPh>
    <rPh sb="2" eb="4">
      <t>リヨウ</t>
    </rPh>
    <rPh sb="4" eb="7">
      <t>ヒガイガク</t>
    </rPh>
    <phoneticPr fontId="1"/>
  </si>
  <si>
    <t>2022
(1～3月)</t>
    <rPh sb="9" eb="10">
      <t>ガツ</t>
    </rPh>
    <phoneticPr fontId="1"/>
  </si>
  <si>
    <t>2023
(1～3月)</t>
    <rPh sb="9" eb="10">
      <t>ガツ</t>
    </rPh>
    <phoneticPr fontId="1"/>
  </si>
  <si>
    <t>重要犯罪密接関連情報の削除依頼件数等</t>
    <rPh sb="0" eb="2">
      <t>ジュウヨウ</t>
    </rPh>
    <rPh sb="2" eb="4">
      <t>ハンザイ</t>
    </rPh>
    <rPh sb="4" eb="6">
      <t>ミッセツ</t>
    </rPh>
    <rPh sb="6" eb="8">
      <t>カンレン</t>
    </rPh>
    <rPh sb="8" eb="10">
      <t>ジョウホウ</t>
    </rPh>
    <rPh sb="11" eb="13">
      <t>サクジョ</t>
    </rPh>
    <rPh sb="13" eb="15">
      <t>イライ</t>
    </rPh>
    <rPh sb="15" eb="17">
      <t>ケンスウ</t>
    </rPh>
    <rPh sb="17" eb="18">
      <t>トウ</t>
    </rPh>
    <phoneticPr fontId="1"/>
  </si>
  <si>
    <t>類型</t>
    <rPh sb="0" eb="2">
      <t>ルイケイ</t>
    </rPh>
    <phoneticPr fontId="1"/>
  </si>
  <si>
    <t>分析件数</t>
    <rPh sb="0" eb="2">
      <t>ブンセキ</t>
    </rPh>
    <rPh sb="2" eb="4">
      <t>ケンスウ</t>
    </rPh>
    <phoneticPr fontId="1"/>
  </si>
  <si>
    <t>削除依頼件数</t>
    <rPh sb="0" eb="2">
      <t>サクジョ</t>
    </rPh>
    <rPh sb="2" eb="4">
      <t>イライ</t>
    </rPh>
    <rPh sb="4" eb="6">
      <t>ケンスウ</t>
    </rPh>
    <phoneticPr fontId="1"/>
  </si>
  <si>
    <t>削除完了件数</t>
    <rPh sb="0" eb="2">
      <t>サクジョ</t>
    </rPh>
    <rPh sb="2" eb="4">
      <t>カンリョウ</t>
    </rPh>
    <rPh sb="4" eb="6">
      <t>ケンスウ</t>
    </rPh>
    <phoneticPr fontId="1"/>
  </si>
  <si>
    <t>拳銃等の譲渡等</t>
    <rPh sb="0" eb="2">
      <t>ケンジュウ</t>
    </rPh>
    <rPh sb="2" eb="3">
      <t>トウ</t>
    </rPh>
    <rPh sb="4" eb="6">
      <t>ジョウト</t>
    </rPh>
    <rPh sb="6" eb="7">
      <t>トウ</t>
    </rPh>
    <phoneticPr fontId="1"/>
  </si>
  <si>
    <t>爆発物・銃砲等の製造</t>
    <rPh sb="0" eb="3">
      <t>バクハツブツ</t>
    </rPh>
    <rPh sb="4" eb="6">
      <t>ジュウホウ</t>
    </rPh>
    <rPh sb="6" eb="7">
      <t>トウ</t>
    </rPh>
    <rPh sb="8" eb="10">
      <t>セイゾウ</t>
    </rPh>
    <phoneticPr fontId="1"/>
  </si>
  <si>
    <t>殺人・強盗等の勧誘</t>
    <rPh sb="0" eb="2">
      <t>サツジン</t>
    </rPh>
    <rPh sb="3" eb="5">
      <t>ゴウトウ</t>
    </rPh>
    <rPh sb="5" eb="6">
      <t>トウ</t>
    </rPh>
    <rPh sb="7" eb="9">
      <t>カンユウ</t>
    </rPh>
    <phoneticPr fontId="1"/>
  </si>
  <si>
    <t>臓器売買</t>
    <rPh sb="0" eb="2">
      <t>ゾウキ</t>
    </rPh>
    <rPh sb="2" eb="4">
      <t>バイバイ</t>
    </rPh>
    <phoneticPr fontId="1"/>
  </si>
  <si>
    <t>人身売買</t>
    <rPh sb="0" eb="2">
      <t>ジンシン</t>
    </rPh>
    <rPh sb="2" eb="4">
      <t>バイバイ</t>
    </rPh>
    <phoneticPr fontId="1"/>
  </si>
  <si>
    <t>硫化水素ガスの製造</t>
    <rPh sb="0" eb="2">
      <t>リュウカ</t>
    </rPh>
    <rPh sb="2" eb="4">
      <t>スイソ</t>
    </rPh>
    <rPh sb="7" eb="9">
      <t>セイゾウ</t>
    </rPh>
    <phoneticPr fontId="1"/>
  </si>
  <si>
    <t>R1</t>
    <phoneticPr fontId="8"/>
  </si>
  <si>
    <t>R2</t>
    <phoneticPr fontId="8"/>
  </si>
  <si>
    <t>R3</t>
    <phoneticPr fontId="8"/>
  </si>
  <si>
    <t>R4</t>
    <phoneticPr fontId="8"/>
  </si>
  <si>
    <t>R4上</t>
    <rPh sb="2" eb="3">
      <t>ウエ</t>
    </rPh>
    <phoneticPr fontId="8"/>
  </si>
  <si>
    <t>R5上</t>
    <rPh sb="2" eb="3">
      <t>ウエ</t>
    </rPh>
    <phoneticPr fontId="8"/>
  </si>
  <si>
    <t>　対象情報</t>
    <rPh sb="1" eb="3">
      <t>タイショウ</t>
    </rPh>
    <rPh sb="3" eb="5">
      <t>ジョウホウ</t>
    </rPh>
    <phoneticPr fontId="1"/>
  </si>
  <si>
    <t>　対象外情報</t>
    <rPh sb="1" eb="4">
      <t>タイショウガイ</t>
    </rPh>
    <rPh sb="4" eb="6">
      <t>ジョウホウ</t>
    </rPh>
    <phoneticPr fontId="8"/>
  </si>
  <si>
    <t>　　重要犯罪密接関連情報</t>
    <rPh sb="2" eb="4">
      <t>ジュウヨウ</t>
    </rPh>
    <rPh sb="4" eb="6">
      <t>ハンザイ</t>
    </rPh>
    <rPh sb="6" eb="8">
      <t>ミッセツ</t>
    </rPh>
    <rPh sb="8" eb="10">
      <t>カンレン</t>
    </rPh>
    <rPh sb="10" eb="12">
      <t>ジョウホウ</t>
    </rPh>
    <phoneticPr fontId="1"/>
  </si>
  <si>
    <t>　　自殺誘引等情報</t>
    <rPh sb="2" eb="4">
      <t>ジサツ</t>
    </rPh>
    <rPh sb="4" eb="6">
      <t>ユウイン</t>
    </rPh>
    <rPh sb="6" eb="7">
      <t>トウ</t>
    </rPh>
    <rPh sb="7" eb="9">
      <t>ジョウホウ</t>
    </rPh>
    <phoneticPr fontId="1"/>
  </si>
  <si>
    <t>　　違法情報</t>
    <rPh sb="2" eb="4">
      <t>イホウ</t>
    </rPh>
    <rPh sb="4" eb="6">
      <t>ジョウホウ</t>
    </rPh>
    <phoneticPr fontId="1"/>
  </si>
  <si>
    <t>合計</t>
    <rPh sb="0" eb="2">
      <t>ゴウケイ</t>
    </rPh>
    <phoneticPr fontId="1"/>
  </si>
  <si>
    <t>年月</t>
    <rPh sb="0" eb="1">
      <t>ネン</t>
    </rPh>
    <rPh sb="1" eb="2">
      <t>ガツ</t>
    </rPh>
    <phoneticPr fontId="1"/>
  </si>
  <si>
    <t>ストーカー行為等</t>
    <rPh sb="5" eb="7">
      <t>コウイ</t>
    </rPh>
    <rPh sb="7" eb="8">
      <t>トウ</t>
    </rPh>
    <phoneticPr fontId="1"/>
  </si>
  <si>
    <t>合計</t>
    <rPh sb="0" eb="2">
      <t>ゴウケイ</t>
    </rPh>
    <phoneticPr fontId="1"/>
  </si>
  <si>
    <t>フィッシング報告件数の推移（フィッシング対策協議会によるフィッシングレポート及び月次報告書より作成）</t>
    <rPh sb="6" eb="8">
      <t>ホウコク</t>
    </rPh>
    <rPh sb="8" eb="10">
      <t>ケンスウ</t>
    </rPh>
    <rPh sb="11" eb="13">
      <t>スイイ</t>
    </rPh>
    <rPh sb="20" eb="22">
      <t>タイサク</t>
    </rPh>
    <rPh sb="22" eb="25">
      <t>キョウギカイ</t>
    </rPh>
    <rPh sb="38" eb="39">
      <t>オヨ</t>
    </rPh>
    <rPh sb="40" eb="42">
      <t>ゲツジ</t>
    </rPh>
    <rPh sb="42" eb="45">
      <t>ホウコクショ</t>
    </rPh>
    <rPh sb="47" eb="49">
      <t>サクセイ</t>
    </rPh>
    <phoneticPr fontId="1"/>
  </si>
  <si>
    <t>約4,800万円</t>
    <phoneticPr fontId="1"/>
  </si>
  <si>
    <t>被害額</t>
    <rPh sb="0" eb="2">
      <t>ヒガイ</t>
    </rPh>
    <rPh sb="2" eb="3">
      <t>ガク</t>
    </rPh>
    <phoneticPr fontId="1"/>
  </si>
  <si>
    <t>インターネットバンキングに係る不正送金被害者の個人・法人の別</t>
    <rPh sb="13" eb="14">
      <t>カカ</t>
    </rPh>
    <rPh sb="15" eb="17">
      <t>フセイ</t>
    </rPh>
    <rPh sb="17" eb="19">
      <t>ソウキン</t>
    </rPh>
    <rPh sb="19" eb="22">
      <t>ヒガイシャ</t>
    </rPh>
    <rPh sb="23" eb="25">
      <t>コジン</t>
    </rPh>
    <rPh sb="26" eb="28">
      <t>ホウジン</t>
    </rPh>
    <rPh sb="29" eb="30">
      <t>ベツ</t>
    </rPh>
    <phoneticPr fontId="1"/>
  </si>
  <si>
    <t>個人・法人</t>
    <rPh sb="0" eb="2">
      <t>コジン</t>
    </rPh>
    <rPh sb="3" eb="5">
      <t>ホウジン</t>
    </rPh>
    <phoneticPr fontId="1"/>
  </si>
  <si>
    <t>合計</t>
    <rPh sb="0" eb="2">
      <t>ゴウケイ</t>
    </rPh>
    <phoneticPr fontId="1"/>
  </si>
  <si>
    <t>年齢</t>
    <rPh sb="0" eb="2">
      <t>ネンレイ</t>
    </rPh>
    <phoneticPr fontId="1"/>
  </si>
  <si>
    <t>フィッシングサイトへ誘導する手口別割合</t>
    <rPh sb="10" eb="12">
      <t>ユウドウ</t>
    </rPh>
    <rPh sb="14" eb="16">
      <t>テグチ</t>
    </rPh>
    <rPh sb="16" eb="17">
      <t>ベツ</t>
    </rPh>
    <rPh sb="17" eb="19">
      <t>ワリアイ</t>
    </rPh>
    <phoneticPr fontId="1"/>
  </si>
  <si>
    <t>手口</t>
    <rPh sb="0" eb="2">
      <t>テグチ</t>
    </rPh>
    <phoneticPr fontId="1"/>
  </si>
  <si>
    <t>年</t>
    <rPh sb="0" eb="1">
      <t>ネン</t>
    </rPh>
    <phoneticPr fontId="1"/>
  </si>
  <si>
    <t>クレジットカード不正利用被害の発生状況（一般社団法人日本クレジット協会によるクレジットカード不正利用被害の発生状況より作成）</t>
    <rPh sb="8" eb="10">
      <t>フセイ</t>
    </rPh>
    <rPh sb="10" eb="12">
      <t>リヨウ</t>
    </rPh>
    <rPh sb="12" eb="14">
      <t>ヒガイ</t>
    </rPh>
    <rPh sb="15" eb="17">
      <t>ハッセイ</t>
    </rPh>
    <rPh sb="17" eb="19">
      <t>ジョウキョウ</t>
    </rPh>
    <rPh sb="20" eb="28">
      <t>イッパンシャダンホウジンニホン</t>
    </rPh>
    <rPh sb="33" eb="35">
      <t>キョウカイ</t>
    </rPh>
    <rPh sb="46" eb="50">
      <t>フセイリヨウ</t>
    </rPh>
    <rPh sb="50" eb="52">
      <t>ヒガイ</t>
    </rPh>
    <rPh sb="53" eb="55">
      <t>ハッセイ</t>
    </rPh>
    <rPh sb="55" eb="57">
      <t>ジョウキョウ</t>
    </rPh>
    <rPh sb="59" eb="61">
      <t>サクセイ</t>
    </rPh>
    <phoneticPr fontId="1"/>
  </si>
  <si>
    <t>要求された対価支払い方法別報告件数</t>
    <rPh sb="5" eb="7">
      <t>タイカ</t>
    </rPh>
    <phoneticPr fontId="1"/>
  </si>
  <si>
    <t>ランサムウェア被害の企業・団体等の規模別報告件数</t>
    <rPh sb="7" eb="9">
      <t>ヒガイ</t>
    </rPh>
    <rPh sb="10" eb="12">
      <t>キギョウ</t>
    </rPh>
    <phoneticPr fontId="1"/>
  </si>
  <si>
    <t>ランサムウェア被害の企業・団体等の業種別報告件数</t>
    <rPh sb="7" eb="9">
      <t>ヒガイ</t>
    </rPh>
    <rPh sb="10" eb="12">
      <t>キギョウ</t>
    </rPh>
    <rPh sb="17" eb="19">
      <t>ギョウシュ</t>
    </rPh>
    <phoneticPr fontId="1"/>
  </si>
  <si>
    <t>卸売・小売業</t>
    <rPh sb="0" eb="2">
      <t>オロシウ</t>
    </rPh>
    <rPh sb="3" eb="6">
      <t>コウリギョウ</t>
    </rPh>
    <phoneticPr fontId="1"/>
  </si>
  <si>
    <t>教育・学習支援業</t>
    <rPh sb="0" eb="2">
      <t>キョウイク</t>
    </rPh>
    <rPh sb="3" eb="5">
      <t>ガクシュウ</t>
    </rPh>
    <rPh sb="5" eb="8">
      <t>シエンギョウ</t>
    </rPh>
    <phoneticPr fontId="1"/>
  </si>
  <si>
    <t>医療、福祉</t>
    <rPh sb="0" eb="2">
      <t>イリョウ</t>
    </rPh>
    <rPh sb="3" eb="5">
      <t>フクシ</t>
    </rPh>
    <phoneticPr fontId="1"/>
  </si>
  <si>
    <t>即時～１週間未満</t>
    <rPh sb="0" eb="2">
      <t>ソクジ</t>
    </rPh>
    <rPh sb="4" eb="6">
      <t>シュウカン</t>
    </rPh>
    <rPh sb="6" eb="8">
      <t>ミマン</t>
    </rPh>
    <phoneticPr fontId="1"/>
  </si>
  <si>
    <t>１週間以上１か月未満</t>
    <rPh sb="1" eb="3">
      <t>シュウカン</t>
    </rPh>
    <rPh sb="3" eb="5">
      <t>イジョウ</t>
    </rPh>
    <rPh sb="7" eb="8">
      <t>ゲツ</t>
    </rPh>
    <rPh sb="8" eb="10">
      <t>ミマン</t>
    </rPh>
    <phoneticPr fontId="1"/>
  </si>
  <si>
    <t>１か月以上２か月未満</t>
    <rPh sb="2" eb="3">
      <t>ゲツ</t>
    </rPh>
    <rPh sb="3" eb="5">
      <t>イジョウ</t>
    </rPh>
    <rPh sb="7" eb="8">
      <t>ゲツ</t>
    </rPh>
    <rPh sb="8" eb="10">
      <t>ミマン</t>
    </rPh>
    <phoneticPr fontId="1"/>
  </si>
  <si>
    <t>被害直前の水準まで復元できなかった</t>
    <rPh sb="0" eb="2">
      <t>ヒガイ</t>
    </rPh>
    <rPh sb="2" eb="4">
      <t>チョクゼン</t>
    </rPh>
    <rPh sb="5" eb="7">
      <t>スイジュン</t>
    </rPh>
    <rPh sb="9" eb="11">
      <t>フクゲン</t>
    </rPh>
    <phoneticPr fontId="1"/>
  </si>
  <si>
    <t>違法情報等の分析件数の推移</t>
    <rPh sb="0" eb="2">
      <t>イホウ</t>
    </rPh>
    <rPh sb="2" eb="4">
      <t>ジョウホウ</t>
    </rPh>
    <rPh sb="4" eb="5">
      <t>トウ</t>
    </rPh>
    <rPh sb="6" eb="8">
      <t>ブンセキ</t>
    </rPh>
    <rPh sb="8" eb="10">
      <t>ケンスウ</t>
    </rPh>
    <rPh sb="11" eb="13">
      <t>スイイ</t>
    </rPh>
    <phoneticPr fontId="1"/>
  </si>
  <si>
    <t>サイバー事案の検挙状況</t>
    <rPh sb="4" eb="6">
      <t>ジアン</t>
    </rPh>
    <rPh sb="7" eb="9">
      <t>ケンキョ</t>
    </rPh>
    <rPh sb="9" eb="11">
      <t>ジョウキョウ</t>
    </rPh>
    <phoneticPr fontId="1"/>
  </si>
  <si>
    <t>罪名</t>
    <rPh sb="0" eb="2">
      <t>ザイメイ</t>
    </rPh>
    <phoneticPr fontId="1"/>
  </si>
  <si>
    <t>電子計算機使用詐欺</t>
    <rPh sb="0" eb="2">
      <t>デンシ</t>
    </rPh>
    <rPh sb="2" eb="5">
      <t>ケイサンキ</t>
    </rPh>
    <rPh sb="5" eb="7">
      <t>シヨウ</t>
    </rPh>
    <rPh sb="7" eb="9">
      <t>サギ</t>
    </rPh>
    <phoneticPr fontId="1"/>
  </si>
  <si>
    <t>詐欺</t>
    <rPh sb="0" eb="2">
      <t>サギ</t>
    </rPh>
    <phoneticPr fontId="1"/>
  </si>
  <si>
    <t>不正アクセス禁止法</t>
    <rPh sb="0" eb="2">
      <t>フセイ</t>
    </rPh>
    <rPh sb="6" eb="9">
      <t>キンシホウ</t>
    </rPh>
    <phoneticPr fontId="1"/>
  </si>
  <si>
    <t>犯罪収益移転防止法</t>
    <rPh sb="0" eb="2">
      <t>ハンザイ</t>
    </rPh>
    <rPh sb="2" eb="4">
      <t>シュウエキ</t>
    </rPh>
    <rPh sb="4" eb="6">
      <t>イテン</t>
    </rPh>
    <rPh sb="6" eb="9">
      <t>ボウシホウ</t>
    </rPh>
    <phoneticPr fontId="1"/>
  </si>
  <si>
    <t>不正作出私電磁的記録供用</t>
  </si>
  <si>
    <t>窃盗</t>
    <rPh sb="0" eb="2">
      <t>セットウ</t>
    </rPh>
    <phoneticPr fontId="1"/>
  </si>
  <si>
    <t>不正アクセス禁止法違反の検挙件数の推移</t>
    <rPh sb="0" eb="2">
      <t>フセイ</t>
    </rPh>
    <rPh sb="6" eb="9">
      <t>キンシホウ</t>
    </rPh>
    <rPh sb="9" eb="11">
      <t>イハン</t>
    </rPh>
    <rPh sb="12" eb="14">
      <t>ケンキョ</t>
    </rPh>
    <rPh sb="14" eb="16">
      <t>ケンスウ</t>
    </rPh>
    <rPh sb="17" eb="19">
      <t>スイイ</t>
    </rPh>
    <phoneticPr fontId="1"/>
  </si>
  <si>
    <t>2022上</t>
    <rPh sb="4" eb="5">
      <t>カミ</t>
    </rPh>
    <phoneticPr fontId="1"/>
  </si>
  <si>
    <t>2023上</t>
    <rPh sb="4" eb="5">
      <t>カミ</t>
    </rPh>
    <phoneticPr fontId="1"/>
  </si>
  <si>
    <t>H30</t>
    <phoneticPr fontId="1"/>
  </si>
  <si>
    <t>R1</t>
    <phoneticPr fontId="1"/>
  </si>
  <si>
    <t>R2</t>
    <phoneticPr fontId="1"/>
  </si>
  <si>
    <t>R4上</t>
    <rPh sb="2" eb="3">
      <t>カミ</t>
    </rPh>
    <phoneticPr fontId="1"/>
  </si>
  <si>
    <t>R5上</t>
    <rPh sb="2" eb="3">
      <t>カミ</t>
    </rPh>
    <phoneticPr fontId="1"/>
  </si>
  <si>
    <t>合計</t>
    <phoneticPr fontId="1"/>
  </si>
  <si>
    <t>不正アクセス行為（識別符号窃用型）に係る手口別検挙件数</t>
    <rPh sb="0" eb="2">
      <t>フセイ</t>
    </rPh>
    <rPh sb="6" eb="8">
      <t>コウイ</t>
    </rPh>
    <rPh sb="9" eb="11">
      <t>シキベツ</t>
    </rPh>
    <rPh sb="11" eb="13">
      <t>フゴウ</t>
    </rPh>
    <rPh sb="13" eb="15">
      <t>セツヨウ</t>
    </rPh>
    <rPh sb="15" eb="16">
      <t>ガタ</t>
    </rPh>
    <rPh sb="18" eb="19">
      <t>カカ</t>
    </rPh>
    <rPh sb="20" eb="22">
      <t>テグチ</t>
    </rPh>
    <rPh sb="22" eb="23">
      <t>ベツ</t>
    </rPh>
    <rPh sb="23" eb="25">
      <t>ケンキョ</t>
    </rPh>
    <rPh sb="25" eb="27">
      <t>ケンスウ</t>
    </rPh>
    <phoneticPr fontId="1"/>
  </si>
  <si>
    <t>利用権者のパスワードの設定・管理の甘さにつけ込んで入手</t>
    <rPh sb="0" eb="3">
      <t>リヨウケン</t>
    </rPh>
    <rPh sb="3" eb="4">
      <t>シャ</t>
    </rPh>
    <rPh sb="11" eb="13">
      <t>セッテイ</t>
    </rPh>
    <rPh sb="14" eb="16">
      <t>カンリ</t>
    </rPh>
    <rPh sb="17" eb="18">
      <t>アマ</t>
    </rPh>
    <rPh sb="22" eb="23">
      <t>コ</t>
    </rPh>
    <rPh sb="25" eb="27">
      <t>ニュウシュ</t>
    </rPh>
    <phoneticPr fontId="2"/>
  </si>
  <si>
    <t>他人から入手</t>
    <rPh sb="0" eb="2">
      <t>タニン</t>
    </rPh>
    <rPh sb="4" eb="6">
      <t>ニュウシュ</t>
    </rPh>
    <phoneticPr fontId="2"/>
  </si>
  <si>
    <t>識別符号を知り得る立場にあった元従業員や知人等による犯行</t>
    <rPh sb="0" eb="2">
      <t>シキベツ</t>
    </rPh>
    <rPh sb="2" eb="4">
      <t>フゴウ</t>
    </rPh>
    <rPh sb="5" eb="6">
      <t>シ</t>
    </rPh>
    <rPh sb="7" eb="8">
      <t>エ</t>
    </rPh>
    <rPh sb="9" eb="11">
      <t>タチバ</t>
    </rPh>
    <rPh sb="15" eb="16">
      <t>モト</t>
    </rPh>
    <rPh sb="16" eb="19">
      <t>ジュウギョウイン</t>
    </rPh>
    <rPh sb="20" eb="22">
      <t>チジン</t>
    </rPh>
    <rPh sb="22" eb="23">
      <t>トウ</t>
    </rPh>
    <rPh sb="26" eb="28">
      <t>ハンコウ</t>
    </rPh>
    <phoneticPr fontId="2"/>
  </si>
  <si>
    <t>利用権者からの聞き出し又はのぞき見</t>
    <rPh sb="0" eb="3">
      <t>リヨウケン</t>
    </rPh>
    <rPh sb="3" eb="4">
      <t>シャ</t>
    </rPh>
    <rPh sb="7" eb="8">
      <t>キ</t>
    </rPh>
    <rPh sb="9" eb="10">
      <t>ダ</t>
    </rPh>
    <rPh sb="11" eb="12">
      <t>マタ</t>
    </rPh>
    <rPh sb="16" eb="17">
      <t>ミ</t>
    </rPh>
    <phoneticPr fontId="2"/>
  </si>
  <si>
    <t>フィッシングサイトにより入手</t>
    <rPh sb="12" eb="14">
      <t>ニュウシュ</t>
    </rPh>
    <phoneticPr fontId="2"/>
  </si>
  <si>
    <t>その他</t>
    <rPh sb="2" eb="3">
      <t>タ</t>
    </rPh>
    <phoneticPr fontId="2"/>
  </si>
  <si>
    <t>不正に利用されたサービス別検挙件数（識別符号窃用型）</t>
    <rPh sb="0" eb="2">
      <t>フセイ</t>
    </rPh>
    <rPh sb="3" eb="5">
      <t>リヨウ</t>
    </rPh>
    <rPh sb="12" eb="13">
      <t>ベツ</t>
    </rPh>
    <rPh sb="13" eb="15">
      <t>ケンキョ</t>
    </rPh>
    <rPh sb="15" eb="17">
      <t>ケンスウ</t>
    </rPh>
    <rPh sb="18" eb="20">
      <t>シキベツ</t>
    </rPh>
    <rPh sb="20" eb="22">
      <t>フゴウ</t>
    </rPh>
    <rPh sb="22" eb="24">
      <t>セツヨウ</t>
    </rPh>
    <rPh sb="24" eb="25">
      <t>ガタ</t>
    </rPh>
    <phoneticPr fontId="1"/>
  </si>
  <si>
    <t>オンラインゲーム・コミュニティサイト</t>
  </si>
  <si>
    <t>インターネットバンキング</t>
  </si>
  <si>
    <t>社員・会員用等の専用サイト</t>
    <rPh sb="0" eb="2">
      <t>シャイン</t>
    </rPh>
    <rPh sb="3" eb="5">
      <t>カイイン</t>
    </rPh>
    <rPh sb="5" eb="6">
      <t>ヨウ</t>
    </rPh>
    <rPh sb="6" eb="7">
      <t>トウ</t>
    </rPh>
    <rPh sb="8" eb="10">
      <t>センヨウ</t>
    </rPh>
    <phoneticPr fontId="2"/>
  </si>
  <si>
    <t>インターネットショッピング</t>
  </si>
  <si>
    <t>電子メール</t>
    <rPh sb="0" eb="2">
      <t>デンシ</t>
    </rPh>
    <phoneticPr fontId="2"/>
  </si>
  <si>
    <t>コンピュータ・電磁的記録対象犯罪の検挙件数の推移</t>
    <rPh sb="7" eb="16">
      <t>デンジテキキロクタイショウハンザイ</t>
    </rPh>
    <rPh sb="17" eb="19">
      <t>ケンキョ</t>
    </rPh>
    <rPh sb="19" eb="21">
      <t>ケンスウ</t>
    </rPh>
    <rPh sb="22" eb="24">
      <t>スイイ</t>
    </rPh>
    <phoneticPr fontId="1"/>
  </si>
  <si>
    <t>電子計算機使用詐欺</t>
    <rPh sb="0" eb="9">
      <t>デンシケイサンキシヨウサギ</t>
    </rPh>
    <phoneticPr fontId="1"/>
  </si>
  <si>
    <t>電磁的記録不正作出・毀棄等</t>
    <rPh sb="0" eb="3">
      <t>デンジテキ</t>
    </rPh>
    <rPh sb="3" eb="5">
      <t>キロク</t>
    </rPh>
    <rPh sb="5" eb="7">
      <t>フセイ</t>
    </rPh>
    <rPh sb="7" eb="9">
      <t>サクシュツ</t>
    </rPh>
    <rPh sb="10" eb="12">
      <t>キキ</t>
    </rPh>
    <rPh sb="12" eb="13">
      <t>トウ</t>
    </rPh>
    <phoneticPr fontId="1"/>
  </si>
  <si>
    <t>電子計算機損壊等業務妨害</t>
    <rPh sb="0" eb="2">
      <t>デンシ</t>
    </rPh>
    <rPh sb="2" eb="5">
      <t>ケイサンキ</t>
    </rPh>
    <rPh sb="5" eb="7">
      <t>ソンカイ</t>
    </rPh>
    <rPh sb="7" eb="8">
      <t>トウ</t>
    </rPh>
    <rPh sb="8" eb="10">
      <t>ギョウム</t>
    </rPh>
    <rPh sb="10" eb="12">
      <t>ボウガイ</t>
    </rPh>
    <phoneticPr fontId="1"/>
  </si>
  <si>
    <t>不正指令電磁的記録に関する罪</t>
    <rPh sb="0" eb="2">
      <t>フセイ</t>
    </rPh>
    <rPh sb="2" eb="4">
      <t>シレイ</t>
    </rPh>
    <rPh sb="4" eb="7">
      <t>デンジテキ</t>
    </rPh>
    <rPh sb="7" eb="9">
      <t>キロク</t>
    </rPh>
    <rPh sb="10" eb="11">
      <t>カン</t>
    </rPh>
    <rPh sb="13" eb="14">
      <t>ツミ</t>
    </rPh>
    <phoneticPr fontId="1"/>
  </si>
  <si>
    <t>2022上</t>
    <rPh sb="4" eb="5">
      <t>ジョウ</t>
    </rPh>
    <phoneticPr fontId="1"/>
  </si>
  <si>
    <t>2023上</t>
    <rPh sb="4" eb="5">
      <t>ジョウ</t>
    </rPh>
    <phoneticPr fontId="1"/>
  </si>
  <si>
    <t>センサーにおいて検知したアクセス件数の推移</t>
    <rPh sb="8" eb="10">
      <t>ケンチ</t>
    </rPh>
    <rPh sb="16" eb="18">
      <t>ケンスウ</t>
    </rPh>
    <rPh sb="19" eb="21">
      <t>スイイ</t>
    </rPh>
    <phoneticPr fontId="1"/>
  </si>
  <si>
    <t>センサーに対するアクセス件数（件/日・IPアドレス）</t>
    <rPh sb="5" eb="6">
      <t>タイ</t>
    </rPh>
    <rPh sb="12" eb="14">
      <t>ケンスウ</t>
    </rPh>
    <rPh sb="15" eb="16">
      <t>ケン</t>
    </rPh>
    <rPh sb="17" eb="18">
      <t>ニチ</t>
    </rPh>
    <phoneticPr fontId="1"/>
  </si>
  <si>
    <t>検知したアクセスの送信元で比較した１日・１IPアドレス当たりの件数の推移</t>
    <rPh sb="0" eb="2">
      <t>ケンチ</t>
    </rPh>
    <rPh sb="9" eb="12">
      <t>ソウシンモト</t>
    </rPh>
    <rPh sb="13" eb="15">
      <t>ヒカク</t>
    </rPh>
    <rPh sb="18" eb="19">
      <t>ニチ</t>
    </rPh>
    <rPh sb="27" eb="28">
      <t>ア</t>
    </rPh>
    <rPh sb="31" eb="33">
      <t>ケンスウ</t>
    </rPh>
    <rPh sb="34" eb="36">
      <t>スイイ</t>
    </rPh>
    <phoneticPr fontId="1"/>
  </si>
  <si>
    <t>年次</t>
    <rPh sb="0" eb="1">
      <t>ネン</t>
    </rPh>
    <rPh sb="1" eb="2">
      <t>ジ</t>
    </rPh>
    <phoneticPr fontId="1"/>
  </si>
  <si>
    <t>海外</t>
    <rPh sb="0" eb="2">
      <t>カイガイ</t>
    </rPh>
    <phoneticPr fontId="1"/>
  </si>
  <si>
    <t>国内</t>
    <rPh sb="0" eb="2">
      <t>コクナイ</t>
    </rPh>
    <phoneticPr fontId="1"/>
  </si>
  <si>
    <t>検知したアクセスの宛先ポートで比較した１日・１IPアドレス当たり件数の推移</t>
    <rPh sb="0" eb="2">
      <t>ケンチ</t>
    </rPh>
    <rPh sb="9" eb="11">
      <t>アテサキ</t>
    </rPh>
    <rPh sb="15" eb="17">
      <t>ヒカク</t>
    </rPh>
    <rPh sb="20" eb="21">
      <t>ニチ</t>
    </rPh>
    <rPh sb="29" eb="30">
      <t>ア</t>
    </rPh>
    <rPh sb="32" eb="34">
      <t>ケンスウ</t>
    </rPh>
    <rPh sb="35" eb="37">
      <t>スイイ</t>
    </rPh>
    <phoneticPr fontId="1"/>
  </si>
  <si>
    <t>1024番以上</t>
    <rPh sb="4" eb="5">
      <t>バン</t>
    </rPh>
    <rPh sb="5" eb="7">
      <t>イジョウ</t>
    </rPh>
    <phoneticPr fontId="1"/>
  </si>
  <si>
    <t>1023番以下</t>
    <rPh sb="4" eb="5">
      <t>バン</t>
    </rPh>
    <rPh sb="5" eb="7">
      <t>イカ</t>
    </rPh>
    <phoneticPr fontId="1"/>
  </si>
  <si>
    <t>国内を送信元とするMiraiボットの特徴を有するアクセス件数の推移(23/TCPを除く宛先ポート別)（１日・１ＩＰアドレス当たり）</t>
    <rPh sb="0" eb="2">
      <t>コクナイ</t>
    </rPh>
    <rPh sb="3" eb="6">
      <t>ソウシンモト</t>
    </rPh>
    <rPh sb="18" eb="20">
      <t>トクチョウ</t>
    </rPh>
    <rPh sb="21" eb="22">
      <t>ユウ</t>
    </rPh>
    <rPh sb="28" eb="30">
      <t>ケンスウ</t>
    </rPh>
    <rPh sb="31" eb="33">
      <t>スイイ</t>
    </rPh>
    <rPh sb="41" eb="42">
      <t>ノゾ</t>
    </rPh>
    <rPh sb="43" eb="45">
      <t>アテサキ</t>
    </rPh>
    <rPh sb="48" eb="49">
      <t>ベツ</t>
    </rPh>
    <rPh sb="52" eb="53">
      <t>ニチ</t>
    </rPh>
    <rPh sb="61" eb="62">
      <t>ア</t>
    </rPh>
    <phoneticPr fontId="1"/>
  </si>
  <si>
    <t>年月日</t>
    <rPh sb="0" eb="2">
      <t>ネンゲツ</t>
    </rPh>
    <rPh sb="2" eb="3">
      <t>ニチ</t>
    </rPh>
    <phoneticPr fontId="1"/>
  </si>
  <si>
    <t>52869/TCP</t>
  </si>
  <si>
    <t>22/TCP</t>
  </si>
  <si>
    <t>2323/TCP</t>
  </si>
  <si>
    <t>37215/TCP</t>
  </si>
  <si>
    <t>60023/TCP</t>
  </si>
  <si>
    <t>5501/TCP</t>
    <phoneticPr fontId="1"/>
  </si>
  <si>
    <t>443/TCP</t>
  </si>
  <si>
    <t>その他</t>
  </si>
  <si>
    <t>ＶＰＮ機器等のぜい弱性を狙ったと思われるアクセス件数の推移（１日・１ＩＰアドレス当たり）</t>
    <rPh sb="3" eb="5">
      <t>キキ</t>
    </rPh>
    <rPh sb="5" eb="6">
      <t>トウ</t>
    </rPh>
    <rPh sb="9" eb="11">
      <t>ジャクセイ</t>
    </rPh>
    <rPh sb="12" eb="13">
      <t>ネラ</t>
    </rPh>
    <rPh sb="16" eb="17">
      <t>オモ</t>
    </rPh>
    <rPh sb="24" eb="26">
      <t>ケンスウ</t>
    </rPh>
    <rPh sb="27" eb="29">
      <t>スイイ</t>
    </rPh>
    <phoneticPr fontId="1"/>
  </si>
  <si>
    <t>A社</t>
    <rPh sb="1" eb="2">
      <t>シャ</t>
    </rPh>
    <phoneticPr fontId="1"/>
  </si>
  <si>
    <t>B社</t>
    <rPh sb="1" eb="2">
      <t>シャ</t>
    </rPh>
    <phoneticPr fontId="1"/>
  </si>
  <si>
    <t>C社</t>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</si>
</sst>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
    <numFmt numFmtId="178" formatCode="0.0_ "/>
    <numFmt numFmtId="179" formatCode="0.0"/>
    <numFmt numFmtId="180" formatCode="#,##0_ "/>
    <numFmt numFmtId="181" formatCode="&quot;約&quot;#&quot;億&quot;#,###&quot;万円&quot;"/>
    <numFmt numFmtId="182" formatCode="#,##0.0_);[Red]\(#,##0.0\)"/>
    <numFmt numFmtId="183" formatCode="#,##0.0"/>
    <numFmt numFmtId="184" formatCode="#,##0.0;[Red]\-#,##0.0"/>
    <numFmt numFmtId="185" formatCode="0.00_ "/>
  </numFmts>
  <fonts count="15"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color indexed="8"/>
      <name val="ＭＳ Ｐゴシック"/>
      <family val="3"/>
      <charset val="128"/>
    </font>
    <font>
      <sz val="10"/>
      <color theme="1"/>
      <name val="ＭＳ Ｐゴシック"/>
      <family val="3"/>
      <charset val="128"/>
      <scheme val="minor"/>
    </font>
    <font>
      <sz val="11"/>
      <color theme="1"/>
      <name val="ＭＳ Ｐゴシック"/>
      <family val="2"/>
      <charset val="128"/>
      <scheme val="minor"/>
    </font>
    <font>
      <sz val="11"/>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2"/>
      <scheme val="minor"/>
    </font>
    <font>
      <sz val="11"/>
      <color theme="1"/>
      <name val="ＭＳ Ｐゴシック"/>
      <family val="3"/>
      <charset val="128"/>
      <scheme val="minor"/>
    </font>
    <font>
      <sz val="11"/>
      <color theme="1"/>
      <name val="ＭＳ ゴシック"/>
      <family val="3"/>
      <charset val="128"/>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alignment vertical="center"/>
    </xf>
    <xf numFmtId="0" fontId="2" fillId="0" borderId="0"/>
    <xf numFmtId="0" fontId="3" fillId="0" borderId="0">
      <alignment vertical="center"/>
    </xf>
    <xf numFmtId="0" fontId="6" fillId="0" borderId="0"/>
    <xf numFmtId="0" fontId="7" fillId="0" borderId="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139">
    <xf numFmtId="0" fontId="0" fillId="0" borderId="0" xfId="0">
      <alignment vertical="center"/>
    </xf>
    <xf numFmtId="0" fontId="4"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right" vertical="center" wrapText="1"/>
    </xf>
    <xf numFmtId="176" fontId="0" fillId="0" borderId="1" xfId="0" applyNumberFormat="1" applyFill="1" applyBorder="1" applyAlignment="1">
      <alignment horizontal="right" vertical="center" wrapText="1"/>
    </xf>
    <xf numFmtId="0" fontId="7" fillId="0" borderId="0" xfId="4"/>
    <xf numFmtId="0" fontId="7" fillId="0" borderId="1" xfId="4" applyBorder="1"/>
    <xf numFmtId="0" fontId="7" fillId="0" borderId="1" xfId="4" applyBorder="1" applyAlignment="1">
      <alignment wrapText="1"/>
    </xf>
    <xf numFmtId="0" fontId="7" fillId="0" borderId="1" xfId="4" applyBorder="1" applyAlignment="1">
      <alignment horizontal="center"/>
    </xf>
    <xf numFmtId="0" fontId="0" fillId="0" borderId="3" xfId="0" applyBorder="1" applyAlignment="1">
      <alignment vertical="center"/>
    </xf>
    <xf numFmtId="0" fontId="0" fillId="0" borderId="1" xfId="0" applyFill="1" applyBorder="1" applyAlignment="1">
      <alignment vertical="center"/>
    </xf>
    <xf numFmtId="0" fontId="7" fillId="0" borderId="1" xfId="4" applyBorder="1" applyAlignment="1">
      <alignment horizontal="center" vertical="center"/>
    </xf>
    <xf numFmtId="9" fontId="0" fillId="0" borderId="0" xfId="6" applyNumberFormat="1" applyFont="1">
      <alignment vertical="center"/>
    </xf>
    <xf numFmtId="0" fontId="0" fillId="0" borderId="1" xfId="0" applyBorder="1" applyAlignment="1">
      <alignment horizontal="left" vertical="center"/>
    </xf>
    <xf numFmtId="0" fontId="9" fillId="0" borderId="0" xfId="0" applyFont="1">
      <alignment vertical="center"/>
    </xf>
    <xf numFmtId="0" fontId="11" fillId="0" borderId="0" xfId="4" applyFont="1"/>
    <xf numFmtId="0" fontId="10" fillId="0" borderId="0" xfId="4" applyFont="1"/>
    <xf numFmtId="0" fontId="0" fillId="0" borderId="0" xfId="0" applyBorder="1">
      <alignment vertical="center"/>
    </xf>
    <xf numFmtId="0" fontId="10" fillId="0" borderId="0" xfId="0" applyFont="1" applyFill="1" applyBorder="1" applyAlignment="1">
      <alignment horizontal="center" vertical="center"/>
    </xf>
    <xf numFmtId="176" fontId="10" fillId="0" borderId="0" xfId="0" applyNumberFormat="1" applyFont="1" applyFill="1" applyBorder="1" applyAlignment="1">
      <alignment horizontal="right" vertical="center" wrapText="1"/>
    </xf>
    <xf numFmtId="0" fontId="9" fillId="0" borderId="0" xfId="0" applyFont="1" applyBorder="1">
      <alignment vertical="center"/>
    </xf>
    <xf numFmtId="0" fontId="12" fillId="0" borderId="0" xfId="0" applyFont="1">
      <alignment vertical="center"/>
    </xf>
    <xf numFmtId="0" fontId="12" fillId="0" borderId="1" xfId="1" applyFont="1" applyBorder="1" applyAlignment="1">
      <alignment horizontal="center" vertical="center"/>
    </xf>
    <xf numFmtId="176" fontId="12" fillId="0" borderId="1"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1" xfId="0" applyNumberFormat="1" applyFont="1" applyBorder="1">
      <alignment vertical="center"/>
    </xf>
    <xf numFmtId="176" fontId="12" fillId="0" borderId="1" xfId="1" applyNumberFormat="1" applyFont="1" applyBorder="1" applyAlignment="1">
      <alignment vertical="center"/>
    </xf>
    <xf numFmtId="0" fontId="12" fillId="0" borderId="1" xfId="1" applyFont="1" applyBorder="1" applyAlignment="1">
      <alignment vertical="center"/>
    </xf>
    <xf numFmtId="0" fontId="12" fillId="0" borderId="1" xfId="0" applyFont="1" applyBorder="1">
      <alignment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right" vertical="center" wrapText="1"/>
    </xf>
    <xf numFmtId="0" fontId="13" fillId="0" borderId="0" xfId="0" applyFont="1" applyBorder="1">
      <alignment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Border="1" applyAlignment="1">
      <alignment horizontal="left" vertical="center"/>
    </xf>
    <xf numFmtId="176" fontId="0" fillId="0" borderId="0" xfId="0" applyNumberFormat="1" applyFont="1" applyBorder="1" applyAlignment="1">
      <alignment horizontal="right" vertical="center" wrapText="1"/>
    </xf>
    <xf numFmtId="176" fontId="0" fillId="0" borderId="0" xfId="0" applyNumberFormat="1" applyFont="1" applyFill="1" applyBorder="1" applyAlignment="1">
      <alignment horizontal="right" vertical="center" wrapText="1"/>
    </xf>
    <xf numFmtId="176" fontId="12" fillId="0" borderId="0" xfId="0" applyNumberFormat="1" applyFont="1" applyFill="1" applyBorder="1" applyAlignment="1">
      <alignment horizontal="right" vertical="center" wrapText="1"/>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180" fontId="13" fillId="0" borderId="1" xfId="0" applyNumberFormat="1" applyFont="1" applyBorder="1" applyAlignment="1">
      <alignment horizontal="center" vertical="center"/>
    </xf>
    <xf numFmtId="180" fontId="13" fillId="0" borderId="1" xfId="0" applyNumberFormat="1" applyFont="1" applyBorder="1">
      <alignment vertical="center"/>
    </xf>
    <xf numFmtId="0" fontId="0" fillId="0" borderId="1" xfId="0" applyFont="1" applyBorder="1">
      <alignment vertical="center"/>
    </xf>
    <xf numFmtId="180" fontId="0" fillId="0" borderId="1" xfId="0" applyNumberFormat="1" applyFont="1" applyBorder="1">
      <alignment vertical="center"/>
    </xf>
    <xf numFmtId="176" fontId="0" fillId="0" borderId="1" xfId="0" applyNumberFormat="1" applyFont="1" applyBorder="1">
      <alignment vertical="center"/>
    </xf>
    <xf numFmtId="181" fontId="13" fillId="0" borderId="1" xfId="7" applyNumberFormat="1" applyFont="1" applyBorder="1" applyAlignment="1">
      <alignment horizontal="right" vertical="center" shrinkToFit="1"/>
    </xf>
    <xf numFmtId="179" fontId="0" fillId="0" borderId="1" xfId="0" applyNumberFormat="1" applyFont="1" applyBorder="1">
      <alignment vertical="center"/>
    </xf>
    <xf numFmtId="180" fontId="13" fillId="2" borderId="1" xfId="0" applyNumberFormat="1" applyFont="1" applyFill="1" applyBorder="1">
      <alignment vertical="center"/>
    </xf>
    <xf numFmtId="0" fontId="0" fillId="0" borderId="1" xfId="0" applyFont="1" applyBorder="1" applyAlignment="1">
      <alignment horizontal="center" vertical="center"/>
    </xf>
    <xf numFmtId="180" fontId="13" fillId="0" borderId="1" xfId="0" applyNumberFormat="1" applyFont="1" applyFill="1" applyBorder="1">
      <alignment vertical="center"/>
    </xf>
    <xf numFmtId="3" fontId="0" fillId="0" borderId="1" xfId="0" applyNumberFormat="1" applyFont="1" applyBorder="1">
      <alignment vertical="center"/>
    </xf>
    <xf numFmtId="176" fontId="12" fillId="0" borderId="1" xfId="0" applyNumberFormat="1" applyFont="1" applyBorder="1">
      <alignment vertical="center"/>
    </xf>
    <xf numFmtId="177" fontId="12" fillId="0" borderId="1" xfId="0" applyNumberFormat="1" applyFont="1" applyBorder="1">
      <alignment vertical="center"/>
    </xf>
    <xf numFmtId="177" fontId="12" fillId="0" borderId="2" xfId="4" applyNumberFormat="1" applyFont="1" applyBorder="1"/>
    <xf numFmtId="0" fontId="7" fillId="0" borderId="0" xfId="0" applyFont="1">
      <alignment vertical="center"/>
    </xf>
    <xf numFmtId="0" fontId="12" fillId="0" borderId="1" xfId="0" applyFont="1" applyBorder="1" applyAlignment="1">
      <alignment horizontal="right" vertical="center"/>
    </xf>
    <xf numFmtId="9" fontId="12" fillId="0" borderId="1" xfId="0" applyNumberFormat="1" applyFont="1" applyBorder="1">
      <alignment vertical="center"/>
    </xf>
    <xf numFmtId="178" fontId="12" fillId="0" borderId="1" xfId="0" applyNumberFormat="1" applyFont="1" applyBorder="1">
      <alignment vertical="center"/>
    </xf>
    <xf numFmtId="0" fontId="12" fillId="0" borderId="1" xfId="0" applyFont="1" applyBorder="1" applyAlignment="1">
      <alignment horizontal="center" vertical="center"/>
    </xf>
    <xf numFmtId="0" fontId="12" fillId="0" borderId="1" xfId="0" applyFont="1" applyFill="1" applyBorder="1" applyAlignment="1">
      <alignment vertical="center"/>
    </xf>
    <xf numFmtId="0" fontId="7" fillId="0" borderId="1" xfId="0" applyFont="1" applyBorder="1">
      <alignment vertical="center"/>
    </xf>
    <xf numFmtId="9" fontId="7" fillId="0" borderId="1" xfId="6" applyNumberFormat="1" applyFont="1" applyBorder="1" applyAlignment="1"/>
    <xf numFmtId="9" fontId="7" fillId="0" borderId="1" xfId="6" applyFont="1" applyBorder="1" applyAlignment="1"/>
    <xf numFmtId="177" fontId="7" fillId="0" borderId="2" xfId="4" applyNumberFormat="1" applyFont="1" applyBorder="1"/>
    <xf numFmtId="0" fontId="7" fillId="0" borderId="1" xfId="0" applyFont="1" applyBorder="1" applyAlignment="1">
      <alignment horizontal="left" vertical="center"/>
    </xf>
    <xf numFmtId="9" fontId="12" fillId="0" borderId="1" xfId="6" applyFont="1" applyBorder="1" applyAlignment="1"/>
    <xf numFmtId="0" fontId="12" fillId="0" borderId="1" xfId="0" applyFont="1" applyBorder="1" applyAlignment="1">
      <alignment horizontal="left" vertical="center"/>
    </xf>
    <xf numFmtId="0" fontId="7" fillId="0" borderId="1" xfId="4" applyFont="1" applyBorder="1"/>
    <xf numFmtId="9" fontId="7" fillId="0" borderId="1" xfId="4" applyNumberFormat="1" applyFont="1" applyBorder="1"/>
    <xf numFmtId="0" fontId="7" fillId="0" borderId="1" xfId="0" applyFont="1" applyFill="1" applyBorder="1">
      <alignment vertical="center"/>
    </xf>
    <xf numFmtId="9" fontId="12" fillId="0" borderId="1" xfId="6" applyNumberFormat="1" applyFont="1" applyBorder="1" applyAlignment="1"/>
    <xf numFmtId="0" fontId="0" fillId="0" borderId="1" xfId="0" applyBorder="1">
      <alignment vertical="center"/>
    </xf>
    <xf numFmtId="0" fontId="12" fillId="0" borderId="1" xfId="0" applyFont="1" applyBorder="1" applyAlignment="1"/>
    <xf numFmtId="176" fontId="12" fillId="0" borderId="1" xfId="0" applyNumberFormat="1" applyFont="1" applyBorder="1" applyAlignment="1"/>
    <xf numFmtId="177" fontId="7" fillId="0" borderId="1" xfId="6" applyNumberFormat="1" applyFont="1" applyBorder="1" applyAlignment="1"/>
    <xf numFmtId="3" fontId="0" fillId="0" borderId="1" xfId="0" applyNumberFormat="1" applyBorder="1" applyAlignment="1">
      <alignment horizontal="center" vertical="center"/>
    </xf>
    <xf numFmtId="177" fontId="7" fillId="0" borderId="2" xfId="4" applyNumberFormat="1" applyBorder="1"/>
    <xf numFmtId="38" fontId="0" fillId="0" borderId="1" xfId="8" applyFont="1" applyBorder="1">
      <alignment vertical="center"/>
    </xf>
    <xf numFmtId="38" fontId="0" fillId="0" borderId="1" xfId="8" applyFont="1" applyFill="1" applyBorder="1">
      <alignment vertical="center"/>
    </xf>
    <xf numFmtId="0" fontId="0" fillId="0" borderId="3" xfId="0" applyBorder="1" applyAlignment="1">
      <alignment horizontal="center" vertical="center"/>
    </xf>
    <xf numFmtId="0" fontId="0" fillId="0" borderId="0" xfId="0" applyBorder="1" applyAlignment="1">
      <alignment horizontal="center" vertical="center"/>
    </xf>
    <xf numFmtId="38" fontId="0" fillId="0" borderId="0" xfId="8" applyFont="1" applyBorder="1">
      <alignment vertical="center"/>
    </xf>
    <xf numFmtId="177" fontId="0" fillId="0" borderId="1" xfId="0" applyNumberFormat="1" applyBorder="1">
      <alignment vertical="center"/>
    </xf>
    <xf numFmtId="38" fontId="0" fillId="0" borderId="0" xfId="8" applyFont="1">
      <alignment vertical="center"/>
    </xf>
    <xf numFmtId="0" fontId="0" fillId="0" borderId="1" xfId="0" applyFill="1" applyBorder="1" applyAlignment="1">
      <alignment horizontal="left" vertical="center"/>
    </xf>
    <xf numFmtId="0" fontId="0" fillId="0" borderId="5" xfId="0" applyBorder="1" applyAlignment="1">
      <alignment horizontal="center" vertical="center"/>
    </xf>
    <xf numFmtId="38" fontId="0" fillId="0" borderId="5" xfId="8" applyFont="1" applyBorder="1">
      <alignment vertical="center"/>
    </xf>
    <xf numFmtId="0" fontId="0" fillId="0" borderId="0" xfId="0" applyBorder="1" applyAlignment="1">
      <alignment vertical="center"/>
    </xf>
    <xf numFmtId="38" fontId="0" fillId="0" borderId="1" xfId="8" applyFont="1" applyBorder="1" applyAlignment="1">
      <alignment horizontal="center" vertical="center"/>
    </xf>
    <xf numFmtId="0" fontId="4" fillId="0" borderId="4" xfId="0" applyFont="1" applyBorder="1" applyAlignment="1">
      <alignment horizontal="center" vertical="center"/>
    </xf>
    <xf numFmtId="0" fontId="12" fillId="0" borderId="4" xfId="0" applyFont="1" applyFill="1" applyBorder="1" applyAlignment="1">
      <alignment horizontal="center" vertical="center"/>
    </xf>
    <xf numFmtId="176" fontId="12" fillId="0" borderId="4" xfId="0" applyNumberFormat="1" applyFont="1" applyFill="1" applyBorder="1" applyAlignment="1">
      <alignment horizontal="right" vertical="center" wrapText="1"/>
    </xf>
    <xf numFmtId="0" fontId="4" fillId="0" borderId="6" xfId="0" applyFont="1" applyBorder="1" applyAlignment="1">
      <alignment horizontal="center" vertical="center"/>
    </xf>
    <xf numFmtId="0" fontId="0" fillId="0" borderId="6" xfId="0" applyFill="1" applyBorder="1" applyAlignment="1">
      <alignment horizontal="center" vertical="center"/>
    </xf>
    <xf numFmtId="176" fontId="0" fillId="0" borderId="6" xfId="0" applyNumberFormat="1" applyFill="1" applyBorder="1" applyAlignment="1">
      <alignment horizontal="right" vertical="center" wrapText="1"/>
    </xf>
    <xf numFmtId="0" fontId="12" fillId="0" borderId="1" xfId="0" applyFont="1" applyBorder="1" applyAlignment="1">
      <alignment vertical="center" wrapText="1"/>
    </xf>
    <xf numFmtId="0" fontId="12" fillId="0" borderId="4" xfId="0" applyFont="1" applyBorder="1" applyAlignment="1"/>
    <xf numFmtId="176" fontId="12" fillId="0" borderId="4" xfId="0" applyNumberFormat="1" applyFont="1" applyBorder="1" applyAlignment="1"/>
    <xf numFmtId="176" fontId="12" fillId="0" borderId="4" xfId="0" applyNumberFormat="1" applyFont="1" applyBorder="1">
      <alignment vertical="center"/>
    </xf>
    <xf numFmtId="0" fontId="12" fillId="0" borderId="6" xfId="0" applyFont="1" applyBorder="1" applyAlignment="1"/>
    <xf numFmtId="176" fontId="12" fillId="0" borderId="6" xfId="0" applyNumberFormat="1" applyFont="1" applyBorder="1" applyAlignment="1"/>
    <xf numFmtId="176" fontId="12" fillId="0" borderId="6" xfId="0" applyNumberFormat="1" applyFont="1" applyBorder="1">
      <alignment vertical="center"/>
    </xf>
    <xf numFmtId="0" fontId="0" fillId="0" borderId="4" xfId="0" applyBorder="1" applyAlignment="1">
      <alignment horizontal="center" vertical="center"/>
    </xf>
    <xf numFmtId="0" fontId="0" fillId="0" borderId="4" xfId="0" applyFill="1" applyBorder="1" applyAlignment="1">
      <alignment horizontal="center" vertical="center"/>
    </xf>
    <xf numFmtId="38" fontId="0" fillId="0" borderId="4" xfId="8" applyFont="1" applyFill="1" applyBorder="1">
      <alignment vertical="center"/>
    </xf>
    <xf numFmtId="0" fontId="0" fillId="0" borderId="6" xfId="0" applyBorder="1" applyAlignment="1">
      <alignment horizontal="center" vertical="center"/>
    </xf>
    <xf numFmtId="38" fontId="0" fillId="0" borderId="6" xfId="8" applyFont="1" applyBorder="1">
      <alignment vertical="center"/>
    </xf>
    <xf numFmtId="38" fontId="0" fillId="0" borderId="6" xfId="8"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82" fontId="0" fillId="0" borderId="1" xfId="0" applyNumberFormat="1" applyBorder="1" applyAlignment="1">
      <alignment horizontal="right" vertical="center" wrapText="1"/>
    </xf>
    <xf numFmtId="182" fontId="0" fillId="0" borderId="9" xfId="0" applyNumberFormat="1" applyBorder="1" applyAlignment="1">
      <alignment horizontal="right" vertical="center" wrapText="1"/>
    </xf>
    <xf numFmtId="183" fontId="0" fillId="0" borderId="1" xfId="0" applyNumberFormat="1" applyBorder="1">
      <alignment vertical="center"/>
    </xf>
    <xf numFmtId="183" fontId="0" fillId="0" borderId="7" xfId="0" applyNumberFormat="1" applyBorder="1">
      <alignment vertical="center"/>
    </xf>
    <xf numFmtId="183" fontId="0" fillId="0" borderId="8" xfId="0" applyNumberFormat="1" applyBorder="1">
      <alignment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1" xfId="0" applyBorder="1" applyAlignment="1">
      <alignment vertical="center" wrapText="1"/>
    </xf>
    <xf numFmtId="184" fontId="0" fillId="0" borderId="1" xfId="8" applyNumberFormat="1" applyFont="1" applyBorder="1" applyAlignment="1">
      <alignment horizontal="right" vertical="center"/>
    </xf>
    <xf numFmtId="184" fontId="0" fillId="0" borderId="1" xfId="8" applyNumberFormat="1" applyFont="1" applyFill="1" applyBorder="1" applyAlignment="1">
      <alignment horizontal="right" vertical="center"/>
    </xf>
    <xf numFmtId="184" fontId="0" fillId="0" borderId="7" xfId="8" applyNumberFormat="1" applyFont="1" applyFill="1" applyBorder="1" applyAlignment="1">
      <alignment horizontal="right" vertical="center"/>
    </xf>
    <xf numFmtId="184" fontId="0" fillId="0" borderId="8" xfId="8" applyNumberFormat="1" applyFont="1" applyFill="1" applyBorder="1" applyAlignment="1">
      <alignment horizontal="right" vertical="center"/>
    </xf>
    <xf numFmtId="178" fontId="0" fillId="0" borderId="1" xfId="0" applyNumberFormat="1" applyBorder="1" applyAlignment="1">
      <alignment horizontal="right" vertical="center"/>
    </xf>
    <xf numFmtId="178" fontId="0" fillId="0" borderId="1" xfId="0" applyNumberFormat="1" applyFill="1" applyBorder="1" applyAlignment="1">
      <alignment horizontal="right" vertical="center"/>
    </xf>
    <xf numFmtId="178" fontId="0" fillId="0" borderId="7" xfId="0" applyNumberFormat="1" applyFill="1" applyBorder="1" applyAlignment="1">
      <alignment horizontal="right" vertical="center"/>
    </xf>
    <xf numFmtId="178" fontId="0" fillId="0" borderId="8" xfId="0" applyNumberFormat="1" applyFill="1" applyBorder="1" applyAlignment="1">
      <alignment horizontal="right" vertical="center"/>
    </xf>
    <xf numFmtId="0" fontId="0" fillId="0" borderId="0" xfId="0" applyNumberFormat="1">
      <alignment vertical="center"/>
    </xf>
    <xf numFmtId="0" fontId="12" fillId="0" borderId="10" xfId="0" applyFont="1" applyBorder="1" applyAlignment="1">
      <alignment horizontal="center" vertical="center" wrapText="1"/>
    </xf>
    <xf numFmtId="14" fontId="0" fillId="0" borderId="10" xfId="0" applyNumberFormat="1" applyBorder="1" applyAlignment="1">
      <alignment vertical="center" wrapText="1"/>
    </xf>
    <xf numFmtId="185" fontId="0" fillId="0" borderId="10" xfId="0" applyNumberFormat="1" applyBorder="1" applyAlignment="1">
      <alignment vertical="center" wrapText="1"/>
    </xf>
    <xf numFmtId="0" fontId="0" fillId="0" borderId="10" xfId="0" applyBorder="1" applyAlignment="1">
      <alignment vertical="center" wrapText="1"/>
    </xf>
  </cellXfs>
  <cellStyles count="9">
    <cellStyle name="パーセント" xfId="6" builtinId="5"/>
    <cellStyle name="桁区切り" xfId="8" builtinId="6"/>
    <cellStyle name="標準" xfId="0" builtinId="0"/>
    <cellStyle name="標準 2" xfId="1" xr:uid="{00000000-0005-0000-0000-000002000000}"/>
    <cellStyle name="標準 2 2" xfId="2" xr:uid="{00000000-0005-0000-0000-000003000000}"/>
    <cellStyle name="標準 2 3" xfId="5" xr:uid="{F5BE9132-6950-4463-A5FB-97B863D4369B}"/>
    <cellStyle name="標準 3" xfId="3" xr:uid="{00000000-0005-0000-0000-000004000000}"/>
    <cellStyle name="標準 4" xfId="4" xr:uid="{A878D4DC-DDA1-4FEA-A1BB-2509135F001C}"/>
    <cellStyle name="標準 5" xfId="7" xr:uid="{203F1077-1CC7-4EFA-BFF0-B1A1C7EAD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070D-8EFD-431F-BAF9-B17F38A3A8C6}">
  <dimension ref="A2:C21"/>
  <sheetViews>
    <sheetView workbookViewId="0">
      <selection activeCell="D11" sqref="D11"/>
    </sheetView>
  </sheetViews>
  <sheetFormatPr defaultRowHeight="13.2" x14ac:dyDescent="0.2"/>
  <cols>
    <col min="1" max="1" width="14.44140625" customWidth="1"/>
    <col min="3" max="3" width="19.44140625" customWidth="1"/>
  </cols>
  <sheetData>
    <row r="2" spans="1:3" x14ac:dyDescent="0.2">
      <c r="A2" s="25" t="s">
        <v>91</v>
      </c>
      <c r="B2" s="25"/>
      <c r="C2" s="25"/>
    </row>
    <row r="3" spans="1:3" x14ac:dyDescent="0.2">
      <c r="A3" s="26" t="s">
        <v>158</v>
      </c>
      <c r="B3" s="26" t="s">
        <v>71</v>
      </c>
      <c r="C3" s="27" t="s">
        <v>72</v>
      </c>
    </row>
    <row r="4" spans="1:3" x14ac:dyDescent="0.2">
      <c r="A4" s="28" t="s">
        <v>73</v>
      </c>
      <c r="B4" s="29">
        <v>2</v>
      </c>
      <c r="C4" s="30">
        <v>19440000</v>
      </c>
    </row>
    <row r="5" spans="1:3" x14ac:dyDescent="0.2">
      <c r="A5" s="28" t="s">
        <v>74</v>
      </c>
      <c r="B5" s="29">
        <v>4</v>
      </c>
      <c r="C5" s="30">
        <v>20455000</v>
      </c>
    </row>
    <row r="6" spans="1:3" x14ac:dyDescent="0.2">
      <c r="A6" s="28" t="s">
        <v>75</v>
      </c>
      <c r="B6" s="29">
        <v>2</v>
      </c>
      <c r="C6" s="30">
        <v>24267000</v>
      </c>
    </row>
    <row r="7" spans="1:3" x14ac:dyDescent="0.2">
      <c r="A7" s="28" t="s">
        <v>76</v>
      </c>
      <c r="B7" s="29">
        <v>2</v>
      </c>
      <c r="C7" s="30">
        <v>18360000</v>
      </c>
    </row>
    <row r="8" spans="1:3" x14ac:dyDescent="0.2">
      <c r="A8" s="28" t="s">
        <v>77</v>
      </c>
      <c r="B8" s="29">
        <v>3</v>
      </c>
      <c r="C8" s="30">
        <v>25182700</v>
      </c>
    </row>
    <row r="9" spans="1:3" x14ac:dyDescent="0.2">
      <c r="A9" s="28" t="s">
        <v>78</v>
      </c>
      <c r="B9" s="29">
        <v>2</v>
      </c>
      <c r="C9" s="30">
        <v>15000000</v>
      </c>
    </row>
    <row r="10" spans="1:3" x14ac:dyDescent="0.2">
      <c r="A10" s="28" t="s">
        <v>79</v>
      </c>
      <c r="B10" s="29">
        <v>11</v>
      </c>
      <c r="C10" s="30">
        <v>64027000</v>
      </c>
    </row>
    <row r="11" spans="1:3" x14ac:dyDescent="0.2">
      <c r="A11" s="28" t="s">
        <v>80</v>
      </c>
      <c r="B11" s="29">
        <v>18</v>
      </c>
      <c r="C11" s="30">
        <v>101297800</v>
      </c>
    </row>
    <row r="12" spans="1:3" x14ac:dyDescent="0.2">
      <c r="A12" s="28" t="s">
        <v>81</v>
      </c>
      <c r="B12" s="29">
        <v>15</v>
      </c>
      <c r="C12" s="30">
        <v>38099200</v>
      </c>
    </row>
    <row r="13" spans="1:3" x14ac:dyDescent="0.2">
      <c r="A13" s="28" t="s">
        <v>82</v>
      </c>
      <c r="B13" s="29">
        <v>9</v>
      </c>
      <c r="C13" s="30">
        <v>21887900</v>
      </c>
    </row>
    <row r="14" spans="1:3" x14ac:dyDescent="0.2">
      <c r="A14" s="28" t="s">
        <v>83</v>
      </c>
      <c r="B14" s="29">
        <v>5</v>
      </c>
      <c r="C14" s="30">
        <v>25880000</v>
      </c>
    </row>
    <row r="15" spans="1:3" x14ac:dyDescent="0.2">
      <c r="A15" s="28" t="s">
        <v>84</v>
      </c>
      <c r="B15" s="29">
        <v>5</v>
      </c>
      <c r="C15" s="30">
        <v>19986000</v>
      </c>
    </row>
    <row r="16" spans="1:3" x14ac:dyDescent="0.2">
      <c r="A16" s="28" t="s">
        <v>85</v>
      </c>
      <c r="B16" s="31">
        <v>1</v>
      </c>
      <c r="C16" s="30">
        <v>4200000</v>
      </c>
    </row>
    <row r="17" spans="1:3" x14ac:dyDescent="0.2">
      <c r="A17" s="28" t="s">
        <v>86</v>
      </c>
      <c r="B17" s="31">
        <v>2</v>
      </c>
      <c r="C17" s="30">
        <v>25830000</v>
      </c>
    </row>
    <row r="18" spans="1:3" x14ac:dyDescent="0.2">
      <c r="A18" s="28" t="s">
        <v>87</v>
      </c>
      <c r="B18" s="31">
        <v>0</v>
      </c>
      <c r="C18" s="30">
        <v>0</v>
      </c>
    </row>
    <row r="19" spans="1:3" x14ac:dyDescent="0.2">
      <c r="A19" s="28" t="s">
        <v>88</v>
      </c>
      <c r="B19" s="31">
        <v>1</v>
      </c>
      <c r="C19" s="30">
        <v>4000000</v>
      </c>
    </row>
    <row r="20" spans="1:3" x14ac:dyDescent="0.2">
      <c r="A20" s="28" t="s">
        <v>89</v>
      </c>
      <c r="B20" s="31">
        <v>0</v>
      </c>
      <c r="C20" s="30">
        <v>0</v>
      </c>
    </row>
    <row r="21" spans="1:3" x14ac:dyDescent="0.2">
      <c r="A21" s="28" t="s">
        <v>90</v>
      </c>
      <c r="B21" s="31">
        <v>0</v>
      </c>
      <c r="C21" s="30">
        <v>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D114-C4F1-4FAF-A797-BADECEF6C065}">
  <dimension ref="A2:G5"/>
  <sheetViews>
    <sheetView workbookViewId="0">
      <selection activeCell="C12" sqref="C12"/>
    </sheetView>
  </sheetViews>
  <sheetFormatPr defaultRowHeight="13.2" x14ac:dyDescent="0.2"/>
  <cols>
    <col min="1" max="1" width="13.5546875" style="9" customWidth="1"/>
    <col min="2" max="6" width="12.77734375" style="9" customWidth="1"/>
    <col min="7" max="7" width="12.109375" style="9" customWidth="1"/>
    <col min="8" max="16384" width="8.88671875" style="9"/>
  </cols>
  <sheetData>
    <row r="2" spans="1:7" x14ac:dyDescent="0.2">
      <c r="A2" s="13" t="s">
        <v>21</v>
      </c>
      <c r="B2" s="13"/>
      <c r="C2" s="13"/>
      <c r="D2" s="13"/>
    </row>
    <row r="3" spans="1:7" customFormat="1" x14ac:dyDescent="0.2">
      <c r="A3" s="6" t="s">
        <v>1</v>
      </c>
      <c r="B3" s="6" t="s">
        <v>7</v>
      </c>
      <c r="C3" s="6" t="s">
        <v>9</v>
      </c>
      <c r="D3" s="6" t="s">
        <v>34</v>
      </c>
      <c r="E3" s="6" t="s">
        <v>46</v>
      </c>
      <c r="F3" s="6" t="s">
        <v>49</v>
      </c>
      <c r="G3" s="63" t="s">
        <v>64</v>
      </c>
    </row>
    <row r="4" spans="1:7" customFormat="1" x14ac:dyDescent="0.2">
      <c r="A4" s="6" t="s">
        <v>0</v>
      </c>
      <c r="B4" s="5" t="s">
        <v>8</v>
      </c>
      <c r="C4" s="5" t="s">
        <v>10</v>
      </c>
      <c r="D4" s="5" t="s">
        <v>35</v>
      </c>
      <c r="E4" s="5" t="s">
        <v>47</v>
      </c>
      <c r="F4" s="5" t="s">
        <v>50</v>
      </c>
      <c r="G4" s="33" t="s">
        <v>65</v>
      </c>
    </row>
    <row r="5" spans="1:7" customFormat="1" x14ac:dyDescent="0.2">
      <c r="A5" s="5" t="s">
        <v>5</v>
      </c>
      <c r="B5" s="14">
        <v>21</v>
      </c>
      <c r="C5" s="14">
        <v>61</v>
      </c>
      <c r="D5" s="14">
        <v>85</v>
      </c>
      <c r="E5" s="14">
        <v>114</v>
      </c>
      <c r="F5" s="14">
        <v>116</v>
      </c>
      <c r="G5" s="64">
        <v>103</v>
      </c>
    </row>
  </sheetData>
  <phoneticPr fontId="1"/>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D721-703B-4C0B-816F-E4A29AFC4534}">
  <dimension ref="A2:G9"/>
  <sheetViews>
    <sheetView workbookViewId="0">
      <selection activeCell="F9" sqref="F9"/>
    </sheetView>
  </sheetViews>
  <sheetFormatPr defaultRowHeight="13.2" x14ac:dyDescent="0.2"/>
  <cols>
    <col min="1" max="1" width="15.77734375" style="9" customWidth="1"/>
    <col min="2" max="2" width="9.5546875" style="9" bestFit="1" customWidth="1"/>
    <col min="3" max="3" width="13.88671875" style="9" bestFit="1" customWidth="1"/>
    <col min="4" max="16384" width="8.88671875" style="9"/>
  </cols>
  <sheetData>
    <row r="2" spans="1:7" x14ac:dyDescent="0.2">
      <c r="A2" s="4" t="s">
        <v>41</v>
      </c>
      <c r="B2" s="4"/>
      <c r="C2" s="4"/>
      <c r="D2" s="4"/>
      <c r="E2" s="4"/>
      <c r="F2" s="4"/>
      <c r="G2" s="4"/>
    </row>
    <row r="3" spans="1:7" x14ac:dyDescent="0.2">
      <c r="A3" s="6" t="s">
        <v>22</v>
      </c>
      <c r="B3" s="6" t="s">
        <v>5</v>
      </c>
      <c r="C3" s="15" t="s">
        <v>6</v>
      </c>
      <c r="E3"/>
      <c r="F3"/>
      <c r="G3"/>
    </row>
    <row r="4" spans="1:7" x14ac:dyDescent="0.2">
      <c r="A4" s="17" t="s">
        <v>23</v>
      </c>
      <c r="B4" s="65">
        <v>65</v>
      </c>
      <c r="C4" s="66">
        <v>0.78</v>
      </c>
      <c r="E4"/>
      <c r="F4"/>
      <c r="G4"/>
    </row>
    <row r="5" spans="1:7" x14ac:dyDescent="0.2">
      <c r="A5" s="17" t="s">
        <v>24</v>
      </c>
      <c r="B5" s="65">
        <v>18</v>
      </c>
      <c r="C5" s="67">
        <v>0.22</v>
      </c>
    </row>
    <row r="6" spans="1:7" x14ac:dyDescent="0.2">
      <c r="A6" s="17" t="s">
        <v>4</v>
      </c>
      <c r="B6" s="65">
        <v>83</v>
      </c>
      <c r="C6" s="68"/>
    </row>
    <row r="9" spans="1:7" x14ac:dyDescent="0.2">
      <c r="B9" s="19"/>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F773-23BE-40E3-BB34-5C58816A9842}">
  <dimension ref="A2:D9"/>
  <sheetViews>
    <sheetView tabSelected="1" workbookViewId="0">
      <selection activeCell="E5" sqref="E5"/>
    </sheetView>
  </sheetViews>
  <sheetFormatPr defaultRowHeight="13.2" x14ac:dyDescent="0.2"/>
  <cols>
    <col min="1" max="1" width="15.33203125" customWidth="1"/>
    <col min="2" max="4" width="11" customWidth="1"/>
    <col min="5" max="16384" width="8.88671875" style="9"/>
  </cols>
  <sheetData>
    <row r="2" spans="1:4" x14ac:dyDescent="0.2">
      <c r="A2" s="4" t="s">
        <v>172</v>
      </c>
      <c r="B2" s="9"/>
      <c r="C2" s="9"/>
      <c r="D2" s="9"/>
    </row>
    <row r="3" spans="1:4" x14ac:dyDescent="0.2">
      <c r="A3" s="6" t="s">
        <v>25</v>
      </c>
      <c r="B3" s="6" t="s">
        <v>5</v>
      </c>
      <c r="C3" s="15" t="s">
        <v>6</v>
      </c>
    </row>
    <row r="4" spans="1:4" x14ac:dyDescent="0.2">
      <c r="A4" s="17" t="s">
        <v>26</v>
      </c>
      <c r="B4" s="65">
        <v>21</v>
      </c>
      <c r="C4" s="67">
        <v>0.95</v>
      </c>
    </row>
    <row r="5" spans="1:4" x14ac:dyDescent="0.2">
      <c r="A5" s="17" t="s">
        <v>40</v>
      </c>
      <c r="B5" s="65">
        <v>1</v>
      </c>
      <c r="C5" s="67">
        <v>0.05</v>
      </c>
    </row>
    <row r="6" spans="1:4" x14ac:dyDescent="0.2">
      <c r="A6" s="17" t="s">
        <v>4</v>
      </c>
      <c r="B6" s="65">
        <v>22</v>
      </c>
      <c r="C6" s="68"/>
    </row>
    <row r="9" spans="1:4" x14ac:dyDescent="0.2">
      <c r="B9" s="18"/>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3825-3BFB-4C34-A96C-A4A952DFFD03}">
  <dimension ref="A2:F7"/>
  <sheetViews>
    <sheetView workbookViewId="0">
      <selection activeCell="F9" sqref="F9"/>
    </sheetView>
  </sheetViews>
  <sheetFormatPr defaultRowHeight="13.2" x14ac:dyDescent="0.2"/>
  <cols>
    <col min="1" max="1" width="14.21875" customWidth="1"/>
    <col min="2" max="5" width="9.5546875" customWidth="1"/>
    <col min="7" max="16384" width="8.88671875" style="9"/>
  </cols>
  <sheetData>
    <row r="2" spans="1:6" x14ac:dyDescent="0.2">
      <c r="A2" s="4" t="s">
        <v>173</v>
      </c>
      <c r="B2" s="4"/>
      <c r="C2" s="4"/>
      <c r="D2" s="4"/>
      <c r="E2" s="4"/>
      <c r="F2" s="4"/>
    </row>
    <row r="3" spans="1:6" x14ac:dyDescent="0.2">
      <c r="A3" s="6" t="s">
        <v>27</v>
      </c>
      <c r="B3" s="6" t="s">
        <v>5</v>
      </c>
      <c r="C3" s="15" t="s">
        <v>6</v>
      </c>
    </row>
    <row r="4" spans="1:6" x14ac:dyDescent="0.2">
      <c r="A4" s="69" t="s">
        <v>28</v>
      </c>
      <c r="B4" s="32">
        <v>30</v>
      </c>
      <c r="C4" s="70">
        <v>0.28999999999999998</v>
      </c>
      <c r="E4" s="16"/>
    </row>
    <row r="5" spans="1:6" x14ac:dyDescent="0.2">
      <c r="A5" s="71" t="s">
        <v>11</v>
      </c>
      <c r="B5" s="32">
        <v>60</v>
      </c>
      <c r="C5" s="70">
        <v>0.57999999999999996</v>
      </c>
      <c r="E5" s="16"/>
      <c r="F5" s="9"/>
    </row>
    <row r="6" spans="1:6" x14ac:dyDescent="0.2">
      <c r="A6" s="71" t="s">
        <v>36</v>
      </c>
      <c r="B6" s="32">
        <v>13</v>
      </c>
      <c r="C6" s="70">
        <v>0.13</v>
      </c>
      <c r="E6" s="16"/>
    </row>
    <row r="7" spans="1:6" x14ac:dyDescent="0.2">
      <c r="A7" s="71" t="s">
        <v>4</v>
      </c>
      <c r="B7" s="32">
        <v>103</v>
      </c>
      <c r="C7" s="58"/>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3D92-4E17-46D6-927F-C7DE2C89C368}">
  <dimension ref="A2:F14"/>
  <sheetViews>
    <sheetView workbookViewId="0">
      <selection activeCell="E8" sqref="E8"/>
    </sheetView>
  </sheetViews>
  <sheetFormatPr defaultRowHeight="13.2" x14ac:dyDescent="0.2"/>
  <cols>
    <col min="1" max="1" width="20.109375" customWidth="1"/>
    <col min="2" max="5" width="9.5546875" customWidth="1"/>
    <col min="7" max="16384" width="8.88671875" style="9"/>
  </cols>
  <sheetData>
    <row r="2" spans="1:6" x14ac:dyDescent="0.2">
      <c r="A2" s="4" t="s">
        <v>174</v>
      </c>
      <c r="B2" s="4"/>
      <c r="C2" s="4"/>
      <c r="D2" s="4"/>
      <c r="E2" s="4"/>
      <c r="F2" s="4"/>
    </row>
    <row r="3" spans="1:6" x14ac:dyDescent="0.2">
      <c r="A3" s="6" t="s">
        <v>59</v>
      </c>
      <c r="B3" s="6" t="s">
        <v>5</v>
      </c>
      <c r="C3" s="15" t="s">
        <v>6</v>
      </c>
    </row>
    <row r="4" spans="1:6" x14ac:dyDescent="0.2">
      <c r="A4" s="17" t="s">
        <v>60</v>
      </c>
      <c r="B4" s="65">
        <v>34</v>
      </c>
      <c r="C4" s="67">
        <v>0.33</v>
      </c>
      <c r="E4" s="16"/>
    </row>
    <row r="5" spans="1:6" x14ac:dyDescent="0.2">
      <c r="A5" s="17" t="s">
        <v>61</v>
      </c>
      <c r="B5" s="65">
        <v>16</v>
      </c>
      <c r="C5" s="67">
        <v>0.16</v>
      </c>
      <c r="E5" s="16"/>
      <c r="F5" s="9"/>
    </row>
    <row r="6" spans="1:6" x14ac:dyDescent="0.2">
      <c r="A6" s="17" t="s">
        <v>175</v>
      </c>
      <c r="B6" s="65">
        <v>15</v>
      </c>
      <c r="C6" s="67">
        <v>0.15</v>
      </c>
      <c r="E6" s="16"/>
    </row>
    <row r="7" spans="1:6" x14ac:dyDescent="0.2">
      <c r="A7" s="17" t="s">
        <v>63</v>
      </c>
      <c r="B7" s="65">
        <v>8</v>
      </c>
      <c r="C7" s="67">
        <v>0.08</v>
      </c>
    </row>
    <row r="8" spans="1:6" x14ac:dyDescent="0.2">
      <c r="A8" s="17" t="s">
        <v>62</v>
      </c>
      <c r="B8" s="65">
        <v>6</v>
      </c>
      <c r="C8" s="67">
        <v>0.06</v>
      </c>
    </row>
    <row r="9" spans="1:6" x14ac:dyDescent="0.2">
      <c r="A9" s="17" t="s">
        <v>66</v>
      </c>
      <c r="B9" s="65">
        <v>6</v>
      </c>
      <c r="C9" s="67">
        <v>0.06</v>
      </c>
    </row>
    <row r="10" spans="1:6" x14ac:dyDescent="0.2">
      <c r="A10" s="17" t="s">
        <v>67</v>
      </c>
      <c r="B10" s="65">
        <v>4</v>
      </c>
      <c r="C10" s="67">
        <v>0.04</v>
      </c>
    </row>
    <row r="11" spans="1:6" x14ac:dyDescent="0.2">
      <c r="A11" s="17" t="s">
        <v>176</v>
      </c>
      <c r="B11" s="65">
        <v>3</v>
      </c>
      <c r="C11" s="67">
        <v>0.03</v>
      </c>
    </row>
    <row r="12" spans="1:6" x14ac:dyDescent="0.2">
      <c r="A12" s="17" t="s">
        <v>177</v>
      </c>
      <c r="B12" s="65">
        <v>3</v>
      </c>
      <c r="C12" s="67">
        <v>0.03</v>
      </c>
    </row>
    <row r="13" spans="1:6" x14ac:dyDescent="0.2">
      <c r="A13" s="17" t="s">
        <v>20</v>
      </c>
      <c r="B13" s="65">
        <v>8</v>
      </c>
      <c r="C13" s="67">
        <v>0.08</v>
      </c>
    </row>
    <row r="14" spans="1:6" x14ac:dyDescent="0.2">
      <c r="A14" s="17" t="s">
        <v>4</v>
      </c>
      <c r="B14" s="65">
        <v>103</v>
      </c>
      <c r="C14" s="68"/>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2C54-3C22-4A9F-A42F-0E0F631FFDF6}">
  <dimension ref="A2:C11"/>
  <sheetViews>
    <sheetView workbookViewId="0">
      <selection activeCell="H12" sqref="H12"/>
    </sheetView>
  </sheetViews>
  <sheetFormatPr defaultRowHeight="13.2" x14ac:dyDescent="0.2"/>
  <cols>
    <col min="1" max="1" width="29.21875" style="9" bestFit="1" customWidth="1"/>
    <col min="2" max="16384" width="8.88671875" style="9"/>
  </cols>
  <sheetData>
    <row r="2" spans="1:3" x14ac:dyDescent="0.2">
      <c r="A2" s="9" t="s">
        <v>44</v>
      </c>
    </row>
    <row r="3" spans="1:3" x14ac:dyDescent="0.2">
      <c r="A3" s="12" t="s">
        <v>31</v>
      </c>
      <c r="B3" s="12" t="s">
        <v>5</v>
      </c>
      <c r="C3" s="12" t="s">
        <v>6</v>
      </c>
    </row>
    <row r="4" spans="1:3" x14ac:dyDescent="0.2">
      <c r="A4" s="11" t="s">
        <v>17</v>
      </c>
      <c r="B4" s="72">
        <v>35</v>
      </c>
      <c r="C4" s="73">
        <v>0.71</v>
      </c>
    </row>
    <row r="5" spans="1:3" x14ac:dyDescent="0.2">
      <c r="A5" s="11" t="s">
        <v>18</v>
      </c>
      <c r="B5" s="72">
        <v>5</v>
      </c>
      <c r="C5" s="73">
        <v>0.1</v>
      </c>
    </row>
    <row r="6" spans="1:3" x14ac:dyDescent="0.2">
      <c r="A6" s="11" t="s">
        <v>19</v>
      </c>
      <c r="B6" s="72">
        <v>2</v>
      </c>
      <c r="C6" s="73">
        <v>0.04</v>
      </c>
    </row>
    <row r="7" spans="1:3" x14ac:dyDescent="0.2">
      <c r="A7" s="11" t="s">
        <v>20</v>
      </c>
      <c r="B7" s="72">
        <v>7</v>
      </c>
      <c r="C7" s="73">
        <v>0.14000000000000001</v>
      </c>
    </row>
    <row r="8" spans="1:3" x14ac:dyDescent="0.2">
      <c r="A8" s="10" t="s">
        <v>4</v>
      </c>
      <c r="B8" s="72">
        <v>49</v>
      </c>
      <c r="C8" s="68"/>
    </row>
    <row r="10" spans="1:3" x14ac:dyDescent="0.2">
      <c r="B10" s="19"/>
    </row>
    <row r="11" spans="1:3" x14ac:dyDescent="0.2">
      <c r="B11" s="20"/>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3C1D-CCA5-486D-A339-F83110F70BDC}">
  <dimension ref="A2:G11"/>
  <sheetViews>
    <sheetView workbookViewId="0">
      <selection activeCell="D9" sqref="D9"/>
    </sheetView>
  </sheetViews>
  <sheetFormatPr defaultRowHeight="13.2" x14ac:dyDescent="0.2"/>
  <cols>
    <col min="1" max="1" width="24.5546875" customWidth="1"/>
    <col min="2" max="2" width="8.21875" customWidth="1"/>
    <col min="3" max="3" width="9.88671875" customWidth="1"/>
    <col min="4" max="7" width="14.109375" customWidth="1"/>
    <col min="8" max="16384" width="8.88671875" style="9"/>
  </cols>
  <sheetData>
    <row r="2" spans="1:3" x14ac:dyDescent="0.2">
      <c r="A2" s="13" t="s">
        <v>42</v>
      </c>
      <c r="B2" s="13"/>
      <c r="C2" s="13"/>
    </row>
    <row r="3" spans="1:3" x14ac:dyDescent="0.2">
      <c r="A3" s="6" t="s">
        <v>29</v>
      </c>
      <c r="B3" s="6" t="s">
        <v>5</v>
      </c>
      <c r="C3" s="15" t="s">
        <v>6</v>
      </c>
    </row>
    <row r="4" spans="1:3" x14ac:dyDescent="0.2">
      <c r="A4" s="17" t="s">
        <v>178</v>
      </c>
      <c r="B4" s="65">
        <v>16</v>
      </c>
      <c r="C4" s="67">
        <v>0.27</v>
      </c>
    </row>
    <row r="5" spans="1:3" x14ac:dyDescent="0.2">
      <c r="A5" s="17" t="s">
        <v>179</v>
      </c>
      <c r="B5" s="65">
        <v>19</v>
      </c>
      <c r="C5" s="67">
        <v>0.32</v>
      </c>
    </row>
    <row r="6" spans="1:3" x14ac:dyDescent="0.2">
      <c r="A6" s="17" t="s">
        <v>180</v>
      </c>
      <c r="B6" s="65">
        <v>7</v>
      </c>
      <c r="C6" s="67">
        <v>0.12</v>
      </c>
    </row>
    <row r="7" spans="1:3" x14ac:dyDescent="0.2">
      <c r="A7" s="17" t="s">
        <v>37</v>
      </c>
      <c r="B7" s="65">
        <v>3</v>
      </c>
      <c r="C7" s="67">
        <v>0.05</v>
      </c>
    </row>
    <row r="8" spans="1:3" x14ac:dyDescent="0.2">
      <c r="A8" s="17" t="s">
        <v>12</v>
      </c>
      <c r="B8" s="74">
        <v>15</v>
      </c>
      <c r="C8" s="67">
        <v>0.25</v>
      </c>
    </row>
    <row r="9" spans="1:3" x14ac:dyDescent="0.2">
      <c r="A9" s="17" t="s">
        <v>4</v>
      </c>
      <c r="B9" s="65">
        <v>60</v>
      </c>
      <c r="C9" s="68"/>
    </row>
    <row r="11" spans="1:3" x14ac:dyDescent="0.2">
      <c r="B11" s="18"/>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40AB-3F7C-4F03-8F6D-80D3ECACC31F}">
  <dimension ref="A2:C12"/>
  <sheetViews>
    <sheetView workbookViewId="0">
      <selection activeCell="E4" sqref="E4"/>
    </sheetView>
  </sheetViews>
  <sheetFormatPr defaultRowHeight="13.2" x14ac:dyDescent="0.2"/>
  <cols>
    <col min="1" max="1" width="28" style="9" bestFit="1" customWidth="1"/>
    <col min="2" max="16384" width="8.88671875" style="9"/>
  </cols>
  <sheetData>
    <row r="2" spans="1:3" x14ac:dyDescent="0.2">
      <c r="A2" s="9" t="s">
        <v>43</v>
      </c>
    </row>
    <row r="3" spans="1:3" x14ac:dyDescent="0.2">
      <c r="A3" s="12" t="s">
        <v>30</v>
      </c>
      <c r="B3" s="12" t="s">
        <v>5</v>
      </c>
      <c r="C3" s="12" t="s">
        <v>6</v>
      </c>
    </row>
    <row r="4" spans="1:3" x14ac:dyDescent="0.2">
      <c r="A4" s="11" t="s">
        <v>13</v>
      </c>
      <c r="B4" s="72">
        <v>14</v>
      </c>
      <c r="C4" s="73">
        <v>0.26</v>
      </c>
    </row>
    <row r="5" spans="1:3" x14ac:dyDescent="0.2">
      <c r="A5" s="11" t="s">
        <v>14</v>
      </c>
      <c r="B5" s="72">
        <v>10</v>
      </c>
      <c r="C5" s="73">
        <v>0.19</v>
      </c>
    </row>
    <row r="6" spans="1:3" x14ac:dyDescent="0.2">
      <c r="A6" s="11" t="s">
        <v>15</v>
      </c>
      <c r="B6" s="72">
        <v>13</v>
      </c>
      <c r="C6" s="73">
        <v>0.25</v>
      </c>
    </row>
    <row r="7" spans="1:3" x14ac:dyDescent="0.2">
      <c r="A7" s="11" t="s">
        <v>16</v>
      </c>
      <c r="B7" s="72">
        <v>12</v>
      </c>
      <c r="C7" s="73">
        <v>0.23</v>
      </c>
    </row>
    <row r="8" spans="1:3" x14ac:dyDescent="0.2">
      <c r="A8" s="11" t="s">
        <v>38</v>
      </c>
      <c r="B8" s="72">
        <v>4</v>
      </c>
      <c r="C8" s="73">
        <v>0.08</v>
      </c>
    </row>
    <row r="9" spans="1:3" x14ac:dyDescent="0.2">
      <c r="A9" s="10" t="s">
        <v>4</v>
      </c>
      <c r="B9" s="72">
        <v>53</v>
      </c>
      <c r="C9" s="68"/>
    </row>
    <row r="11" spans="1:3" x14ac:dyDescent="0.2">
      <c r="B11" s="19"/>
    </row>
    <row r="12" spans="1:3" x14ac:dyDescent="0.2">
      <c r="B12" s="20"/>
    </row>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0361-AE14-4865-97B6-FAC684AB9BA7}">
  <dimension ref="A2:G35"/>
  <sheetViews>
    <sheetView workbookViewId="0">
      <selection activeCell="D4" sqref="D4"/>
    </sheetView>
  </sheetViews>
  <sheetFormatPr defaultRowHeight="13.2" x14ac:dyDescent="0.2"/>
  <cols>
    <col min="1" max="1" width="22.6640625" style="9" bestFit="1" customWidth="1"/>
    <col min="2" max="2" width="9.5546875" style="9" bestFit="1" customWidth="1"/>
    <col min="3" max="3" width="13.88671875" style="9" bestFit="1" customWidth="1"/>
    <col min="4" max="16384" width="8.88671875" style="9"/>
  </cols>
  <sheetData>
    <row r="2" spans="1:7" x14ac:dyDescent="0.2">
      <c r="A2" s="4" t="s">
        <v>51</v>
      </c>
      <c r="B2" s="4"/>
      <c r="C2" s="4"/>
      <c r="D2" s="4"/>
      <c r="E2" s="4"/>
      <c r="F2" s="4"/>
      <c r="G2" s="4"/>
    </row>
    <row r="3" spans="1:7" x14ac:dyDescent="0.2">
      <c r="A3" s="6" t="s">
        <v>52</v>
      </c>
      <c r="B3" s="6" t="s">
        <v>5</v>
      </c>
      <c r="C3" s="15" t="s">
        <v>6</v>
      </c>
      <c r="E3"/>
      <c r="F3"/>
      <c r="G3"/>
    </row>
    <row r="4" spans="1:7" x14ac:dyDescent="0.2">
      <c r="A4" s="17" t="s">
        <v>54</v>
      </c>
      <c r="B4" s="65">
        <v>57</v>
      </c>
      <c r="C4" s="66">
        <v>0.92</v>
      </c>
      <c r="E4"/>
      <c r="F4"/>
      <c r="G4"/>
    </row>
    <row r="5" spans="1:7" x14ac:dyDescent="0.2">
      <c r="A5" s="17" t="s">
        <v>53</v>
      </c>
      <c r="B5" s="65">
        <v>5</v>
      </c>
      <c r="C5" s="67">
        <v>0.08</v>
      </c>
    </row>
    <row r="6" spans="1:7" x14ac:dyDescent="0.2">
      <c r="A6" s="17" t="s">
        <v>4</v>
      </c>
      <c r="B6" s="65">
        <v>62</v>
      </c>
      <c r="C6" s="68"/>
    </row>
    <row r="8" spans="1:7" x14ac:dyDescent="0.2">
      <c r="B8" s="19"/>
    </row>
    <row r="35" spans="6:6" x14ac:dyDescent="0.2">
      <c r="F35" s="9" t="s">
        <v>68</v>
      </c>
    </row>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3F06-AFA4-4798-A62C-06142BC3AA60}">
  <dimension ref="A2:G7"/>
  <sheetViews>
    <sheetView workbookViewId="0">
      <selection activeCell="A12" sqref="A12"/>
    </sheetView>
  </sheetViews>
  <sheetFormatPr defaultRowHeight="13.2" x14ac:dyDescent="0.2"/>
  <cols>
    <col min="1" max="1" width="35.5546875" style="9" customWidth="1"/>
    <col min="2" max="2" width="9.5546875" style="9" bestFit="1" customWidth="1"/>
    <col min="3" max="3" width="13.88671875" style="9" bestFit="1" customWidth="1"/>
    <col min="4" max="16384" width="8.88671875" style="9"/>
  </cols>
  <sheetData>
    <row r="2" spans="1:7" x14ac:dyDescent="0.2">
      <c r="A2" s="4" t="s">
        <v>55</v>
      </c>
      <c r="B2" s="4"/>
      <c r="C2" s="4"/>
      <c r="D2" s="4"/>
      <c r="E2" s="4"/>
      <c r="F2" s="4"/>
      <c r="G2" s="4"/>
    </row>
    <row r="3" spans="1:7" x14ac:dyDescent="0.2">
      <c r="A3" s="6" t="s">
        <v>56</v>
      </c>
      <c r="B3" s="6" t="s">
        <v>5</v>
      </c>
      <c r="C3" s="15" t="s">
        <v>6</v>
      </c>
      <c r="E3"/>
      <c r="F3"/>
      <c r="G3"/>
    </row>
    <row r="4" spans="1:7" x14ac:dyDescent="0.2">
      <c r="A4" s="69" t="s">
        <v>57</v>
      </c>
      <c r="B4" s="32">
        <v>11</v>
      </c>
      <c r="C4" s="75">
        <v>0.19</v>
      </c>
      <c r="E4"/>
      <c r="F4"/>
      <c r="G4"/>
    </row>
    <row r="5" spans="1:7" x14ac:dyDescent="0.2">
      <c r="A5" s="71" t="s">
        <v>181</v>
      </c>
      <c r="B5" s="32">
        <v>45</v>
      </c>
      <c r="C5" s="70">
        <v>0.79</v>
      </c>
    </row>
    <row r="6" spans="1:7" x14ac:dyDescent="0.2">
      <c r="A6" s="71" t="s">
        <v>69</v>
      </c>
      <c r="B6" s="32">
        <v>1</v>
      </c>
      <c r="C6" s="70">
        <v>0.02</v>
      </c>
    </row>
    <row r="7" spans="1:7" x14ac:dyDescent="0.2">
      <c r="A7" s="71" t="s">
        <v>4</v>
      </c>
      <c r="B7" s="32">
        <v>57</v>
      </c>
      <c r="C7" s="58"/>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6398-5F33-4078-81B1-C43D1333C121}">
  <dimension ref="A2:D12"/>
  <sheetViews>
    <sheetView workbookViewId="0">
      <selection activeCell="B17" sqref="B17"/>
    </sheetView>
  </sheetViews>
  <sheetFormatPr defaultRowHeight="13.2" x14ac:dyDescent="0.2"/>
  <cols>
    <col min="1" max="1" width="40.21875" bestFit="1" customWidth="1"/>
    <col min="3" max="4" width="13.88671875" bestFit="1" customWidth="1"/>
  </cols>
  <sheetData>
    <row r="2" spans="1:4" x14ac:dyDescent="0.2">
      <c r="A2" s="25" t="s">
        <v>135</v>
      </c>
      <c r="B2" s="25"/>
      <c r="C2" s="25"/>
      <c r="D2" s="25"/>
    </row>
    <row r="3" spans="1:4" x14ac:dyDescent="0.2">
      <c r="A3" s="32" t="s">
        <v>136</v>
      </c>
      <c r="B3" s="32" t="s">
        <v>137</v>
      </c>
      <c r="C3" s="32" t="s">
        <v>138</v>
      </c>
      <c r="D3" s="32" t="s">
        <v>139</v>
      </c>
    </row>
    <row r="4" spans="1:4" x14ac:dyDescent="0.2">
      <c r="A4" s="32" t="s">
        <v>140</v>
      </c>
      <c r="B4" s="32">
        <v>3</v>
      </c>
      <c r="C4" s="32">
        <v>3</v>
      </c>
      <c r="D4" s="32">
        <v>2</v>
      </c>
    </row>
    <row r="5" spans="1:4" x14ac:dyDescent="0.2">
      <c r="A5" s="32" t="s">
        <v>141</v>
      </c>
      <c r="B5" s="32">
        <v>6</v>
      </c>
      <c r="C5" s="32">
        <v>5</v>
      </c>
      <c r="D5" s="32">
        <v>5</v>
      </c>
    </row>
    <row r="6" spans="1:4" x14ac:dyDescent="0.2">
      <c r="A6" s="32" t="s">
        <v>142</v>
      </c>
      <c r="B6" s="32">
        <v>157</v>
      </c>
      <c r="C6" s="32">
        <v>136</v>
      </c>
      <c r="D6" s="32">
        <v>68</v>
      </c>
    </row>
    <row r="7" spans="1:4" x14ac:dyDescent="0.2">
      <c r="A7" s="32" t="s">
        <v>143</v>
      </c>
      <c r="B7" s="32">
        <v>5</v>
      </c>
      <c r="C7" s="32">
        <v>4</v>
      </c>
      <c r="D7" s="32">
        <v>2</v>
      </c>
    </row>
    <row r="8" spans="1:4" x14ac:dyDescent="0.2">
      <c r="A8" s="32" t="s">
        <v>144</v>
      </c>
      <c r="B8" s="32">
        <v>0</v>
      </c>
      <c r="C8" s="32">
        <v>0</v>
      </c>
      <c r="D8" s="32">
        <v>0</v>
      </c>
    </row>
    <row r="9" spans="1:4" x14ac:dyDescent="0.2">
      <c r="A9" s="32" t="s">
        <v>145</v>
      </c>
      <c r="B9" s="32">
        <v>1</v>
      </c>
      <c r="C9" s="32">
        <v>0</v>
      </c>
      <c r="D9" s="32">
        <v>0</v>
      </c>
    </row>
    <row r="10" spans="1:4" x14ac:dyDescent="0.2">
      <c r="A10" s="32" t="s">
        <v>159</v>
      </c>
      <c r="B10" s="32">
        <v>0</v>
      </c>
      <c r="C10" s="32">
        <v>0</v>
      </c>
      <c r="D10" s="32">
        <v>0</v>
      </c>
    </row>
    <row r="11" spans="1:4" x14ac:dyDescent="0.2">
      <c r="A11" s="32" t="s">
        <v>4</v>
      </c>
      <c r="B11" s="32">
        <v>172</v>
      </c>
      <c r="C11" s="32">
        <v>148</v>
      </c>
      <c r="D11" s="32">
        <v>77</v>
      </c>
    </row>
    <row r="12" spans="1:4" x14ac:dyDescent="0.2">
      <c r="A12" s="18"/>
      <c r="B12" s="18"/>
      <c r="C12" s="18"/>
      <c r="D12" s="18"/>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2735-16EB-4E5F-AAEA-C51D1BAA1EE2}">
  <dimension ref="A2:H5"/>
  <sheetViews>
    <sheetView workbookViewId="0">
      <selection activeCell="A13" sqref="A13"/>
    </sheetView>
  </sheetViews>
  <sheetFormatPr defaultRowHeight="13.2" x14ac:dyDescent="0.2"/>
  <cols>
    <col min="1" max="1" width="27.6640625" customWidth="1"/>
  </cols>
  <sheetData>
    <row r="2" spans="1:8" x14ac:dyDescent="0.2">
      <c r="A2" t="s">
        <v>220</v>
      </c>
    </row>
    <row r="3" spans="1:8" x14ac:dyDescent="0.2">
      <c r="A3" s="6" t="s">
        <v>1</v>
      </c>
      <c r="B3" s="1">
        <v>2018</v>
      </c>
      <c r="C3" s="1">
        <v>2019</v>
      </c>
      <c r="D3" s="1">
        <v>2020</v>
      </c>
      <c r="E3" s="1">
        <v>2021</v>
      </c>
      <c r="F3" s="113">
        <v>2022</v>
      </c>
      <c r="G3" s="114" t="s">
        <v>192</v>
      </c>
      <c r="H3" s="1" t="s">
        <v>193</v>
      </c>
    </row>
    <row r="4" spans="1:8" x14ac:dyDescent="0.2">
      <c r="A4" s="6" t="s">
        <v>0</v>
      </c>
      <c r="B4" s="6" t="s">
        <v>194</v>
      </c>
      <c r="C4" s="6" t="s">
        <v>195</v>
      </c>
      <c r="D4" s="5" t="s">
        <v>196</v>
      </c>
      <c r="E4" s="5" t="s">
        <v>39</v>
      </c>
      <c r="F4" s="115" t="s">
        <v>58</v>
      </c>
      <c r="G4" s="116" t="s">
        <v>197</v>
      </c>
      <c r="H4" s="5" t="s">
        <v>198</v>
      </c>
    </row>
    <row r="5" spans="1:8" ht="26.4" customHeight="1" x14ac:dyDescent="0.2">
      <c r="A5" s="3" t="s">
        <v>221</v>
      </c>
      <c r="B5" s="117">
        <v>2752.8</v>
      </c>
      <c r="C5" s="118">
        <v>4192</v>
      </c>
      <c r="D5" s="119">
        <v>6506.4</v>
      </c>
      <c r="E5" s="119">
        <v>7335</v>
      </c>
      <c r="F5" s="120">
        <v>7707.9</v>
      </c>
      <c r="G5" s="121">
        <v>7800.3</v>
      </c>
      <c r="H5" s="119">
        <v>8219</v>
      </c>
    </row>
  </sheetData>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6698-792C-4427-B6AB-412DFE058E23}">
  <dimension ref="A2:H6"/>
  <sheetViews>
    <sheetView workbookViewId="0">
      <selection activeCell="D12" sqref="D12"/>
    </sheetView>
  </sheetViews>
  <sheetFormatPr defaultRowHeight="13.2" x14ac:dyDescent="0.2"/>
  <cols>
    <col min="1" max="1" width="27.77734375" customWidth="1"/>
  </cols>
  <sheetData>
    <row r="2" spans="1:8" x14ac:dyDescent="0.2">
      <c r="A2" t="s">
        <v>222</v>
      </c>
    </row>
    <row r="3" spans="1:8" x14ac:dyDescent="0.2">
      <c r="A3" s="6" t="s">
        <v>1</v>
      </c>
      <c r="B3" s="122">
        <v>2018</v>
      </c>
      <c r="C3" s="122">
        <v>2019</v>
      </c>
      <c r="D3" s="122">
        <v>2020</v>
      </c>
      <c r="E3" s="122">
        <v>2021</v>
      </c>
      <c r="F3" s="123">
        <v>2022</v>
      </c>
      <c r="G3" s="124" t="s">
        <v>46</v>
      </c>
      <c r="H3" s="122" t="s">
        <v>64</v>
      </c>
    </row>
    <row r="4" spans="1:8" x14ac:dyDescent="0.2">
      <c r="A4" s="6" t="s">
        <v>223</v>
      </c>
      <c r="B4" s="6" t="s">
        <v>194</v>
      </c>
      <c r="C4" s="6" t="s">
        <v>195</v>
      </c>
      <c r="D4" s="6" t="s">
        <v>196</v>
      </c>
      <c r="E4" s="5" t="s">
        <v>39</v>
      </c>
      <c r="F4" s="115" t="s">
        <v>58</v>
      </c>
      <c r="G4" s="116" t="s">
        <v>47</v>
      </c>
      <c r="H4" s="5" t="s">
        <v>70</v>
      </c>
    </row>
    <row r="5" spans="1:8" x14ac:dyDescent="0.2">
      <c r="A5" s="125" t="s">
        <v>224</v>
      </c>
      <c r="B5" s="126">
        <v>2709</v>
      </c>
      <c r="C5" s="126">
        <v>4124.7</v>
      </c>
      <c r="D5" s="126">
        <v>6444.6</v>
      </c>
      <c r="E5" s="127">
        <v>7301.6</v>
      </c>
      <c r="F5" s="128">
        <v>7658.6</v>
      </c>
      <c r="G5" s="129">
        <v>7755.7</v>
      </c>
      <c r="H5" s="127">
        <v>8164.2</v>
      </c>
    </row>
    <row r="6" spans="1:8" x14ac:dyDescent="0.2">
      <c r="A6" s="125" t="s">
        <v>225</v>
      </c>
      <c r="B6" s="130">
        <v>43.8</v>
      </c>
      <c r="C6" s="130">
        <v>67.3</v>
      </c>
      <c r="D6" s="130">
        <v>61.9</v>
      </c>
      <c r="E6" s="131">
        <v>33.299999999999997</v>
      </c>
      <c r="F6" s="132">
        <v>49.4</v>
      </c>
      <c r="G6" s="133">
        <v>44.6</v>
      </c>
      <c r="H6" s="131">
        <v>54.8</v>
      </c>
    </row>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43FF-74BB-43EB-8AD8-982B7DEE8B47}">
  <dimension ref="A2:H6"/>
  <sheetViews>
    <sheetView workbookViewId="0">
      <selection activeCell="B10" sqref="B10"/>
    </sheetView>
  </sheetViews>
  <sheetFormatPr defaultRowHeight="13.2" x14ac:dyDescent="0.2"/>
  <cols>
    <col min="1" max="1" width="27.77734375" customWidth="1"/>
  </cols>
  <sheetData>
    <row r="2" spans="1:8" x14ac:dyDescent="0.2">
      <c r="A2" t="s">
        <v>226</v>
      </c>
    </row>
    <row r="3" spans="1:8" x14ac:dyDescent="0.2">
      <c r="A3" s="6" t="s">
        <v>1</v>
      </c>
      <c r="B3" s="122">
        <v>2018</v>
      </c>
      <c r="C3" s="122">
        <v>2019</v>
      </c>
      <c r="D3" s="122">
        <v>2020</v>
      </c>
      <c r="E3" s="122">
        <v>2021</v>
      </c>
      <c r="F3" s="123">
        <v>2022</v>
      </c>
      <c r="G3" s="124" t="s">
        <v>46</v>
      </c>
      <c r="H3" s="122" t="s">
        <v>64</v>
      </c>
    </row>
    <row r="4" spans="1:8" x14ac:dyDescent="0.2">
      <c r="A4" s="6" t="s">
        <v>223</v>
      </c>
      <c r="B4" s="6" t="s">
        <v>194</v>
      </c>
      <c r="C4" s="6" t="s">
        <v>195</v>
      </c>
      <c r="D4" s="6" t="s">
        <v>196</v>
      </c>
      <c r="E4" s="5" t="s">
        <v>39</v>
      </c>
      <c r="F4" s="115" t="s">
        <v>58</v>
      </c>
      <c r="G4" s="116" t="s">
        <v>47</v>
      </c>
      <c r="H4" s="5" t="s">
        <v>70</v>
      </c>
    </row>
    <row r="5" spans="1:8" ht="13.2" customHeight="1" x14ac:dyDescent="0.2">
      <c r="A5" s="125" t="s">
        <v>227</v>
      </c>
      <c r="B5" s="126">
        <v>1702.8</v>
      </c>
      <c r="C5" s="126">
        <v>2844.8</v>
      </c>
      <c r="D5" s="126">
        <v>4931.1000000000004</v>
      </c>
      <c r="E5" s="127">
        <v>5844.9</v>
      </c>
      <c r="F5" s="128">
        <v>5783.5</v>
      </c>
      <c r="G5" s="129">
        <v>6028.9</v>
      </c>
      <c r="H5" s="127">
        <v>6227.5</v>
      </c>
    </row>
    <row r="6" spans="1:8" ht="13.2" customHeight="1" x14ac:dyDescent="0.2">
      <c r="A6" s="125" t="s">
        <v>228</v>
      </c>
      <c r="B6" s="126">
        <v>1034</v>
      </c>
      <c r="C6" s="126">
        <v>1325.9</v>
      </c>
      <c r="D6" s="126">
        <v>1527.7</v>
      </c>
      <c r="E6" s="127">
        <v>1453.3</v>
      </c>
      <c r="F6" s="128">
        <v>1860.8</v>
      </c>
      <c r="G6" s="129">
        <v>1703.8</v>
      </c>
      <c r="H6" s="127">
        <v>1923.2</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320F-45AA-4A7B-8884-C1D601B3E6A4}">
  <dimension ref="A2:I94"/>
  <sheetViews>
    <sheetView topLeftCell="A76" workbookViewId="0">
      <selection activeCell="K12" sqref="K12"/>
    </sheetView>
  </sheetViews>
  <sheetFormatPr defaultRowHeight="13.2" x14ac:dyDescent="0.2"/>
  <cols>
    <col min="1" max="1" width="12.44140625" customWidth="1"/>
    <col min="2" max="9" width="10.77734375" customWidth="1"/>
  </cols>
  <sheetData>
    <row r="2" spans="1:9" ht="12" customHeight="1" x14ac:dyDescent="0.2">
      <c r="A2" s="134" t="s">
        <v>229</v>
      </c>
    </row>
    <row r="3" spans="1:9" ht="26.4" customHeight="1" x14ac:dyDescent="0.2">
      <c r="A3" s="135" t="s">
        <v>230</v>
      </c>
      <c r="B3" s="135" t="s">
        <v>231</v>
      </c>
      <c r="C3" s="135" t="s">
        <v>232</v>
      </c>
      <c r="D3" s="135" t="s">
        <v>233</v>
      </c>
      <c r="E3" s="135" t="s">
        <v>234</v>
      </c>
      <c r="F3" s="135" t="s">
        <v>235</v>
      </c>
      <c r="G3" s="135" t="s">
        <v>236</v>
      </c>
      <c r="H3" s="135" t="s">
        <v>237</v>
      </c>
      <c r="I3" s="135" t="s">
        <v>238</v>
      </c>
    </row>
    <row r="4" spans="1:9" ht="12" customHeight="1" x14ac:dyDescent="0.2">
      <c r="A4" s="136">
        <v>45017</v>
      </c>
      <c r="B4" s="137">
        <v>2.542374E-2</v>
      </c>
      <c r="C4" s="137">
        <v>0.22033907999999999</v>
      </c>
      <c r="D4" s="137">
        <v>9.3220380000000005E-2</v>
      </c>
      <c r="E4" s="137">
        <v>0.22881366</v>
      </c>
      <c r="F4" s="137">
        <v>5.084748E-2</v>
      </c>
      <c r="G4" s="137">
        <v>8.4745800000000007E-3</v>
      </c>
      <c r="H4" s="137">
        <v>3.3898320000000003E-2</v>
      </c>
      <c r="I4" s="137">
        <v>0.11864412000000001</v>
      </c>
    </row>
    <row r="5" spans="1:9" ht="12" customHeight="1" x14ac:dyDescent="0.2">
      <c r="A5" s="136">
        <v>45018</v>
      </c>
      <c r="B5" s="137">
        <v>0</v>
      </c>
      <c r="C5" s="137">
        <v>0.18644076000000001</v>
      </c>
      <c r="D5" s="137">
        <v>6.7796640000000005E-2</v>
      </c>
      <c r="E5" s="137">
        <v>0.22033907999999999</v>
      </c>
      <c r="F5" s="137">
        <v>5.9322060000000003E-2</v>
      </c>
      <c r="G5" s="137">
        <v>4.2372899999999998E-2</v>
      </c>
      <c r="H5" s="137">
        <v>8.4745800000000007E-3</v>
      </c>
      <c r="I5" s="137">
        <v>0.16101702000000001</v>
      </c>
    </row>
    <row r="6" spans="1:9" ht="12" customHeight="1" x14ac:dyDescent="0.2">
      <c r="A6" s="136">
        <v>45019</v>
      </c>
      <c r="B6" s="137">
        <v>2.5569850000000002E-2</v>
      </c>
      <c r="C6" s="137">
        <v>0.20412047</v>
      </c>
      <c r="D6" s="137">
        <v>8.4891910000000001E-2</v>
      </c>
      <c r="E6" s="137">
        <v>0.16145535</v>
      </c>
      <c r="F6" s="137">
        <v>0.10169496</v>
      </c>
      <c r="G6" s="137">
        <v>1.6949160000000001E-2</v>
      </c>
      <c r="H6" s="137">
        <v>1.6949160000000001E-2</v>
      </c>
      <c r="I6" s="137">
        <v>0.14450619000000001</v>
      </c>
    </row>
    <row r="7" spans="1:9" ht="12" customHeight="1" x14ac:dyDescent="0.2">
      <c r="A7" s="136">
        <v>45020</v>
      </c>
      <c r="B7" s="137">
        <v>8.4745800000000007E-3</v>
      </c>
      <c r="C7" s="137">
        <v>0.2542374</v>
      </c>
      <c r="D7" s="137">
        <v>9.3220380000000005E-2</v>
      </c>
      <c r="E7" s="137">
        <v>0.15254244</v>
      </c>
      <c r="F7" s="137">
        <v>6.7796640000000005E-2</v>
      </c>
      <c r="G7" s="137">
        <v>5.084748E-2</v>
      </c>
      <c r="H7" s="137">
        <v>4.2372899999999998E-2</v>
      </c>
      <c r="I7" s="137">
        <v>0.13559328000000001</v>
      </c>
    </row>
    <row r="8" spans="1:9" ht="12" customHeight="1" x14ac:dyDescent="0.2">
      <c r="A8" s="136">
        <v>45021</v>
      </c>
      <c r="B8" s="137">
        <v>8.4745800000000007E-3</v>
      </c>
      <c r="C8" s="137">
        <v>0.28813571999999998</v>
      </c>
      <c r="D8" s="137">
        <v>9.3220380000000005E-2</v>
      </c>
      <c r="E8" s="137">
        <v>0.1271187</v>
      </c>
      <c r="F8" s="137">
        <v>0.10169496</v>
      </c>
      <c r="G8" s="137">
        <v>3.3898320000000003E-2</v>
      </c>
      <c r="H8" s="137">
        <v>0.61864434000000001</v>
      </c>
      <c r="I8" s="137">
        <v>0.1271187</v>
      </c>
    </row>
    <row r="9" spans="1:9" ht="12" customHeight="1" x14ac:dyDescent="0.2">
      <c r="A9" s="136">
        <v>45022</v>
      </c>
      <c r="B9" s="137">
        <v>2.542374E-2</v>
      </c>
      <c r="C9" s="137">
        <v>0.21186450000000001</v>
      </c>
      <c r="D9" s="137">
        <v>5.9322060000000003E-2</v>
      </c>
      <c r="E9" s="137">
        <v>0.10169496</v>
      </c>
      <c r="F9" s="137">
        <v>0.1271187</v>
      </c>
      <c r="G9" s="137">
        <v>2.542374E-2</v>
      </c>
      <c r="H9" s="137">
        <v>0.89830547999999999</v>
      </c>
      <c r="I9" s="137">
        <v>0.11864412000000001</v>
      </c>
    </row>
    <row r="10" spans="1:9" ht="12" customHeight="1" x14ac:dyDescent="0.2">
      <c r="A10" s="136">
        <v>45023</v>
      </c>
      <c r="B10" s="137">
        <v>0</v>
      </c>
      <c r="C10" s="137">
        <v>0.22033907999999999</v>
      </c>
      <c r="D10" s="137">
        <v>0.11864412000000001</v>
      </c>
      <c r="E10" s="137">
        <v>0.16949159999999999</v>
      </c>
      <c r="F10" s="137">
        <v>9.3220380000000005E-2</v>
      </c>
      <c r="G10" s="137">
        <v>8.4745800000000007E-3</v>
      </c>
      <c r="H10" s="137">
        <v>0.32203404000000002</v>
      </c>
      <c r="I10" s="137">
        <v>5.084748E-2</v>
      </c>
    </row>
    <row r="11" spans="1:9" ht="12" customHeight="1" x14ac:dyDescent="0.2">
      <c r="A11" s="136">
        <v>45024</v>
      </c>
      <c r="B11" s="137">
        <v>0</v>
      </c>
      <c r="C11" s="137">
        <v>0.21186450000000001</v>
      </c>
      <c r="D11" s="137">
        <v>6.7796640000000005E-2</v>
      </c>
      <c r="E11" s="137">
        <v>0.15254244</v>
      </c>
      <c r="F11" s="137">
        <v>6.7796640000000005E-2</v>
      </c>
      <c r="G11" s="137">
        <v>8.4745800000000007E-3</v>
      </c>
      <c r="H11" s="137">
        <v>0.16949159999999999</v>
      </c>
      <c r="I11" s="137">
        <v>0.13559328000000001</v>
      </c>
    </row>
    <row r="12" spans="1:9" ht="12" customHeight="1" x14ac:dyDescent="0.2">
      <c r="A12" s="136">
        <v>45025</v>
      </c>
      <c r="B12" s="137">
        <v>0</v>
      </c>
      <c r="C12" s="137">
        <v>0.26271198000000001</v>
      </c>
      <c r="D12" s="137">
        <v>7.6271220000000001E-2</v>
      </c>
      <c r="E12" s="137">
        <v>0.18644076000000001</v>
      </c>
      <c r="F12" s="137">
        <v>5.084748E-2</v>
      </c>
      <c r="G12" s="137">
        <v>4.2372899999999998E-2</v>
      </c>
      <c r="H12" s="137">
        <v>0.18644076000000001</v>
      </c>
      <c r="I12" s="137">
        <v>0.13559328000000001</v>
      </c>
    </row>
    <row r="13" spans="1:9" ht="12" customHeight="1" x14ac:dyDescent="0.2">
      <c r="A13" s="136">
        <v>45026</v>
      </c>
      <c r="B13" s="137">
        <v>0</v>
      </c>
      <c r="C13" s="137">
        <v>0.28813571999999998</v>
      </c>
      <c r="D13" s="137">
        <v>5.084748E-2</v>
      </c>
      <c r="E13" s="137">
        <v>0.15254244</v>
      </c>
      <c r="F13" s="137">
        <v>5.084748E-2</v>
      </c>
      <c r="G13" s="137">
        <v>8.4745800000000007E-3</v>
      </c>
      <c r="H13" s="137">
        <v>0.27966113999999997</v>
      </c>
      <c r="I13" s="137">
        <v>8.4745799999999996E-2</v>
      </c>
    </row>
    <row r="14" spans="1:9" ht="12" customHeight="1" x14ac:dyDescent="0.2">
      <c r="A14" s="136">
        <v>45027</v>
      </c>
      <c r="B14" s="137">
        <v>0</v>
      </c>
      <c r="C14" s="137">
        <v>0.17796618</v>
      </c>
      <c r="D14" s="137">
        <v>5.084748E-2</v>
      </c>
      <c r="E14" s="137">
        <v>0.16101702000000001</v>
      </c>
      <c r="F14" s="137">
        <v>8.4745799999999996E-2</v>
      </c>
      <c r="G14" s="137">
        <v>2.542374E-2</v>
      </c>
      <c r="H14" s="137">
        <v>0.22033907999999999</v>
      </c>
      <c r="I14" s="137">
        <v>8.4745799999999996E-2</v>
      </c>
    </row>
    <row r="15" spans="1:9" ht="12" customHeight="1" x14ac:dyDescent="0.2">
      <c r="A15" s="136">
        <v>45028</v>
      </c>
      <c r="B15" s="137">
        <v>0</v>
      </c>
      <c r="C15" s="137">
        <v>0.23728824000000001</v>
      </c>
      <c r="D15" s="137">
        <v>7.6271220000000001E-2</v>
      </c>
      <c r="E15" s="137">
        <v>0.16949159999999999</v>
      </c>
      <c r="F15" s="137">
        <v>4.2372899999999998E-2</v>
      </c>
      <c r="G15" s="137">
        <v>8.4745800000000007E-3</v>
      </c>
      <c r="H15" s="137">
        <v>0.21186450000000001</v>
      </c>
      <c r="I15" s="137">
        <v>6.7796640000000005E-2</v>
      </c>
    </row>
    <row r="16" spans="1:9" ht="12" customHeight="1" x14ac:dyDescent="0.2">
      <c r="A16" s="136">
        <v>45029</v>
      </c>
      <c r="B16" s="137">
        <v>0</v>
      </c>
      <c r="C16" s="137">
        <v>0.14406785999999999</v>
      </c>
      <c r="D16" s="137">
        <v>0.10169496</v>
      </c>
      <c r="E16" s="137">
        <v>0.17796618</v>
      </c>
      <c r="F16" s="137">
        <v>7.6271220000000001E-2</v>
      </c>
      <c r="G16" s="137">
        <v>3.3898320000000003E-2</v>
      </c>
      <c r="H16" s="137">
        <v>0.20338992</v>
      </c>
      <c r="I16" s="137">
        <v>8.4745799999999996E-2</v>
      </c>
    </row>
    <row r="17" spans="1:9" ht="12" customHeight="1" x14ac:dyDescent="0.2">
      <c r="A17" s="136">
        <v>45030</v>
      </c>
      <c r="B17" s="137">
        <v>0</v>
      </c>
      <c r="C17" s="137">
        <v>0.21186450000000001</v>
      </c>
      <c r="D17" s="137">
        <v>0.13559328000000001</v>
      </c>
      <c r="E17" s="137">
        <v>0.16101702000000001</v>
      </c>
      <c r="F17" s="137">
        <v>8.4745799999999996E-2</v>
      </c>
      <c r="G17" s="137">
        <v>1.6949160000000001E-2</v>
      </c>
      <c r="H17" s="137">
        <v>0.16101702000000001</v>
      </c>
      <c r="I17" s="137">
        <v>0.10169496</v>
      </c>
    </row>
    <row r="18" spans="1:9" ht="12" customHeight="1" x14ac:dyDescent="0.2">
      <c r="A18" s="136">
        <v>45031</v>
      </c>
      <c r="B18" s="137">
        <v>8.4745800000000007E-3</v>
      </c>
      <c r="C18" s="137">
        <v>0.13559328000000001</v>
      </c>
      <c r="D18" s="137">
        <v>0.18644076000000001</v>
      </c>
      <c r="E18" s="137">
        <v>0.11016954</v>
      </c>
      <c r="F18" s="137">
        <v>0.11864412000000001</v>
      </c>
      <c r="G18" s="137">
        <v>8.4745799999999996E-2</v>
      </c>
      <c r="H18" s="137">
        <v>0.13559328000000001</v>
      </c>
      <c r="I18" s="137">
        <v>9.3220380000000005E-2</v>
      </c>
    </row>
    <row r="19" spans="1:9" ht="12" customHeight="1" x14ac:dyDescent="0.2">
      <c r="A19" s="136">
        <v>45032</v>
      </c>
      <c r="B19" s="137">
        <v>0</v>
      </c>
      <c r="C19" s="137">
        <v>0.22033907999999999</v>
      </c>
      <c r="D19" s="137">
        <v>0.1271187</v>
      </c>
      <c r="E19" s="137">
        <v>0.19491533999999999</v>
      </c>
      <c r="F19" s="137">
        <v>0.10169496</v>
      </c>
      <c r="G19" s="137">
        <v>5.084748E-2</v>
      </c>
      <c r="H19" s="137">
        <v>0.10169496</v>
      </c>
      <c r="I19" s="137">
        <v>0.11016954</v>
      </c>
    </row>
    <row r="20" spans="1:9" ht="12" customHeight="1" x14ac:dyDescent="0.2">
      <c r="A20" s="136">
        <v>45033</v>
      </c>
      <c r="B20" s="137">
        <v>8.4745800000000007E-3</v>
      </c>
      <c r="C20" s="137">
        <v>0.15254244</v>
      </c>
      <c r="D20" s="137">
        <v>7.6271220000000001E-2</v>
      </c>
      <c r="E20" s="137">
        <v>0.11864412000000001</v>
      </c>
      <c r="F20" s="137">
        <v>8.4745799999999996E-2</v>
      </c>
      <c r="G20" s="137">
        <v>7.6271220000000001E-2</v>
      </c>
      <c r="H20" s="137">
        <v>0.11864412000000001</v>
      </c>
      <c r="I20" s="137">
        <v>7.6271220000000001E-2</v>
      </c>
    </row>
    <row r="21" spans="1:9" ht="12" customHeight="1" x14ac:dyDescent="0.2">
      <c r="A21" s="136">
        <v>45034</v>
      </c>
      <c r="B21" s="137">
        <v>0</v>
      </c>
      <c r="C21" s="137">
        <v>0.22881366</v>
      </c>
      <c r="D21" s="137">
        <v>8.4745799999999996E-2</v>
      </c>
      <c r="E21" s="137">
        <v>0.16101702000000001</v>
      </c>
      <c r="F21" s="137">
        <v>5.9322060000000003E-2</v>
      </c>
      <c r="G21" s="137">
        <v>1.6949160000000001E-2</v>
      </c>
      <c r="H21" s="137">
        <v>5.084748E-2</v>
      </c>
      <c r="I21" s="137">
        <v>7.6271220000000001E-2</v>
      </c>
    </row>
    <row r="22" spans="1:9" ht="12" customHeight="1" x14ac:dyDescent="0.2">
      <c r="A22" s="136">
        <v>45035</v>
      </c>
      <c r="B22" s="137">
        <v>1.6949160000000001E-2</v>
      </c>
      <c r="C22" s="137">
        <v>0.17796618</v>
      </c>
      <c r="D22" s="137">
        <v>0.10169496</v>
      </c>
      <c r="E22" s="137">
        <v>0.13559328000000001</v>
      </c>
      <c r="F22" s="137">
        <v>6.7796640000000005E-2</v>
      </c>
      <c r="G22" s="137">
        <v>2.542374E-2</v>
      </c>
      <c r="H22" s="137">
        <v>4.2372899999999998E-2</v>
      </c>
      <c r="I22" s="137">
        <v>2.542374E-2</v>
      </c>
    </row>
    <row r="23" spans="1:9" ht="12" customHeight="1" x14ac:dyDescent="0.2">
      <c r="A23" s="136">
        <v>45036</v>
      </c>
      <c r="B23" s="137">
        <v>1.6949160000000001E-2</v>
      </c>
      <c r="C23" s="137">
        <v>0.22033907999999999</v>
      </c>
      <c r="D23" s="137">
        <v>0.11016954</v>
      </c>
      <c r="E23" s="137">
        <v>0.10169496</v>
      </c>
      <c r="F23" s="137">
        <v>2.542374E-2</v>
      </c>
      <c r="G23" s="137">
        <v>3.3898320000000003E-2</v>
      </c>
      <c r="H23" s="137">
        <v>1.6949160000000001E-2</v>
      </c>
      <c r="I23" s="137">
        <v>0.11016954</v>
      </c>
    </row>
    <row r="24" spans="1:9" ht="12" customHeight="1" x14ac:dyDescent="0.2">
      <c r="A24" s="136">
        <v>45037</v>
      </c>
      <c r="B24" s="137">
        <v>8.4745800000000007E-3</v>
      </c>
      <c r="C24" s="137">
        <v>0.16949159999999999</v>
      </c>
      <c r="D24" s="137">
        <v>0.16101702000000001</v>
      </c>
      <c r="E24" s="137">
        <v>9.3220380000000005E-2</v>
      </c>
      <c r="F24" s="137">
        <v>0.1271187</v>
      </c>
      <c r="G24" s="137">
        <v>2.542374E-2</v>
      </c>
      <c r="H24" s="137">
        <v>1.6949160000000001E-2</v>
      </c>
      <c r="I24" s="137">
        <v>5.9322060000000003E-2</v>
      </c>
    </row>
    <row r="25" spans="1:9" ht="12" customHeight="1" x14ac:dyDescent="0.2">
      <c r="A25" s="136">
        <v>45038</v>
      </c>
      <c r="B25" s="137">
        <v>3.3898320000000003E-2</v>
      </c>
      <c r="C25" s="137">
        <v>0.24576281999999999</v>
      </c>
      <c r="D25" s="137">
        <v>0.14406785999999999</v>
      </c>
      <c r="E25" s="137">
        <v>0.15254244</v>
      </c>
      <c r="F25" s="137">
        <v>7.6271220000000001E-2</v>
      </c>
      <c r="G25" s="137">
        <v>3.3898320000000003E-2</v>
      </c>
      <c r="H25" s="137">
        <v>1.6949160000000001E-2</v>
      </c>
      <c r="I25" s="137">
        <v>8.4745799999999996E-2</v>
      </c>
    </row>
    <row r="26" spans="1:9" ht="12" customHeight="1" x14ac:dyDescent="0.2">
      <c r="A26" s="136">
        <v>45039</v>
      </c>
      <c r="B26" s="137">
        <v>1.6949160000000001E-2</v>
      </c>
      <c r="C26" s="137">
        <v>0.30508488</v>
      </c>
      <c r="D26" s="137">
        <v>0.14406785999999999</v>
      </c>
      <c r="E26" s="137">
        <v>0.1271187</v>
      </c>
      <c r="F26" s="137">
        <v>5.9322060000000003E-2</v>
      </c>
      <c r="G26" s="137">
        <v>4.2372899999999998E-2</v>
      </c>
      <c r="H26" s="137">
        <v>2.542374E-2</v>
      </c>
      <c r="I26" s="137">
        <v>0.22881366</v>
      </c>
    </row>
    <row r="27" spans="1:9" ht="12" customHeight="1" x14ac:dyDescent="0.2">
      <c r="A27" s="136">
        <v>45040</v>
      </c>
      <c r="B27" s="137">
        <v>0</v>
      </c>
      <c r="C27" s="137">
        <v>0.46610190000000001</v>
      </c>
      <c r="D27" s="137">
        <v>0.14406785999999999</v>
      </c>
      <c r="E27" s="137">
        <v>0.14406785999999999</v>
      </c>
      <c r="F27" s="137">
        <v>0.11016954</v>
      </c>
      <c r="G27" s="137">
        <v>2.542374E-2</v>
      </c>
      <c r="H27" s="137">
        <v>2.542374E-2</v>
      </c>
      <c r="I27" s="137">
        <v>0.22033907999999999</v>
      </c>
    </row>
    <row r="28" spans="1:9" ht="12" customHeight="1" x14ac:dyDescent="0.2">
      <c r="A28" s="136">
        <v>45041</v>
      </c>
      <c r="B28" s="137">
        <v>2.542374E-2</v>
      </c>
      <c r="C28" s="137">
        <v>0.38983067999999998</v>
      </c>
      <c r="D28" s="137">
        <v>8.4745799999999996E-2</v>
      </c>
      <c r="E28" s="137">
        <v>0.15254244</v>
      </c>
      <c r="F28" s="137">
        <v>0.10169496</v>
      </c>
      <c r="G28" s="137">
        <v>1.6949160000000001E-2</v>
      </c>
      <c r="H28" s="137">
        <v>2.542374E-2</v>
      </c>
      <c r="I28" s="137">
        <v>0.17796618</v>
      </c>
    </row>
    <row r="29" spans="1:9" ht="12" customHeight="1" x14ac:dyDescent="0.2">
      <c r="A29" s="136">
        <v>45042</v>
      </c>
      <c r="B29" s="137">
        <v>0</v>
      </c>
      <c r="C29" s="137">
        <v>0.39830525999999999</v>
      </c>
      <c r="D29" s="137">
        <v>0.11016954</v>
      </c>
      <c r="E29" s="137">
        <v>0.11864412000000001</v>
      </c>
      <c r="F29" s="137">
        <v>0.10169496</v>
      </c>
      <c r="G29" s="137">
        <v>5.084748E-2</v>
      </c>
      <c r="H29" s="137">
        <v>5.084748E-2</v>
      </c>
      <c r="I29" s="137">
        <v>0.22881366</v>
      </c>
    </row>
    <row r="30" spans="1:9" ht="12" customHeight="1" x14ac:dyDescent="0.2">
      <c r="A30" s="136">
        <v>45043</v>
      </c>
      <c r="B30" s="137">
        <v>2.542374E-2</v>
      </c>
      <c r="C30" s="137">
        <v>0.46610190000000001</v>
      </c>
      <c r="D30" s="137">
        <v>0.13559328000000001</v>
      </c>
      <c r="E30" s="137">
        <v>0.16949159999999999</v>
      </c>
      <c r="F30" s="137">
        <v>7.6271220000000001E-2</v>
      </c>
      <c r="G30" s="137">
        <v>8.4745800000000007E-3</v>
      </c>
      <c r="H30" s="137">
        <v>3.3898320000000003E-2</v>
      </c>
      <c r="I30" s="137">
        <v>0.23728824000000001</v>
      </c>
    </row>
    <row r="31" spans="1:9" ht="12" customHeight="1" x14ac:dyDescent="0.2">
      <c r="A31" s="136">
        <v>45044</v>
      </c>
      <c r="B31" s="137">
        <v>8.4745800000000007E-3</v>
      </c>
      <c r="C31" s="137">
        <v>0.48305105999999998</v>
      </c>
      <c r="D31" s="137">
        <v>0.21186450000000001</v>
      </c>
      <c r="E31" s="137">
        <v>0.15254244</v>
      </c>
      <c r="F31" s="137">
        <v>7.6271220000000001E-2</v>
      </c>
      <c r="G31" s="137">
        <v>2.542374E-2</v>
      </c>
      <c r="H31" s="137">
        <v>2.542374E-2</v>
      </c>
      <c r="I31" s="137">
        <v>0.16949159999999999</v>
      </c>
    </row>
    <row r="32" spans="1:9" ht="12" customHeight="1" x14ac:dyDescent="0.2">
      <c r="A32" s="136">
        <v>45045</v>
      </c>
      <c r="B32" s="137">
        <v>3.3898320000000003E-2</v>
      </c>
      <c r="C32" s="137">
        <v>0.49152563999999999</v>
      </c>
      <c r="D32" s="137">
        <v>0.24576281999999999</v>
      </c>
      <c r="E32" s="137">
        <v>0.40677984</v>
      </c>
      <c r="F32" s="137">
        <v>7.6271220000000001E-2</v>
      </c>
      <c r="G32" s="137">
        <v>4.2372899999999998E-2</v>
      </c>
      <c r="H32" s="137">
        <v>2.542374E-2</v>
      </c>
      <c r="I32" s="137">
        <v>0.19491533999999999</v>
      </c>
    </row>
    <row r="33" spans="1:9" ht="12" customHeight="1" x14ac:dyDescent="0.2">
      <c r="A33" s="136">
        <v>45046</v>
      </c>
      <c r="B33" s="137">
        <v>1.6949160000000001E-2</v>
      </c>
      <c r="C33" s="137">
        <v>0.39830525999999999</v>
      </c>
      <c r="D33" s="137">
        <v>0.23728824000000001</v>
      </c>
      <c r="E33" s="137">
        <v>0.13559328000000001</v>
      </c>
      <c r="F33" s="137">
        <v>0.10169496</v>
      </c>
      <c r="G33" s="137">
        <v>1.6949160000000001E-2</v>
      </c>
      <c r="H33" s="137">
        <v>2.542374E-2</v>
      </c>
      <c r="I33" s="137">
        <v>0.20338992</v>
      </c>
    </row>
    <row r="34" spans="1:9" ht="12" customHeight="1" x14ac:dyDescent="0.2">
      <c r="A34" s="136">
        <v>45047</v>
      </c>
      <c r="B34" s="137">
        <v>8.4745800000000007E-3</v>
      </c>
      <c r="C34" s="137">
        <v>0.37288152000000002</v>
      </c>
      <c r="D34" s="137">
        <v>0.18644076000000001</v>
      </c>
      <c r="E34" s="137">
        <v>0.20338992</v>
      </c>
      <c r="F34" s="137">
        <v>7.6271220000000001E-2</v>
      </c>
      <c r="G34" s="137">
        <v>8.4745800000000007E-3</v>
      </c>
      <c r="H34" s="137">
        <v>5.084748E-2</v>
      </c>
      <c r="I34" s="137">
        <v>0.2542374</v>
      </c>
    </row>
    <row r="35" spans="1:9" ht="12" customHeight="1" x14ac:dyDescent="0.2">
      <c r="A35" s="136">
        <v>45048</v>
      </c>
      <c r="B35" s="137">
        <v>2.542374E-2</v>
      </c>
      <c r="C35" s="137">
        <v>0.43220357999999998</v>
      </c>
      <c r="D35" s="137">
        <v>0.53389854000000003</v>
      </c>
      <c r="E35" s="137">
        <v>0.20338992</v>
      </c>
      <c r="F35" s="137">
        <v>6.7796640000000005E-2</v>
      </c>
      <c r="G35" s="137">
        <v>5.9322060000000003E-2</v>
      </c>
      <c r="H35" s="137">
        <v>1.6949160000000001E-2</v>
      </c>
      <c r="I35" s="137">
        <v>0.22881366</v>
      </c>
    </row>
    <row r="36" spans="1:9" ht="12" customHeight="1" x14ac:dyDescent="0.2">
      <c r="A36" s="136">
        <v>45049</v>
      </c>
      <c r="B36" s="137">
        <v>2.542374E-2</v>
      </c>
      <c r="C36" s="137">
        <v>0.39830525999999999</v>
      </c>
      <c r="D36" s="137">
        <v>0.44067815999999999</v>
      </c>
      <c r="E36" s="137">
        <v>0.22881366</v>
      </c>
      <c r="F36" s="137">
        <v>5.9322060000000003E-2</v>
      </c>
      <c r="G36" s="137">
        <v>2.542374E-2</v>
      </c>
      <c r="H36" s="137">
        <v>4.2372899999999998E-2</v>
      </c>
      <c r="I36" s="137">
        <v>0.18644076000000001</v>
      </c>
    </row>
    <row r="37" spans="1:9" ht="12" customHeight="1" x14ac:dyDescent="0.2">
      <c r="A37" s="136">
        <v>45050</v>
      </c>
      <c r="B37" s="137">
        <v>0</v>
      </c>
      <c r="C37" s="137">
        <v>0.43220357999999998</v>
      </c>
      <c r="D37" s="137">
        <v>0.29661029999999999</v>
      </c>
      <c r="E37" s="137">
        <v>0.19491533999999999</v>
      </c>
      <c r="F37" s="137">
        <v>2.542374E-2</v>
      </c>
      <c r="G37" s="137">
        <v>3.3898320000000003E-2</v>
      </c>
      <c r="H37" s="137">
        <v>2.542374E-2</v>
      </c>
      <c r="I37" s="137">
        <v>0.14406785999999999</v>
      </c>
    </row>
    <row r="38" spans="1:9" ht="12" customHeight="1" x14ac:dyDescent="0.2">
      <c r="A38" s="136">
        <v>45051</v>
      </c>
      <c r="B38" s="137">
        <v>8.4745800000000007E-3</v>
      </c>
      <c r="C38" s="137">
        <v>0.44915273999999999</v>
      </c>
      <c r="D38" s="137">
        <v>0.22881366</v>
      </c>
      <c r="E38" s="137">
        <v>0.18644076000000001</v>
      </c>
      <c r="F38" s="137">
        <v>8.4745799999999996E-2</v>
      </c>
      <c r="G38" s="137">
        <v>3.3898320000000003E-2</v>
      </c>
      <c r="H38" s="137">
        <v>1.6949160000000001E-2</v>
      </c>
      <c r="I38" s="137">
        <v>0.22033907999999999</v>
      </c>
    </row>
    <row r="39" spans="1:9" ht="12" customHeight="1" x14ac:dyDescent="0.2">
      <c r="A39" s="136">
        <v>45052</v>
      </c>
      <c r="B39" s="137">
        <v>1.6949160000000001E-2</v>
      </c>
      <c r="C39" s="137">
        <v>0.51694938000000001</v>
      </c>
      <c r="D39" s="137">
        <v>0.49152563999999999</v>
      </c>
      <c r="E39" s="137">
        <v>0.19491533999999999</v>
      </c>
      <c r="F39" s="137">
        <v>0.10169496</v>
      </c>
      <c r="G39" s="137">
        <v>2.542374E-2</v>
      </c>
      <c r="H39" s="137">
        <v>2.542374E-2</v>
      </c>
      <c r="I39" s="137">
        <v>0.22881366</v>
      </c>
    </row>
    <row r="40" spans="1:9" ht="12" customHeight="1" x14ac:dyDescent="0.2">
      <c r="A40" s="136">
        <v>45053</v>
      </c>
      <c r="B40" s="137">
        <v>1.6949160000000001E-2</v>
      </c>
      <c r="C40" s="137">
        <v>0.52542396000000002</v>
      </c>
      <c r="D40" s="137">
        <v>0.29661029999999999</v>
      </c>
      <c r="E40" s="137">
        <v>0.21186450000000001</v>
      </c>
      <c r="F40" s="137">
        <v>5.084748E-2</v>
      </c>
      <c r="G40" s="137">
        <v>0</v>
      </c>
      <c r="H40" s="137">
        <v>8.4745800000000007E-3</v>
      </c>
      <c r="I40" s="137">
        <v>0.20338992</v>
      </c>
    </row>
    <row r="41" spans="1:9" ht="12" customHeight="1" x14ac:dyDescent="0.2">
      <c r="A41" s="136">
        <v>45054</v>
      </c>
      <c r="B41" s="137">
        <v>8.4745800000000007E-3</v>
      </c>
      <c r="C41" s="137">
        <v>0.32203404000000002</v>
      </c>
      <c r="D41" s="137">
        <v>0.19491533999999999</v>
      </c>
      <c r="E41" s="137">
        <v>0.17796618</v>
      </c>
      <c r="F41" s="137">
        <v>6.7796640000000005E-2</v>
      </c>
      <c r="G41" s="137">
        <v>0.19491533999999999</v>
      </c>
      <c r="H41" s="137">
        <v>0</v>
      </c>
      <c r="I41" s="137">
        <v>0.11864412000000001</v>
      </c>
    </row>
    <row r="42" spans="1:9" ht="12" customHeight="1" x14ac:dyDescent="0.2">
      <c r="A42" s="136">
        <v>45055</v>
      </c>
      <c r="B42" s="137">
        <v>1.6949160000000001E-2</v>
      </c>
      <c r="C42" s="137">
        <v>0.52542396000000002</v>
      </c>
      <c r="D42" s="137">
        <v>0.31355946000000001</v>
      </c>
      <c r="E42" s="137">
        <v>0.13559328000000001</v>
      </c>
      <c r="F42" s="137">
        <v>3.3898320000000003E-2</v>
      </c>
      <c r="G42" s="137">
        <v>0.32203404000000002</v>
      </c>
      <c r="H42" s="137">
        <v>1.6949160000000001E-2</v>
      </c>
      <c r="I42" s="137">
        <v>0.14406785999999999</v>
      </c>
    </row>
    <row r="43" spans="1:9" ht="12" customHeight="1" x14ac:dyDescent="0.2">
      <c r="A43" s="136">
        <v>45056</v>
      </c>
      <c r="B43" s="137">
        <v>8.4745800000000007E-3</v>
      </c>
      <c r="C43" s="137">
        <v>0.5084748</v>
      </c>
      <c r="D43" s="137">
        <v>0.34745777999999999</v>
      </c>
      <c r="E43" s="137">
        <v>0.16101702000000001</v>
      </c>
      <c r="F43" s="137">
        <v>3.3898320000000003E-2</v>
      </c>
      <c r="G43" s="137">
        <v>0.28813571999999998</v>
      </c>
      <c r="H43" s="137">
        <v>2.542374E-2</v>
      </c>
      <c r="I43" s="137">
        <v>0.19491533999999999</v>
      </c>
    </row>
    <row r="44" spans="1:9" ht="12" customHeight="1" x14ac:dyDescent="0.2">
      <c r="A44" s="136">
        <v>45057</v>
      </c>
      <c r="B44" s="137">
        <v>1.6949160000000001E-2</v>
      </c>
      <c r="C44" s="137">
        <v>0.47457648000000002</v>
      </c>
      <c r="D44" s="137">
        <v>0.30508488</v>
      </c>
      <c r="E44" s="137">
        <v>0.16101702000000001</v>
      </c>
      <c r="F44" s="137">
        <v>3.3898320000000003E-2</v>
      </c>
      <c r="G44" s="137">
        <v>0.34745777999999999</v>
      </c>
      <c r="H44" s="137">
        <v>2.542374E-2</v>
      </c>
      <c r="I44" s="137">
        <v>0.16101702000000001</v>
      </c>
    </row>
    <row r="45" spans="1:9" ht="12" customHeight="1" x14ac:dyDescent="0.2">
      <c r="A45" s="136">
        <v>45058</v>
      </c>
      <c r="B45" s="137">
        <v>6.7796640000000005E-2</v>
      </c>
      <c r="C45" s="137">
        <v>0.42372900000000002</v>
      </c>
      <c r="D45" s="137">
        <v>0.34745777999999999</v>
      </c>
      <c r="E45" s="137">
        <v>0.13559328000000001</v>
      </c>
      <c r="F45" s="137">
        <v>4.2372899999999998E-2</v>
      </c>
      <c r="G45" s="137">
        <v>0.29661029999999999</v>
      </c>
      <c r="H45" s="137">
        <v>1.6949160000000001E-2</v>
      </c>
      <c r="I45" s="137">
        <v>0.24576281999999999</v>
      </c>
    </row>
    <row r="46" spans="1:9" ht="12" customHeight="1" x14ac:dyDescent="0.2">
      <c r="A46" s="136">
        <v>45059</v>
      </c>
      <c r="B46" s="137">
        <v>0.27966113999999997</v>
      </c>
      <c r="C46" s="137">
        <v>0.50000022</v>
      </c>
      <c r="D46" s="137">
        <v>0.18644076000000001</v>
      </c>
      <c r="E46" s="137">
        <v>0.24576281999999999</v>
      </c>
      <c r="F46" s="137">
        <v>6.7796640000000005E-2</v>
      </c>
      <c r="G46" s="137">
        <v>0.20338992</v>
      </c>
      <c r="H46" s="137">
        <v>5.084748E-2</v>
      </c>
      <c r="I46" s="137">
        <v>0.33898319999999998</v>
      </c>
    </row>
    <row r="47" spans="1:9" ht="12" customHeight="1" x14ac:dyDescent="0.2">
      <c r="A47" s="136">
        <v>45060</v>
      </c>
      <c r="B47" s="137">
        <v>0.11016954</v>
      </c>
      <c r="C47" s="137">
        <v>0.51694938000000001</v>
      </c>
      <c r="D47" s="137">
        <v>0.22033907999999999</v>
      </c>
      <c r="E47" s="137">
        <v>0.27118656000000002</v>
      </c>
      <c r="F47" s="137">
        <v>2.542374E-2</v>
      </c>
      <c r="G47" s="137">
        <v>0.26271198000000001</v>
      </c>
      <c r="H47" s="137">
        <v>3.3898320000000003E-2</v>
      </c>
      <c r="I47" s="137">
        <v>0.22881366</v>
      </c>
    </row>
    <row r="48" spans="1:9" ht="12" customHeight="1" x14ac:dyDescent="0.2">
      <c r="A48" s="136">
        <v>45061</v>
      </c>
      <c r="B48" s="137">
        <v>0.16101702000000001</v>
      </c>
      <c r="C48" s="137">
        <v>0.47457648000000002</v>
      </c>
      <c r="D48" s="137">
        <v>0.31355946000000001</v>
      </c>
      <c r="E48" s="137">
        <v>0.16101702000000001</v>
      </c>
      <c r="F48" s="137">
        <v>5.9322060000000003E-2</v>
      </c>
      <c r="G48" s="137">
        <v>0.29661029999999999</v>
      </c>
      <c r="H48" s="137">
        <v>3.3898320000000003E-2</v>
      </c>
      <c r="I48" s="137">
        <v>0.28813571999999998</v>
      </c>
    </row>
    <row r="49" spans="1:9" ht="12" customHeight="1" x14ac:dyDescent="0.2">
      <c r="A49" s="136">
        <v>45062</v>
      </c>
      <c r="B49" s="137">
        <v>0.11864412000000001</v>
      </c>
      <c r="C49" s="137">
        <v>0.31355946000000001</v>
      </c>
      <c r="D49" s="137">
        <v>0.22033907999999999</v>
      </c>
      <c r="E49" s="137">
        <v>0.14406785999999999</v>
      </c>
      <c r="F49" s="137">
        <v>8.4745799999999996E-2</v>
      </c>
      <c r="G49" s="137">
        <v>0.21186450000000001</v>
      </c>
      <c r="H49" s="137">
        <v>2.542374E-2</v>
      </c>
      <c r="I49" s="137">
        <v>0.21186450000000001</v>
      </c>
    </row>
    <row r="50" spans="1:9" ht="12" customHeight="1" x14ac:dyDescent="0.2">
      <c r="A50" s="136">
        <v>45063</v>
      </c>
      <c r="B50" s="137">
        <v>0.11016954</v>
      </c>
      <c r="C50" s="137">
        <v>0.38135609999999998</v>
      </c>
      <c r="D50" s="137">
        <v>0.47457648000000002</v>
      </c>
      <c r="E50" s="137">
        <v>0.18644076000000001</v>
      </c>
      <c r="F50" s="137">
        <v>0.10169496</v>
      </c>
      <c r="G50" s="137">
        <v>0.11016954</v>
      </c>
      <c r="H50" s="137">
        <v>1.6949160000000001E-2</v>
      </c>
      <c r="I50" s="137">
        <v>0.24576281999999999</v>
      </c>
    </row>
    <row r="51" spans="1:9" ht="12" customHeight="1" x14ac:dyDescent="0.2">
      <c r="A51" s="136">
        <v>45064</v>
      </c>
      <c r="B51" s="137">
        <v>0.59322059999999999</v>
      </c>
      <c r="C51" s="137">
        <v>0.45762732</v>
      </c>
      <c r="D51" s="137">
        <v>0.28813571999999998</v>
      </c>
      <c r="E51" s="137">
        <v>0.17796618</v>
      </c>
      <c r="F51" s="137">
        <v>4.2372899999999998E-2</v>
      </c>
      <c r="G51" s="137">
        <v>0.23728824000000001</v>
      </c>
      <c r="H51" s="137">
        <v>7.6271220000000001E-2</v>
      </c>
      <c r="I51" s="137">
        <v>0.24576281999999999</v>
      </c>
    </row>
    <row r="52" spans="1:9" ht="12" customHeight="1" x14ac:dyDescent="0.2">
      <c r="A52" s="136">
        <v>45065</v>
      </c>
      <c r="B52" s="137">
        <v>1.2711870000000001</v>
      </c>
      <c r="C52" s="137">
        <v>0.45762732</v>
      </c>
      <c r="D52" s="137">
        <v>0.11864412000000001</v>
      </c>
      <c r="E52" s="137">
        <v>0.17796618</v>
      </c>
      <c r="F52" s="137">
        <v>8.4745799999999996E-2</v>
      </c>
      <c r="G52" s="137">
        <v>0.18644076000000001</v>
      </c>
      <c r="H52" s="137">
        <v>8.4745800000000007E-3</v>
      </c>
      <c r="I52" s="137">
        <v>0.19491533999999999</v>
      </c>
    </row>
    <row r="53" spans="1:9" ht="12" customHeight="1" x14ac:dyDescent="0.2">
      <c r="A53" s="136">
        <v>45066</v>
      </c>
      <c r="B53" s="137">
        <v>0.78813593999999998</v>
      </c>
      <c r="C53" s="137">
        <v>0.38135609999999998</v>
      </c>
      <c r="D53" s="137">
        <v>0.33898319999999998</v>
      </c>
      <c r="E53" s="137">
        <v>0.18644076000000001</v>
      </c>
      <c r="F53" s="137">
        <v>6.7796640000000005E-2</v>
      </c>
      <c r="G53" s="137">
        <v>0.20338992</v>
      </c>
      <c r="H53" s="137">
        <v>3.3898320000000003E-2</v>
      </c>
      <c r="I53" s="137">
        <v>0.16101702000000001</v>
      </c>
    </row>
    <row r="54" spans="1:9" ht="12" customHeight="1" x14ac:dyDescent="0.2">
      <c r="A54" s="136">
        <v>45067</v>
      </c>
      <c r="B54" s="137">
        <v>0.61864434000000001</v>
      </c>
      <c r="C54" s="137">
        <v>0.43220357999999998</v>
      </c>
      <c r="D54" s="137">
        <v>0.21186450000000001</v>
      </c>
      <c r="E54" s="137">
        <v>0.19491533999999999</v>
      </c>
      <c r="F54" s="137">
        <v>9.3220380000000005E-2</v>
      </c>
      <c r="G54" s="137">
        <v>0.22033907999999999</v>
      </c>
      <c r="H54" s="137">
        <v>3.3898320000000003E-2</v>
      </c>
      <c r="I54" s="137">
        <v>0.23728824000000001</v>
      </c>
    </row>
    <row r="55" spans="1:9" ht="12" customHeight="1" x14ac:dyDescent="0.2">
      <c r="A55" s="136">
        <v>45068</v>
      </c>
      <c r="B55" s="137">
        <v>0.55084770000000005</v>
      </c>
      <c r="C55" s="137">
        <v>0.31355946000000001</v>
      </c>
      <c r="D55" s="137">
        <v>0.1271187</v>
      </c>
      <c r="E55" s="137">
        <v>0.16101702000000001</v>
      </c>
      <c r="F55" s="137">
        <v>9.3220380000000005E-2</v>
      </c>
      <c r="G55" s="137">
        <v>0.13559328000000001</v>
      </c>
      <c r="H55" s="137">
        <v>8.4745800000000007E-3</v>
      </c>
      <c r="I55" s="137">
        <v>0.15254244</v>
      </c>
    </row>
    <row r="56" spans="1:9" ht="12" customHeight="1" x14ac:dyDescent="0.2">
      <c r="A56" s="136">
        <v>45069</v>
      </c>
      <c r="B56" s="137">
        <v>0.48305105999999998</v>
      </c>
      <c r="C56" s="137">
        <v>0.22881366</v>
      </c>
      <c r="D56" s="137">
        <v>0.27118656000000002</v>
      </c>
      <c r="E56" s="137">
        <v>0.23728824000000001</v>
      </c>
      <c r="F56" s="137">
        <v>8.4745799999999996E-2</v>
      </c>
      <c r="G56" s="137">
        <v>0.19491533999999999</v>
      </c>
      <c r="H56" s="137">
        <v>2.542374E-2</v>
      </c>
      <c r="I56" s="137">
        <v>0.14406785999999999</v>
      </c>
    </row>
    <row r="57" spans="1:9" ht="12" customHeight="1" x14ac:dyDescent="0.2">
      <c r="A57" s="136">
        <v>45070</v>
      </c>
      <c r="B57" s="137">
        <v>0.72881388000000003</v>
      </c>
      <c r="C57" s="137">
        <v>0.30508488</v>
      </c>
      <c r="D57" s="137">
        <v>0.17796618</v>
      </c>
      <c r="E57" s="137">
        <v>0.22033907999999999</v>
      </c>
      <c r="F57" s="137">
        <v>0.16101702000000001</v>
      </c>
      <c r="G57" s="137">
        <v>0.11864412000000001</v>
      </c>
      <c r="H57" s="137">
        <v>1.6949160000000001E-2</v>
      </c>
      <c r="I57" s="137">
        <v>0.18644076000000001</v>
      </c>
    </row>
    <row r="58" spans="1:9" ht="12" customHeight="1" x14ac:dyDescent="0.2">
      <c r="A58" s="136">
        <v>45071</v>
      </c>
      <c r="B58" s="137">
        <v>2.0593229399999999</v>
      </c>
      <c r="C58" s="137">
        <v>0.30508488</v>
      </c>
      <c r="D58" s="137">
        <v>0.21186450000000001</v>
      </c>
      <c r="E58" s="137">
        <v>0.17796618</v>
      </c>
      <c r="F58" s="137">
        <v>0.11016954</v>
      </c>
      <c r="G58" s="137">
        <v>0.16101702000000001</v>
      </c>
      <c r="H58" s="137">
        <v>1.6949160000000001E-2</v>
      </c>
      <c r="I58" s="137">
        <v>0.22881366</v>
      </c>
    </row>
    <row r="59" spans="1:9" ht="12" customHeight="1" x14ac:dyDescent="0.2">
      <c r="A59" s="136">
        <v>45072</v>
      </c>
      <c r="B59" s="137">
        <v>1.7881363800000001</v>
      </c>
      <c r="C59" s="137">
        <v>0.32203404000000002</v>
      </c>
      <c r="D59" s="137">
        <v>0.16949159999999999</v>
      </c>
      <c r="E59" s="137">
        <v>0.11016954</v>
      </c>
      <c r="F59" s="137">
        <v>0.16949159999999999</v>
      </c>
      <c r="G59" s="137">
        <v>0.13559328000000001</v>
      </c>
      <c r="H59" s="137">
        <v>1.6949160000000001E-2</v>
      </c>
      <c r="I59" s="137">
        <v>0.24576281999999999</v>
      </c>
    </row>
    <row r="60" spans="1:9" ht="12" customHeight="1" x14ac:dyDescent="0.2">
      <c r="A60" s="136">
        <v>45073</v>
      </c>
      <c r="B60" s="137">
        <v>1.7881363800000001</v>
      </c>
      <c r="C60" s="137">
        <v>0.31355946000000001</v>
      </c>
      <c r="D60" s="137">
        <v>0.22033907999999999</v>
      </c>
      <c r="E60" s="137">
        <v>0.18644076000000001</v>
      </c>
      <c r="F60" s="137">
        <v>0.11016954</v>
      </c>
      <c r="G60" s="137">
        <v>0.23728824000000001</v>
      </c>
      <c r="H60" s="137">
        <v>4.2372899999999998E-2</v>
      </c>
      <c r="I60" s="137">
        <v>0.15254244</v>
      </c>
    </row>
    <row r="61" spans="1:9" ht="12" customHeight="1" x14ac:dyDescent="0.2">
      <c r="A61" s="136">
        <v>45074</v>
      </c>
      <c r="B61" s="137">
        <v>1.2881361600000001</v>
      </c>
      <c r="C61" s="137">
        <v>0.33050861999999998</v>
      </c>
      <c r="D61" s="137">
        <v>0.14406785999999999</v>
      </c>
      <c r="E61" s="137">
        <v>0.24576281999999999</v>
      </c>
      <c r="F61" s="137">
        <v>0.16101702000000001</v>
      </c>
      <c r="G61" s="137">
        <v>0.1271187</v>
      </c>
      <c r="H61" s="137">
        <v>2.542374E-2</v>
      </c>
      <c r="I61" s="137">
        <v>0.14406785999999999</v>
      </c>
    </row>
    <row r="62" spans="1:9" ht="12" customHeight="1" x14ac:dyDescent="0.2">
      <c r="A62" s="136">
        <v>45075</v>
      </c>
      <c r="B62" s="137">
        <v>1.27966158</v>
      </c>
      <c r="C62" s="137">
        <v>0.35593236</v>
      </c>
      <c r="D62" s="137">
        <v>0.26271198000000001</v>
      </c>
      <c r="E62" s="137">
        <v>0.21186450000000001</v>
      </c>
      <c r="F62" s="137">
        <v>0.26271198000000001</v>
      </c>
      <c r="G62" s="137">
        <v>0.13559328000000001</v>
      </c>
      <c r="H62" s="137">
        <v>1.6949160000000001E-2</v>
      </c>
      <c r="I62" s="137">
        <v>0.19491533999999999</v>
      </c>
    </row>
    <row r="63" spans="1:9" ht="12" customHeight="1" x14ac:dyDescent="0.2">
      <c r="A63" s="136">
        <v>45076</v>
      </c>
      <c r="B63" s="137">
        <v>1.25423784</v>
      </c>
      <c r="C63" s="137">
        <v>0.29661029999999999</v>
      </c>
      <c r="D63" s="137">
        <v>0.22881366</v>
      </c>
      <c r="E63" s="137">
        <v>0.24576281999999999</v>
      </c>
      <c r="F63" s="137">
        <v>0.17796618</v>
      </c>
      <c r="G63" s="137">
        <v>0.22881366</v>
      </c>
      <c r="H63" s="137">
        <v>3.3898320000000003E-2</v>
      </c>
      <c r="I63" s="137">
        <v>0.16101702000000001</v>
      </c>
    </row>
    <row r="64" spans="1:9" ht="12" customHeight="1" x14ac:dyDescent="0.2">
      <c r="A64" s="136">
        <v>45077</v>
      </c>
      <c r="B64" s="137">
        <v>1.23728868</v>
      </c>
      <c r="C64" s="137">
        <v>0.27118656000000002</v>
      </c>
      <c r="D64" s="137">
        <v>0.27966113999999997</v>
      </c>
      <c r="E64" s="137">
        <v>0.18644076000000001</v>
      </c>
      <c r="F64" s="137">
        <v>0.17796618</v>
      </c>
      <c r="G64" s="137">
        <v>0.16101702000000001</v>
      </c>
      <c r="H64" s="137">
        <v>2.542374E-2</v>
      </c>
      <c r="I64" s="137">
        <v>0.17796618</v>
      </c>
    </row>
    <row r="65" spans="1:9" ht="12" customHeight="1" x14ac:dyDescent="0.2">
      <c r="A65" s="136">
        <v>45078</v>
      </c>
      <c r="B65" s="137">
        <v>1.22033952</v>
      </c>
      <c r="C65" s="137">
        <v>0.21186450000000001</v>
      </c>
      <c r="D65" s="137">
        <v>0.1271187</v>
      </c>
      <c r="E65" s="137">
        <v>0.21186450000000001</v>
      </c>
      <c r="F65" s="137">
        <v>0.18644076000000001</v>
      </c>
      <c r="G65" s="137">
        <v>0.15254244</v>
      </c>
      <c r="H65" s="137">
        <v>2.542374E-2</v>
      </c>
      <c r="I65" s="137">
        <v>0.19491533999999999</v>
      </c>
    </row>
    <row r="66" spans="1:9" ht="12" customHeight="1" x14ac:dyDescent="0.2">
      <c r="A66" s="136">
        <v>45079</v>
      </c>
      <c r="B66" s="137">
        <v>1.1186445599999999</v>
      </c>
      <c r="C66" s="137">
        <v>0.20338992</v>
      </c>
      <c r="D66" s="137">
        <v>0.16101702000000001</v>
      </c>
      <c r="E66" s="137">
        <v>0.24576281999999999</v>
      </c>
      <c r="F66" s="137">
        <v>0.40677984</v>
      </c>
      <c r="G66" s="137">
        <v>5.9322060000000003E-2</v>
      </c>
      <c r="H66" s="137">
        <v>2.542374E-2</v>
      </c>
      <c r="I66" s="137">
        <v>9.3220380000000005E-2</v>
      </c>
    </row>
    <row r="67" spans="1:9" ht="12" customHeight="1" x14ac:dyDescent="0.2">
      <c r="A67" s="136">
        <v>45080</v>
      </c>
      <c r="B67" s="137">
        <v>0.78813593999999998</v>
      </c>
      <c r="C67" s="137">
        <v>0.2542374</v>
      </c>
      <c r="D67" s="137">
        <v>0.21186450000000001</v>
      </c>
      <c r="E67" s="137">
        <v>0.19491533999999999</v>
      </c>
      <c r="F67" s="137">
        <v>0.27118656000000002</v>
      </c>
      <c r="G67" s="137">
        <v>0.10169496</v>
      </c>
      <c r="H67" s="137">
        <v>1.6949160000000001E-2</v>
      </c>
      <c r="I67" s="137">
        <v>0.16949159999999999</v>
      </c>
    </row>
    <row r="68" spans="1:9" ht="12" customHeight="1" x14ac:dyDescent="0.2">
      <c r="A68" s="136">
        <v>45081</v>
      </c>
      <c r="B68" s="137">
        <v>0.85593258000000005</v>
      </c>
      <c r="C68" s="137">
        <v>0.17796618</v>
      </c>
      <c r="D68" s="137">
        <v>0.18644076000000001</v>
      </c>
      <c r="E68" s="137">
        <v>0.21186450000000001</v>
      </c>
      <c r="F68" s="137">
        <v>0.28813571999999998</v>
      </c>
      <c r="G68" s="137">
        <v>0.1271187</v>
      </c>
      <c r="H68" s="137">
        <v>1.6949160000000001E-2</v>
      </c>
      <c r="I68" s="137">
        <v>0.10169496</v>
      </c>
    </row>
    <row r="69" spans="1:9" ht="12" customHeight="1" x14ac:dyDescent="0.2">
      <c r="A69" s="136">
        <v>45082</v>
      </c>
      <c r="B69" s="137">
        <v>0.72033930000000002</v>
      </c>
      <c r="C69" s="137">
        <v>0.21186450000000001</v>
      </c>
      <c r="D69" s="137">
        <v>0.11016954</v>
      </c>
      <c r="E69" s="137">
        <v>0.15254244</v>
      </c>
      <c r="F69" s="137">
        <v>0.30508488</v>
      </c>
      <c r="G69" s="137">
        <v>0.16101702000000001</v>
      </c>
      <c r="H69" s="137">
        <v>8.4745800000000007E-3</v>
      </c>
      <c r="I69" s="137">
        <v>0.16949159999999999</v>
      </c>
    </row>
    <row r="70" spans="1:9" ht="12" customHeight="1" x14ac:dyDescent="0.2">
      <c r="A70" s="136">
        <v>45083</v>
      </c>
      <c r="B70" s="137">
        <v>0.68644097999999998</v>
      </c>
      <c r="C70" s="137">
        <v>0.16949159999999999</v>
      </c>
      <c r="D70" s="137">
        <v>0.19491533999999999</v>
      </c>
      <c r="E70" s="137">
        <v>0.2542374</v>
      </c>
      <c r="F70" s="137">
        <v>0.24576281999999999</v>
      </c>
      <c r="G70" s="137">
        <v>0.15254244</v>
      </c>
      <c r="H70" s="137">
        <v>2.542374E-2</v>
      </c>
      <c r="I70" s="137">
        <v>0.13559328000000001</v>
      </c>
    </row>
    <row r="71" spans="1:9" ht="12" customHeight="1" x14ac:dyDescent="0.2">
      <c r="A71" s="136">
        <v>45084</v>
      </c>
      <c r="B71" s="137">
        <v>0.98305127999999997</v>
      </c>
      <c r="C71" s="137">
        <v>0.26271198000000001</v>
      </c>
      <c r="D71" s="137">
        <v>0.23728824000000001</v>
      </c>
      <c r="E71" s="137">
        <v>0.16101702000000001</v>
      </c>
      <c r="F71" s="137">
        <v>0.21186450000000001</v>
      </c>
      <c r="G71" s="137">
        <v>0.11864412000000001</v>
      </c>
      <c r="H71" s="137">
        <v>1.6949160000000001E-2</v>
      </c>
      <c r="I71" s="137">
        <v>6.7796640000000005E-2</v>
      </c>
    </row>
    <row r="72" spans="1:9" ht="12" customHeight="1" x14ac:dyDescent="0.2">
      <c r="A72" s="136">
        <v>45085</v>
      </c>
      <c r="B72" s="137">
        <v>1.1525428799999999</v>
      </c>
      <c r="C72" s="137">
        <v>0.21186450000000001</v>
      </c>
      <c r="D72" s="137">
        <v>0.22881366</v>
      </c>
      <c r="E72" s="137">
        <v>0.18644076000000001</v>
      </c>
      <c r="F72" s="137">
        <v>0.28813571999999998</v>
      </c>
      <c r="G72" s="137">
        <v>0.10169496</v>
      </c>
      <c r="H72" s="137">
        <v>8.4745800000000007E-3</v>
      </c>
      <c r="I72" s="137">
        <v>8.4745799999999996E-2</v>
      </c>
    </row>
    <row r="73" spans="1:9" ht="12" customHeight="1" x14ac:dyDescent="0.2">
      <c r="A73" s="136">
        <v>45086</v>
      </c>
      <c r="B73" s="137">
        <v>1.1186445599999999</v>
      </c>
      <c r="C73" s="137">
        <v>0.20338992</v>
      </c>
      <c r="D73" s="137">
        <v>0.21186450000000001</v>
      </c>
      <c r="E73" s="137">
        <v>0.1271187</v>
      </c>
      <c r="F73" s="137">
        <v>0.2542374</v>
      </c>
      <c r="G73" s="137">
        <v>0.14406785999999999</v>
      </c>
      <c r="H73" s="137">
        <v>0</v>
      </c>
      <c r="I73" s="137">
        <v>0.11864412000000001</v>
      </c>
    </row>
    <row r="74" spans="1:9" ht="12" customHeight="1" x14ac:dyDescent="0.2">
      <c r="A74" s="136">
        <v>45087</v>
      </c>
      <c r="B74" s="137">
        <v>0.89830547999999999</v>
      </c>
      <c r="C74" s="137">
        <v>0.2542374</v>
      </c>
      <c r="D74" s="137">
        <v>0.28813571999999998</v>
      </c>
      <c r="E74" s="137">
        <v>0.11016954</v>
      </c>
      <c r="F74" s="137">
        <v>0.11016954</v>
      </c>
      <c r="G74" s="137">
        <v>0.11864412000000001</v>
      </c>
      <c r="H74" s="137">
        <v>1.6949160000000001E-2</v>
      </c>
      <c r="I74" s="137">
        <v>8.4745799999999996E-2</v>
      </c>
    </row>
    <row r="75" spans="1:9" ht="12" customHeight="1" x14ac:dyDescent="0.2">
      <c r="A75" s="136">
        <v>45088</v>
      </c>
      <c r="B75" s="137">
        <v>0.72033930000000002</v>
      </c>
      <c r="C75" s="137">
        <v>0.27966113999999997</v>
      </c>
      <c r="D75" s="137">
        <v>0.27966113999999997</v>
      </c>
      <c r="E75" s="137">
        <v>0.13559328000000001</v>
      </c>
      <c r="F75" s="137">
        <v>0.29661029999999999</v>
      </c>
      <c r="G75" s="137">
        <v>7.6271220000000001E-2</v>
      </c>
      <c r="H75" s="137">
        <v>1.6949160000000001E-2</v>
      </c>
      <c r="I75" s="137">
        <v>0.11864412000000001</v>
      </c>
    </row>
    <row r="76" spans="1:9" ht="12" customHeight="1" x14ac:dyDescent="0.2">
      <c r="A76" s="136">
        <v>45089</v>
      </c>
      <c r="B76" s="137">
        <v>0.97457669999999996</v>
      </c>
      <c r="C76" s="137">
        <v>0.22033907999999999</v>
      </c>
      <c r="D76" s="137">
        <v>0.22881366</v>
      </c>
      <c r="E76" s="137">
        <v>0.15254244</v>
      </c>
      <c r="F76" s="137">
        <v>0.21186450000000001</v>
      </c>
      <c r="G76" s="137">
        <v>5.9322060000000003E-2</v>
      </c>
      <c r="H76" s="137">
        <v>1.6949160000000001E-2</v>
      </c>
      <c r="I76" s="137">
        <v>0.16949159999999999</v>
      </c>
    </row>
    <row r="77" spans="1:9" ht="12" customHeight="1" x14ac:dyDescent="0.2">
      <c r="A77" s="136">
        <v>45090</v>
      </c>
      <c r="B77" s="137">
        <v>0.75423762000000005</v>
      </c>
      <c r="C77" s="137">
        <v>0.19491533999999999</v>
      </c>
      <c r="D77" s="137">
        <v>0.28813571999999998</v>
      </c>
      <c r="E77" s="137">
        <v>0.22881366</v>
      </c>
      <c r="F77" s="137">
        <v>0.21186450000000001</v>
      </c>
      <c r="G77" s="137">
        <v>5.9322060000000003E-2</v>
      </c>
      <c r="H77" s="137">
        <v>8.4745800000000007E-3</v>
      </c>
      <c r="I77" s="137">
        <v>0.13559328000000001</v>
      </c>
    </row>
    <row r="78" spans="1:9" ht="12" customHeight="1" x14ac:dyDescent="0.2">
      <c r="A78" s="136">
        <v>45091</v>
      </c>
      <c r="B78" s="137">
        <v>1.00000044</v>
      </c>
      <c r="C78" s="137">
        <v>0.13559328000000001</v>
      </c>
      <c r="D78" s="137">
        <v>0.22881366</v>
      </c>
      <c r="E78" s="137">
        <v>0.19491533999999999</v>
      </c>
      <c r="F78" s="137">
        <v>0.20338992</v>
      </c>
      <c r="G78" s="137">
        <v>0.10169496</v>
      </c>
      <c r="H78" s="137">
        <v>7.6271220000000001E-2</v>
      </c>
      <c r="I78" s="137">
        <v>0.17796618</v>
      </c>
    </row>
    <row r="79" spans="1:9" ht="12" customHeight="1" x14ac:dyDescent="0.2">
      <c r="A79" s="136">
        <v>45092</v>
      </c>
      <c r="B79" s="137">
        <v>1.9491533999999999</v>
      </c>
      <c r="C79" s="137">
        <v>0.16949159999999999</v>
      </c>
      <c r="D79" s="137">
        <v>0.22881366</v>
      </c>
      <c r="E79" s="137">
        <v>0.19491533999999999</v>
      </c>
      <c r="F79" s="137">
        <v>0.21186450000000001</v>
      </c>
      <c r="G79" s="137">
        <v>9.3220380000000005E-2</v>
      </c>
      <c r="H79" s="137">
        <v>0.17796618</v>
      </c>
      <c r="I79" s="137">
        <v>0.27118656000000002</v>
      </c>
    </row>
    <row r="80" spans="1:9" ht="12" customHeight="1" x14ac:dyDescent="0.2">
      <c r="A80" s="136">
        <v>45093</v>
      </c>
      <c r="B80" s="137">
        <v>1.72033974</v>
      </c>
      <c r="C80" s="137">
        <v>0.24576281999999999</v>
      </c>
      <c r="D80" s="137">
        <v>0.26271198000000001</v>
      </c>
      <c r="E80" s="137">
        <v>0.11864412000000001</v>
      </c>
      <c r="F80" s="137">
        <v>0.18644076000000001</v>
      </c>
      <c r="G80" s="137">
        <v>0.11864412000000001</v>
      </c>
      <c r="H80" s="137">
        <v>0.20338992</v>
      </c>
      <c r="I80" s="137">
        <v>0.19491533999999999</v>
      </c>
    </row>
    <row r="81" spans="1:9" ht="12" customHeight="1" x14ac:dyDescent="0.2">
      <c r="A81" s="136">
        <v>45094</v>
      </c>
      <c r="B81" s="137">
        <v>1.6949160000000001</v>
      </c>
      <c r="C81" s="137">
        <v>0.21186450000000001</v>
      </c>
      <c r="D81" s="137">
        <v>0.33898319999999998</v>
      </c>
      <c r="E81" s="137">
        <v>0.13559328000000001</v>
      </c>
      <c r="F81" s="137">
        <v>0.22033907999999999</v>
      </c>
      <c r="G81" s="137">
        <v>6.7796640000000005E-2</v>
      </c>
      <c r="H81" s="137">
        <v>0.18644076000000001</v>
      </c>
      <c r="I81" s="137">
        <v>0.19491533999999999</v>
      </c>
    </row>
    <row r="82" spans="1:9" ht="12" customHeight="1" x14ac:dyDescent="0.2">
      <c r="A82" s="136">
        <v>45095</v>
      </c>
      <c r="B82" s="137">
        <v>1.81356012</v>
      </c>
      <c r="C82" s="137">
        <v>0.21186450000000001</v>
      </c>
      <c r="D82" s="137">
        <v>0.35593236</v>
      </c>
      <c r="E82" s="137">
        <v>0.10169496</v>
      </c>
      <c r="F82" s="137">
        <v>0.18644076000000001</v>
      </c>
      <c r="G82" s="137">
        <v>0.1271187</v>
      </c>
      <c r="H82" s="137">
        <v>0.2542374</v>
      </c>
      <c r="I82" s="137">
        <v>0.19491533999999999</v>
      </c>
    </row>
    <row r="83" spans="1:9" ht="12" customHeight="1" x14ac:dyDescent="0.2">
      <c r="A83" s="136">
        <v>45096</v>
      </c>
      <c r="B83" s="137">
        <v>2.3898315600000002</v>
      </c>
      <c r="C83" s="137">
        <v>0.17796618</v>
      </c>
      <c r="D83" s="137">
        <v>0.26271198000000001</v>
      </c>
      <c r="E83" s="137">
        <v>9.3220380000000005E-2</v>
      </c>
      <c r="F83" s="137">
        <v>0.36440694000000001</v>
      </c>
      <c r="G83" s="137">
        <v>8.4745799999999996E-2</v>
      </c>
      <c r="H83" s="137">
        <v>0.22033907999999999</v>
      </c>
      <c r="I83" s="137">
        <v>0.34745777999999999</v>
      </c>
    </row>
    <row r="84" spans="1:9" ht="12" customHeight="1" x14ac:dyDescent="0.2">
      <c r="A84" s="136">
        <v>45097</v>
      </c>
      <c r="B84" s="137">
        <v>2.0084754600000001</v>
      </c>
      <c r="C84" s="137">
        <v>0.23728824000000001</v>
      </c>
      <c r="D84" s="137">
        <v>0.36440694000000001</v>
      </c>
      <c r="E84" s="137">
        <v>0.11864412000000001</v>
      </c>
      <c r="F84" s="137">
        <v>0.31355946000000001</v>
      </c>
      <c r="G84" s="137">
        <v>9.3220380000000005E-2</v>
      </c>
      <c r="H84" s="137">
        <v>0.19491533999999999</v>
      </c>
      <c r="I84" s="137">
        <v>0.28813571999999998</v>
      </c>
    </row>
    <row r="85" spans="1:9" ht="12" customHeight="1" x14ac:dyDescent="0.2">
      <c r="A85" s="136">
        <v>45098</v>
      </c>
      <c r="B85" s="137">
        <v>2.0254246199999999</v>
      </c>
      <c r="C85" s="137">
        <v>0.19491533999999999</v>
      </c>
      <c r="D85" s="137">
        <v>0.30508488</v>
      </c>
      <c r="E85" s="137">
        <v>8.4745799999999996E-2</v>
      </c>
      <c r="F85" s="137">
        <v>0.29661029999999999</v>
      </c>
      <c r="G85" s="137">
        <v>0.13559328000000001</v>
      </c>
      <c r="H85" s="137">
        <v>5.084748E-2</v>
      </c>
      <c r="I85" s="137">
        <v>8.4745799999999996E-2</v>
      </c>
    </row>
    <row r="86" spans="1:9" ht="12" customHeight="1" x14ac:dyDescent="0.2">
      <c r="A86" s="136">
        <v>45099</v>
      </c>
      <c r="B86" s="137">
        <v>2.0423737800000001</v>
      </c>
      <c r="C86" s="137">
        <v>0.18644076000000001</v>
      </c>
      <c r="D86" s="137">
        <v>0.2542374</v>
      </c>
      <c r="E86" s="137">
        <v>0.18644076000000001</v>
      </c>
      <c r="F86" s="137">
        <v>0.20338992</v>
      </c>
      <c r="G86" s="137">
        <v>0.11016954</v>
      </c>
      <c r="H86" s="137">
        <v>0.16949159999999999</v>
      </c>
      <c r="I86" s="137">
        <v>0.17796618</v>
      </c>
    </row>
    <row r="87" spans="1:9" ht="12" customHeight="1" x14ac:dyDescent="0.2">
      <c r="A87" s="136">
        <v>45100</v>
      </c>
      <c r="B87" s="137">
        <v>1.51694982</v>
      </c>
      <c r="C87" s="137">
        <v>0.23728824000000001</v>
      </c>
      <c r="D87" s="137">
        <v>0.28813571999999998</v>
      </c>
      <c r="E87" s="137">
        <v>8.4745799999999996E-2</v>
      </c>
      <c r="F87" s="137">
        <v>0.19491533999999999</v>
      </c>
      <c r="G87" s="137">
        <v>9.3220380000000005E-2</v>
      </c>
      <c r="H87" s="137">
        <v>0.22033907999999999</v>
      </c>
      <c r="I87" s="137">
        <v>0.29661029999999999</v>
      </c>
    </row>
    <row r="88" spans="1:9" ht="12" customHeight="1" x14ac:dyDescent="0.2">
      <c r="A88" s="136">
        <v>45101</v>
      </c>
      <c r="B88" s="137">
        <v>1.8983059200000001</v>
      </c>
      <c r="C88" s="137">
        <v>0.22033907999999999</v>
      </c>
      <c r="D88" s="137">
        <v>0.22881366</v>
      </c>
      <c r="E88" s="137">
        <v>0.10169496</v>
      </c>
      <c r="F88" s="137">
        <v>0.27966113999999997</v>
      </c>
      <c r="G88" s="137">
        <v>0.11864412000000001</v>
      </c>
      <c r="H88" s="137">
        <v>0.33050861999999998</v>
      </c>
      <c r="I88" s="137">
        <v>0.35593236</v>
      </c>
    </row>
    <row r="89" spans="1:9" ht="12" customHeight="1" x14ac:dyDescent="0.2">
      <c r="A89" s="136">
        <v>45102</v>
      </c>
      <c r="B89" s="137">
        <v>2.1694924800000002</v>
      </c>
      <c r="C89" s="137">
        <v>0.17796618</v>
      </c>
      <c r="D89" s="137">
        <v>0.24576281999999999</v>
      </c>
      <c r="E89" s="137">
        <v>6.7796640000000005E-2</v>
      </c>
      <c r="F89" s="137">
        <v>0.13559328000000001</v>
      </c>
      <c r="G89" s="137">
        <v>2.542374E-2</v>
      </c>
      <c r="H89" s="137">
        <v>0.5084748</v>
      </c>
      <c r="I89" s="137">
        <v>0.24576281999999999</v>
      </c>
    </row>
    <row r="90" spans="1:9" ht="12" customHeight="1" x14ac:dyDescent="0.2">
      <c r="A90" s="136">
        <v>45103</v>
      </c>
      <c r="B90" s="137">
        <v>2.0254246199999999</v>
      </c>
      <c r="C90" s="137">
        <v>0.21186450000000001</v>
      </c>
      <c r="D90" s="137">
        <v>0.23728824000000001</v>
      </c>
      <c r="E90" s="137">
        <v>0.10169496</v>
      </c>
      <c r="F90" s="137">
        <v>0.11016954</v>
      </c>
      <c r="G90" s="137">
        <v>5.9322060000000003E-2</v>
      </c>
      <c r="H90" s="137">
        <v>0.49152563999999999</v>
      </c>
      <c r="I90" s="137">
        <v>0.28813571999999998</v>
      </c>
    </row>
    <row r="91" spans="1:9" ht="12" customHeight="1" x14ac:dyDescent="0.2">
      <c r="A91" s="136">
        <v>45104</v>
      </c>
      <c r="B91" s="137">
        <v>2.3898315600000002</v>
      </c>
      <c r="C91" s="137">
        <v>0.22033907999999999</v>
      </c>
      <c r="D91" s="137">
        <v>0.34745777999999999</v>
      </c>
      <c r="E91" s="137">
        <v>0.11864412000000001</v>
      </c>
      <c r="F91" s="137">
        <v>0.20338992</v>
      </c>
      <c r="G91" s="137">
        <v>5.084748E-2</v>
      </c>
      <c r="H91" s="137">
        <v>0.30508488</v>
      </c>
      <c r="I91" s="137">
        <v>0.27118656000000002</v>
      </c>
    </row>
    <row r="92" spans="1:9" ht="12" customHeight="1" x14ac:dyDescent="0.2">
      <c r="A92" s="136">
        <v>45105</v>
      </c>
      <c r="B92" s="137">
        <v>2.68644186</v>
      </c>
      <c r="C92" s="137">
        <v>0.1271187</v>
      </c>
      <c r="D92" s="137">
        <v>0.19491533999999999</v>
      </c>
      <c r="E92" s="137">
        <v>0.11016954</v>
      </c>
      <c r="F92" s="137">
        <v>0.20338992</v>
      </c>
      <c r="G92" s="137">
        <v>9.3220380000000005E-2</v>
      </c>
      <c r="H92" s="137">
        <v>0.26271198000000001</v>
      </c>
      <c r="I92" s="137">
        <v>0.33050861999999998</v>
      </c>
    </row>
    <row r="93" spans="1:9" ht="12" customHeight="1" x14ac:dyDescent="0.2">
      <c r="A93" s="136">
        <v>45106</v>
      </c>
      <c r="B93" s="137">
        <v>2.1069558000000002</v>
      </c>
      <c r="C93" s="137">
        <v>0.26329641999999998</v>
      </c>
      <c r="D93" s="137">
        <v>0.27162489000000001</v>
      </c>
      <c r="E93" s="137">
        <v>4.2519010000000003E-2</v>
      </c>
      <c r="F93" s="137">
        <v>0.15312687999999999</v>
      </c>
      <c r="G93" s="137">
        <v>7.6271220000000001E-2</v>
      </c>
      <c r="H93" s="137">
        <v>0.14509063</v>
      </c>
      <c r="I93" s="137">
        <v>0.16174757000000001</v>
      </c>
    </row>
    <row r="94" spans="1:9" ht="12" customHeight="1" x14ac:dyDescent="0.2">
      <c r="A94" s="136">
        <v>45107</v>
      </c>
      <c r="B94" s="137">
        <v>2.9322046799999999</v>
      </c>
      <c r="C94" s="137">
        <v>0.1271187</v>
      </c>
      <c r="D94" s="137">
        <v>0.35593236</v>
      </c>
      <c r="E94" s="137">
        <v>0.18644076000000001</v>
      </c>
      <c r="F94" s="137">
        <v>0.13559328000000001</v>
      </c>
      <c r="G94" s="137">
        <v>6.7796640000000005E-2</v>
      </c>
      <c r="H94" s="137">
        <v>0.19491533999999999</v>
      </c>
      <c r="I94" s="137">
        <v>0.23728824000000001</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140C7-8657-4AC9-8027-F2CD10C414E2}">
  <dimension ref="A2:D184"/>
  <sheetViews>
    <sheetView workbookViewId="0">
      <selection activeCell="F11" sqref="F11"/>
    </sheetView>
  </sheetViews>
  <sheetFormatPr defaultRowHeight="13.2" x14ac:dyDescent="0.2"/>
  <cols>
    <col min="1" max="1" width="12.44140625" customWidth="1"/>
    <col min="2" max="4" width="10.77734375" customWidth="1"/>
  </cols>
  <sheetData>
    <row r="2" spans="1:4" ht="12" customHeight="1" x14ac:dyDescent="0.2">
      <c r="A2" s="134" t="s">
        <v>239</v>
      </c>
    </row>
    <row r="3" spans="1:4" ht="26.4" customHeight="1" x14ac:dyDescent="0.2">
      <c r="A3" s="135" t="s">
        <v>230</v>
      </c>
      <c r="B3" s="135" t="s">
        <v>240</v>
      </c>
      <c r="C3" s="135" t="s">
        <v>241</v>
      </c>
      <c r="D3" s="135" t="s">
        <v>242</v>
      </c>
    </row>
    <row r="4" spans="1:4" ht="12" customHeight="1" x14ac:dyDescent="0.2">
      <c r="A4" s="136">
        <v>44927</v>
      </c>
      <c r="B4" s="138">
        <v>0</v>
      </c>
      <c r="C4" s="138">
        <v>0</v>
      </c>
      <c r="D4" s="138">
        <v>0</v>
      </c>
    </row>
    <row r="5" spans="1:4" ht="12" customHeight="1" x14ac:dyDescent="0.2">
      <c r="A5" s="136">
        <v>44928</v>
      </c>
      <c r="B5" s="138">
        <v>0</v>
      </c>
      <c r="C5" s="138">
        <v>0</v>
      </c>
      <c r="D5" s="138">
        <v>0</v>
      </c>
    </row>
    <row r="6" spans="1:4" x14ac:dyDescent="0.2">
      <c r="A6" s="136">
        <v>44929</v>
      </c>
      <c r="B6" s="138">
        <v>0</v>
      </c>
      <c r="C6" s="138">
        <v>0</v>
      </c>
      <c r="D6" s="138">
        <v>0</v>
      </c>
    </row>
    <row r="7" spans="1:4" x14ac:dyDescent="0.2">
      <c r="A7" s="136">
        <v>44930</v>
      </c>
      <c r="B7" s="138">
        <v>0</v>
      </c>
      <c r="C7" s="138">
        <v>0</v>
      </c>
      <c r="D7" s="138">
        <v>0</v>
      </c>
    </row>
    <row r="8" spans="1:4" x14ac:dyDescent="0.2">
      <c r="A8" s="136">
        <v>44931</v>
      </c>
      <c r="B8" s="138">
        <v>0</v>
      </c>
      <c r="C8" s="138">
        <v>0</v>
      </c>
      <c r="D8" s="138">
        <v>0</v>
      </c>
    </row>
    <row r="9" spans="1:4" x14ac:dyDescent="0.2">
      <c r="A9" s="136">
        <v>44932</v>
      </c>
      <c r="B9" s="138">
        <v>0.67</v>
      </c>
      <c r="C9" s="138">
        <v>0</v>
      </c>
      <c r="D9" s="138">
        <v>0</v>
      </c>
    </row>
    <row r="10" spans="1:4" x14ac:dyDescent="0.2">
      <c r="A10" s="136">
        <v>44933</v>
      </c>
      <c r="B10" s="138">
        <v>0</v>
      </c>
      <c r="C10" s="138">
        <v>0</v>
      </c>
      <c r="D10" s="138">
        <v>0</v>
      </c>
    </row>
    <row r="11" spans="1:4" x14ac:dyDescent="0.2">
      <c r="A11" s="136">
        <v>44934</v>
      </c>
      <c r="B11" s="138">
        <v>0</v>
      </c>
      <c r="C11" s="138">
        <v>0</v>
      </c>
      <c r="D11" s="138">
        <v>0</v>
      </c>
    </row>
    <row r="12" spans="1:4" x14ac:dyDescent="0.2">
      <c r="A12" s="136">
        <v>44935</v>
      </c>
      <c r="B12" s="138">
        <v>0</v>
      </c>
      <c r="C12" s="138">
        <v>0</v>
      </c>
      <c r="D12" s="138">
        <v>0</v>
      </c>
    </row>
    <row r="13" spans="1:4" ht="12" customHeight="1" x14ac:dyDescent="0.2">
      <c r="A13" s="136">
        <v>44936</v>
      </c>
      <c r="B13" s="138">
        <v>0</v>
      </c>
      <c r="C13" s="138">
        <v>0</v>
      </c>
      <c r="D13" s="138">
        <v>0</v>
      </c>
    </row>
    <row r="14" spans="1:4" ht="12" customHeight="1" x14ac:dyDescent="0.2">
      <c r="A14" s="136">
        <v>44937</v>
      </c>
      <c r="B14" s="138">
        <v>0</v>
      </c>
      <c r="C14" s="138">
        <v>0</v>
      </c>
      <c r="D14" s="138">
        <v>0</v>
      </c>
    </row>
    <row r="15" spans="1:4" ht="12" customHeight="1" x14ac:dyDescent="0.2">
      <c r="A15" s="136">
        <v>44938</v>
      </c>
      <c r="B15" s="138">
        <v>0</v>
      </c>
      <c r="C15" s="138">
        <v>0</v>
      </c>
      <c r="D15" s="138">
        <v>0</v>
      </c>
    </row>
    <row r="16" spans="1:4" ht="12" customHeight="1" x14ac:dyDescent="0.2">
      <c r="A16" s="136">
        <v>44939</v>
      </c>
      <c r="B16" s="138">
        <v>0.12</v>
      </c>
      <c r="C16" s="138">
        <v>0</v>
      </c>
      <c r="D16" s="138">
        <v>0</v>
      </c>
    </row>
    <row r="17" spans="1:4" ht="12" customHeight="1" x14ac:dyDescent="0.2">
      <c r="A17" s="136">
        <v>44940</v>
      </c>
      <c r="B17" s="138">
        <v>7.0000000000000007E-2</v>
      </c>
      <c r="C17" s="138">
        <v>0</v>
      </c>
      <c r="D17" s="138">
        <v>0</v>
      </c>
    </row>
    <row r="18" spans="1:4" ht="12" customHeight="1" x14ac:dyDescent="0.2">
      <c r="A18" s="136">
        <v>44941</v>
      </c>
      <c r="B18" s="138">
        <v>0</v>
      </c>
      <c r="C18" s="138">
        <v>3.26</v>
      </c>
      <c r="D18" s="138">
        <v>0</v>
      </c>
    </row>
    <row r="19" spans="1:4" ht="12" customHeight="1" x14ac:dyDescent="0.2">
      <c r="A19" s="136">
        <v>44942</v>
      </c>
      <c r="B19" s="138">
        <v>0</v>
      </c>
      <c r="C19" s="138">
        <v>1.87</v>
      </c>
      <c r="D19" s="138">
        <v>0</v>
      </c>
    </row>
    <row r="20" spans="1:4" ht="12" customHeight="1" x14ac:dyDescent="0.2">
      <c r="A20" s="136">
        <v>44943</v>
      </c>
      <c r="B20" s="138">
        <v>0</v>
      </c>
      <c r="C20" s="138">
        <v>0.12</v>
      </c>
      <c r="D20" s="138">
        <v>0</v>
      </c>
    </row>
    <row r="21" spans="1:4" ht="12" customHeight="1" x14ac:dyDescent="0.2">
      <c r="A21" s="136">
        <v>44944</v>
      </c>
      <c r="B21" s="138">
        <v>0</v>
      </c>
      <c r="C21" s="138">
        <v>2.17</v>
      </c>
      <c r="D21" s="138">
        <v>0</v>
      </c>
    </row>
    <row r="22" spans="1:4" ht="12" customHeight="1" x14ac:dyDescent="0.2">
      <c r="A22" s="136">
        <v>44945</v>
      </c>
      <c r="B22" s="138">
        <v>0</v>
      </c>
      <c r="C22" s="138">
        <v>7.0000000000000007E-2</v>
      </c>
      <c r="D22" s="138">
        <v>0</v>
      </c>
    </row>
    <row r="23" spans="1:4" ht="12" customHeight="1" x14ac:dyDescent="0.2">
      <c r="A23" s="136">
        <v>44946</v>
      </c>
      <c r="B23" s="138">
        <v>0</v>
      </c>
      <c r="C23" s="138">
        <v>0</v>
      </c>
      <c r="D23" s="138">
        <v>0</v>
      </c>
    </row>
    <row r="24" spans="1:4" ht="12" customHeight="1" x14ac:dyDescent="0.2">
      <c r="A24" s="136">
        <v>44947</v>
      </c>
      <c r="B24" s="138">
        <v>0</v>
      </c>
      <c r="C24" s="138">
        <v>0</v>
      </c>
      <c r="D24" s="138">
        <v>0</v>
      </c>
    </row>
    <row r="25" spans="1:4" ht="12" customHeight="1" x14ac:dyDescent="0.2">
      <c r="A25" s="136">
        <v>44948</v>
      </c>
      <c r="B25" s="138">
        <v>0</v>
      </c>
      <c r="C25" s="138">
        <v>0</v>
      </c>
      <c r="D25" s="138">
        <v>0</v>
      </c>
    </row>
    <row r="26" spans="1:4" ht="12" customHeight="1" x14ac:dyDescent="0.2">
      <c r="A26" s="136">
        <v>44949</v>
      </c>
      <c r="B26" s="138">
        <v>0</v>
      </c>
      <c r="C26" s="138">
        <v>0</v>
      </c>
      <c r="D26" s="138">
        <v>0</v>
      </c>
    </row>
    <row r="27" spans="1:4" ht="12" customHeight="1" x14ac:dyDescent="0.2">
      <c r="A27" s="136">
        <v>44950</v>
      </c>
      <c r="B27" s="138">
        <v>0</v>
      </c>
      <c r="C27" s="138">
        <v>0</v>
      </c>
      <c r="D27" s="138">
        <v>0</v>
      </c>
    </row>
    <row r="28" spans="1:4" ht="12" customHeight="1" x14ac:dyDescent="0.2">
      <c r="A28" s="136">
        <v>44951</v>
      </c>
      <c r="B28" s="138">
        <v>0</v>
      </c>
      <c r="C28" s="138">
        <v>0</v>
      </c>
      <c r="D28" s="138">
        <v>0</v>
      </c>
    </row>
    <row r="29" spans="1:4" ht="12" customHeight="1" x14ac:dyDescent="0.2">
      <c r="A29" s="136">
        <v>44952</v>
      </c>
      <c r="B29" s="138">
        <v>0</v>
      </c>
      <c r="C29" s="138">
        <v>0</v>
      </c>
      <c r="D29" s="138">
        <v>0</v>
      </c>
    </row>
    <row r="30" spans="1:4" ht="12" customHeight="1" x14ac:dyDescent="0.2">
      <c r="A30" s="136">
        <v>44953</v>
      </c>
      <c r="B30" s="138">
        <v>0</v>
      </c>
      <c r="C30" s="138">
        <v>0</v>
      </c>
      <c r="D30" s="138">
        <v>0</v>
      </c>
    </row>
    <row r="31" spans="1:4" ht="12" customHeight="1" x14ac:dyDescent="0.2">
      <c r="A31" s="136">
        <v>44954</v>
      </c>
      <c r="B31" s="138">
        <v>0</v>
      </c>
      <c r="C31" s="138">
        <v>0</v>
      </c>
      <c r="D31" s="138">
        <v>0</v>
      </c>
    </row>
    <row r="32" spans="1:4" ht="12" customHeight="1" x14ac:dyDescent="0.2">
      <c r="A32" s="136">
        <v>44955</v>
      </c>
      <c r="B32" s="138">
        <v>0</v>
      </c>
      <c r="C32" s="138">
        <v>0</v>
      </c>
      <c r="D32" s="138">
        <v>0</v>
      </c>
    </row>
    <row r="33" spans="1:4" ht="12" customHeight="1" x14ac:dyDescent="0.2">
      <c r="A33" s="136">
        <v>44956</v>
      </c>
      <c r="B33" s="138">
        <v>0</v>
      </c>
      <c r="C33" s="138">
        <v>0</v>
      </c>
      <c r="D33" s="138">
        <v>0</v>
      </c>
    </row>
    <row r="34" spans="1:4" ht="12" customHeight="1" x14ac:dyDescent="0.2">
      <c r="A34" s="136">
        <v>44957</v>
      </c>
      <c r="B34" s="138">
        <v>0</v>
      </c>
      <c r="C34" s="138">
        <v>0</v>
      </c>
      <c r="D34" s="138">
        <v>0</v>
      </c>
    </row>
    <row r="35" spans="1:4" ht="12" customHeight="1" x14ac:dyDescent="0.2">
      <c r="A35" s="136">
        <v>44958</v>
      </c>
      <c r="B35" s="138">
        <v>0</v>
      </c>
      <c r="C35" s="138">
        <v>0</v>
      </c>
      <c r="D35" s="138">
        <v>0</v>
      </c>
    </row>
    <row r="36" spans="1:4" ht="12" customHeight="1" x14ac:dyDescent="0.2">
      <c r="A36" s="136">
        <v>44959</v>
      </c>
      <c r="B36" s="138">
        <v>0</v>
      </c>
      <c r="C36" s="138">
        <v>0</v>
      </c>
      <c r="D36" s="138">
        <v>0</v>
      </c>
    </row>
    <row r="37" spans="1:4" ht="12" customHeight="1" x14ac:dyDescent="0.2">
      <c r="A37" s="136">
        <v>44960</v>
      </c>
      <c r="B37" s="138">
        <v>0</v>
      </c>
      <c r="C37" s="138">
        <v>0</v>
      </c>
      <c r="D37" s="138">
        <v>0</v>
      </c>
    </row>
    <row r="38" spans="1:4" ht="12" customHeight="1" x14ac:dyDescent="0.2">
      <c r="A38" s="136">
        <v>44961</v>
      </c>
      <c r="B38" s="138">
        <v>0</v>
      </c>
      <c r="C38" s="138">
        <v>1.29</v>
      </c>
      <c r="D38" s="138">
        <v>0</v>
      </c>
    </row>
    <row r="39" spans="1:4" ht="12" customHeight="1" x14ac:dyDescent="0.2">
      <c r="A39" s="136">
        <v>44962</v>
      </c>
      <c r="B39" s="138">
        <v>0</v>
      </c>
      <c r="C39" s="138">
        <v>3.26</v>
      </c>
      <c r="D39" s="138">
        <v>0</v>
      </c>
    </row>
    <row r="40" spans="1:4" ht="12" customHeight="1" x14ac:dyDescent="0.2">
      <c r="A40" s="136">
        <v>44963</v>
      </c>
      <c r="B40" s="138">
        <v>0</v>
      </c>
      <c r="C40" s="138">
        <v>1.35</v>
      </c>
      <c r="D40" s="138">
        <v>0</v>
      </c>
    </row>
    <row r="41" spans="1:4" ht="12" customHeight="1" x14ac:dyDescent="0.2">
      <c r="A41" s="136">
        <v>44964</v>
      </c>
      <c r="B41" s="138">
        <v>0</v>
      </c>
      <c r="C41" s="138">
        <v>0</v>
      </c>
      <c r="D41" s="138">
        <v>0</v>
      </c>
    </row>
    <row r="42" spans="1:4" ht="12" customHeight="1" x14ac:dyDescent="0.2">
      <c r="A42" s="136">
        <v>44965</v>
      </c>
      <c r="B42" s="138">
        <v>0</v>
      </c>
      <c r="C42" s="138">
        <v>0</v>
      </c>
      <c r="D42" s="138">
        <v>0</v>
      </c>
    </row>
    <row r="43" spans="1:4" ht="12" customHeight="1" x14ac:dyDescent="0.2">
      <c r="A43" s="136">
        <v>44966</v>
      </c>
      <c r="B43" s="138">
        <v>0</v>
      </c>
      <c r="C43" s="138">
        <v>0</v>
      </c>
      <c r="D43" s="138">
        <v>0</v>
      </c>
    </row>
    <row r="44" spans="1:4" ht="12" customHeight="1" x14ac:dyDescent="0.2">
      <c r="A44" s="136">
        <v>44967</v>
      </c>
      <c r="B44" s="138">
        <v>0</v>
      </c>
      <c r="C44" s="138">
        <v>0</v>
      </c>
      <c r="D44" s="138">
        <v>0</v>
      </c>
    </row>
    <row r="45" spans="1:4" ht="12" customHeight="1" x14ac:dyDescent="0.2">
      <c r="A45" s="136">
        <v>44968</v>
      </c>
      <c r="B45" s="138">
        <v>0</v>
      </c>
      <c r="C45" s="138">
        <v>0.6</v>
      </c>
      <c r="D45" s="138">
        <v>0</v>
      </c>
    </row>
    <row r="46" spans="1:4" ht="12" customHeight="1" x14ac:dyDescent="0.2">
      <c r="A46" s="136">
        <v>44969</v>
      </c>
      <c r="B46" s="138">
        <v>0</v>
      </c>
      <c r="C46" s="138">
        <v>0.39</v>
      </c>
      <c r="D46" s="138">
        <v>0</v>
      </c>
    </row>
    <row r="47" spans="1:4" ht="12" customHeight="1" x14ac:dyDescent="0.2">
      <c r="A47" s="136">
        <v>44970</v>
      </c>
      <c r="B47" s="138">
        <v>0</v>
      </c>
      <c r="C47" s="138">
        <v>0</v>
      </c>
      <c r="D47" s="138">
        <v>0</v>
      </c>
    </row>
    <row r="48" spans="1:4" ht="12" customHeight="1" x14ac:dyDescent="0.2">
      <c r="A48" s="136">
        <v>44971</v>
      </c>
      <c r="B48" s="138">
        <v>0</v>
      </c>
      <c r="C48" s="138">
        <v>0</v>
      </c>
      <c r="D48" s="138">
        <v>0</v>
      </c>
    </row>
    <row r="49" spans="1:4" ht="12" customHeight="1" x14ac:dyDescent="0.2">
      <c r="A49" s="136">
        <v>44972</v>
      </c>
      <c r="B49" s="138">
        <v>0</v>
      </c>
      <c r="C49" s="138">
        <v>0</v>
      </c>
      <c r="D49" s="138">
        <v>0</v>
      </c>
    </row>
    <row r="50" spans="1:4" ht="12" customHeight="1" x14ac:dyDescent="0.2">
      <c r="A50" s="136">
        <v>44973</v>
      </c>
      <c r="B50" s="138">
        <v>0</v>
      </c>
      <c r="C50" s="138">
        <v>0</v>
      </c>
      <c r="D50" s="138">
        <v>0</v>
      </c>
    </row>
    <row r="51" spans="1:4" ht="12" customHeight="1" x14ac:dyDescent="0.2">
      <c r="A51" s="136">
        <v>44974</v>
      </c>
      <c r="B51" s="138">
        <v>0</v>
      </c>
      <c r="C51" s="138">
        <v>0.97</v>
      </c>
      <c r="D51" s="138">
        <v>0</v>
      </c>
    </row>
    <row r="52" spans="1:4" ht="12" customHeight="1" x14ac:dyDescent="0.2">
      <c r="A52" s="136">
        <v>44975</v>
      </c>
      <c r="B52" s="138">
        <v>0</v>
      </c>
      <c r="C52" s="138">
        <v>0.1</v>
      </c>
      <c r="D52" s="138">
        <v>0</v>
      </c>
    </row>
    <row r="53" spans="1:4" ht="12" customHeight="1" x14ac:dyDescent="0.2">
      <c r="A53" s="136">
        <v>44976</v>
      </c>
      <c r="B53" s="138">
        <v>0</v>
      </c>
      <c r="C53" s="138">
        <v>0</v>
      </c>
      <c r="D53" s="138">
        <v>0</v>
      </c>
    </row>
    <row r="54" spans="1:4" ht="12" customHeight="1" x14ac:dyDescent="0.2">
      <c r="A54" s="136">
        <v>44977</v>
      </c>
      <c r="B54" s="138">
        <v>0</v>
      </c>
      <c r="C54" s="138">
        <v>0</v>
      </c>
      <c r="D54" s="138">
        <v>0</v>
      </c>
    </row>
    <row r="55" spans="1:4" ht="12" customHeight="1" x14ac:dyDescent="0.2">
      <c r="A55" s="136">
        <v>44978</v>
      </c>
      <c r="B55" s="138">
        <v>0</v>
      </c>
      <c r="C55" s="138">
        <v>0</v>
      </c>
      <c r="D55" s="138">
        <v>0</v>
      </c>
    </row>
    <row r="56" spans="1:4" ht="12" customHeight="1" x14ac:dyDescent="0.2">
      <c r="A56" s="136">
        <v>44979</v>
      </c>
      <c r="B56" s="138">
        <v>0</v>
      </c>
      <c r="C56" s="138">
        <v>0</v>
      </c>
      <c r="D56" s="138">
        <v>0</v>
      </c>
    </row>
    <row r="57" spans="1:4" ht="12" customHeight="1" x14ac:dyDescent="0.2">
      <c r="A57" s="136">
        <v>44980</v>
      </c>
      <c r="B57" s="138">
        <v>0</v>
      </c>
      <c r="C57" s="138">
        <v>0</v>
      </c>
      <c r="D57" s="138">
        <v>0</v>
      </c>
    </row>
    <row r="58" spans="1:4" ht="12" customHeight="1" x14ac:dyDescent="0.2">
      <c r="A58" s="136">
        <v>44981</v>
      </c>
      <c r="B58" s="138">
        <v>0</v>
      </c>
      <c r="C58" s="138">
        <v>0</v>
      </c>
      <c r="D58" s="138">
        <v>0</v>
      </c>
    </row>
    <row r="59" spans="1:4" ht="12" customHeight="1" x14ac:dyDescent="0.2">
      <c r="A59" s="136">
        <v>44982</v>
      </c>
      <c r="B59" s="138">
        <v>0</v>
      </c>
      <c r="C59" s="138">
        <v>0</v>
      </c>
      <c r="D59" s="138">
        <v>0</v>
      </c>
    </row>
    <row r="60" spans="1:4" ht="12" customHeight="1" x14ac:dyDescent="0.2">
      <c r="A60" s="136">
        <v>44983</v>
      </c>
      <c r="B60" s="138">
        <v>0</v>
      </c>
      <c r="C60" s="138">
        <v>0</v>
      </c>
      <c r="D60" s="138">
        <v>0</v>
      </c>
    </row>
    <row r="61" spans="1:4" ht="12" customHeight="1" x14ac:dyDescent="0.2">
      <c r="A61" s="136">
        <v>44984</v>
      </c>
      <c r="B61" s="138">
        <v>0</v>
      </c>
      <c r="C61" s="138">
        <v>0</v>
      </c>
      <c r="D61" s="138">
        <v>0</v>
      </c>
    </row>
    <row r="62" spans="1:4" ht="12" customHeight="1" x14ac:dyDescent="0.2">
      <c r="A62" s="136">
        <v>44985</v>
      </c>
      <c r="B62" s="138">
        <v>0</v>
      </c>
      <c r="C62" s="138">
        <v>0</v>
      </c>
      <c r="D62" s="138">
        <v>0</v>
      </c>
    </row>
    <row r="63" spans="1:4" ht="12" customHeight="1" x14ac:dyDescent="0.2">
      <c r="A63" s="136">
        <v>44986</v>
      </c>
      <c r="B63" s="138">
        <v>0</v>
      </c>
      <c r="C63" s="138">
        <v>0.06</v>
      </c>
      <c r="D63" s="138">
        <v>0</v>
      </c>
    </row>
    <row r="64" spans="1:4" ht="12" customHeight="1" x14ac:dyDescent="0.2">
      <c r="A64" s="136">
        <v>44987</v>
      </c>
      <c r="B64" s="138">
        <v>0</v>
      </c>
      <c r="C64" s="138">
        <v>0.06</v>
      </c>
      <c r="D64" s="138">
        <v>0</v>
      </c>
    </row>
    <row r="65" spans="1:4" ht="12" customHeight="1" x14ac:dyDescent="0.2">
      <c r="A65" s="136">
        <v>44988</v>
      </c>
      <c r="B65" s="138">
        <v>0</v>
      </c>
      <c r="C65" s="138">
        <v>0.06</v>
      </c>
      <c r="D65" s="138">
        <v>0</v>
      </c>
    </row>
    <row r="66" spans="1:4" ht="12" customHeight="1" x14ac:dyDescent="0.2">
      <c r="A66" s="136">
        <v>44989</v>
      </c>
      <c r="B66" s="138">
        <v>0</v>
      </c>
      <c r="C66" s="138">
        <v>0</v>
      </c>
      <c r="D66" s="138">
        <v>0</v>
      </c>
    </row>
    <row r="67" spans="1:4" ht="12" customHeight="1" x14ac:dyDescent="0.2">
      <c r="A67" s="136">
        <v>44990</v>
      </c>
      <c r="B67" s="138">
        <v>0</v>
      </c>
      <c r="C67" s="138">
        <v>0</v>
      </c>
      <c r="D67" s="138">
        <v>0</v>
      </c>
    </row>
    <row r="68" spans="1:4" ht="12" customHeight="1" x14ac:dyDescent="0.2">
      <c r="A68" s="136">
        <v>44991</v>
      </c>
      <c r="B68" s="138">
        <v>0</v>
      </c>
      <c r="C68" s="138">
        <v>0</v>
      </c>
      <c r="D68" s="138">
        <v>0</v>
      </c>
    </row>
    <row r="69" spans="1:4" ht="12" customHeight="1" x14ac:dyDescent="0.2">
      <c r="A69" s="136">
        <v>44992</v>
      </c>
      <c r="B69" s="138">
        <v>0</v>
      </c>
      <c r="C69" s="138">
        <v>0</v>
      </c>
      <c r="D69" s="138">
        <v>0</v>
      </c>
    </row>
    <row r="70" spans="1:4" ht="12" customHeight="1" x14ac:dyDescent="0.2">
      <c r="A70" s="136">
        <v>44993</v>
      </c>
      <c r="B70" s="138">
        <v>0</v>
      </c>
      <c r="C70" s="138">
        <v>0</v>
      </c>
      <c r="D70" s="138">
        <v>0</v>
      </c>
    </row>
    <row r="71" spans="1:4" ht="12" customHeight="1" x14ac:dyDescent="0.2">
      <c r="A71" s="136">
        <v>44994</v>
      </c>
      <c r="B71" s="138">
        <v>0</v>
      </c>
      <c r="C71" s="138">
        <v>0</v>
      </c>
      <c r="D71" s="138">
        <v>0</v>
      </c>
    </row>
    <row r="72" spans="1:4" ht="12" customHeight="1" x14ac:dyDescent="0.2">
      <c r="A72" s="136">
        <v>44995</v>
      </c>
      <c r="B72" s="138">
        <v>0</v>
      </c>
      <c r="C72" s="138">
        <v>0</v>
      </c>
      <c r="D72" s="138">
        <v>0</v>
      </c>
    </row>
    <row r="73" spans="1:4" ht="12" customHeight="1" x14ac:dyDescent="0.2">
      <c r="A73" s="136">
        <v>44996</v>
      </c>
      <c r="B73" s="138">
        <v>0</v>
      </c>
      <c r="C73" s="138">
        <v>0</v>
      </c>
      <c r="D73" s="138">
        <v>0</v>
      </c>
    </row>
    <row r="74" spans="1:4" ht="12" customHeight="1" x14ac:dyDescent="0.2">
      <c r="A74" s="136">
        <v>44997</v>
      </c>
      <c r="B74" s="138">
        <v>0</v>
      </c>
      <c r="C74" s="138">
        <v>0</v>
      </c>
      <c r="D74" s="138">
        <v>0</v>
      </c>
    </row>
    <row r="75" spans="1:4" ht="12" customHeight="1" x14ac:dyDescent="0.2">
      <c r="A75" s="136">
        <v>44998</v>
      </c>
      <c r="B75" s="138">
        <v>0</v>
      </c>
      <c r="C75" s="138">
        <v>0</v>
      </c>
      <c r="D75" s="138">
        <v>0</v>
      </c>
    </row>
    <row r="76" spans="1:4" ht="12" customHeight="1" x14ac:dyDescent="0.2">
      <c r="A76" s="136">
        <v>44999</v>
      </c>
      <c r="B76" s="138">
        <v>0</v>
      </c>
      <c r="C76" s="138">
        <v>0.06</v>
      </c>
      <c r="D76" s="138">
        <v>0</v>
      </c>
    </row>
    <row r="77" spans="1:4" ht="12" customHeight="1" x14ac:dyDescent="0.2">
      <c r="A77" s="136">
        <v>45000</v>
      </c>
      <c r="B77" s="138">
        <v>0</v>
      </c>
      <c r="C77" s="138">
        <v>0</v>
      </c>
      <c r="D77" s="138">
        <v>0</v>
      </c>
    </row>
    <row r="78" spans="1:4" ht="12" customHeight="1" x14ac:dyDescent="0.2">
      <c r="A78" s="136">
        <v>45001</v>
      </c>
      <c r="B78" s="138">
        <v>0</v>
      </c>
      <c r="C78" s="138">
        <v>0</v>
      </c>
      <c r="D78" s="138">
        <v>0</v>
      </c>
    </row>
    <row r="79" spans="1:4" ht="12" customHeight="1" x14ac:dyDescent="0.2">
      <c r="A79" s="136">
        <v>45002</v>
      </c>
      <c r="B79" s="138">
        <v>0</v>
      </c>
      <c r="C79" s="138">
        <v>0</v>
      </c>
      <c r="D79" s="138">
        <v>0</v>
      </c>
    </row>
    <row r="80" spans="1:4" ht="12" customHeight="1" x14ac:dyDescent="0.2">
      <c r="A80" s="136">
        <v>45003</v>
      </c>
      <c r="B80" s="138">
        <v>0</v>
      </c>
      <c r="C80" s="138">
        <v>0</v>
      </c>
      <c r="D80" s="138">
        <v>0</v>
      </c>
    </row>
    <row r="81" spans="1:4" ht="12" customHeight="1" x14ac:dyDescent="0.2">
      <c r="A81" s="136">
        <v>45004</v>
      </c>
      <c r="B81" s="138">
        <v>0</v>
      </c>
      <c r="C81" s="138">
        <v>0</v>
      </c>
      <c r="D81" s="138">
        <v>0</v>
      </c>
    </row>
    <row r="82" spans="1:4" ht="12" customHeight="1" x14ac:dyDescent="0.2">
      <c r="A82" s="136">
        <v>45005</v>
      </c>
      <c r="B82" s="138">
        <v>0</v>
      </c>
      <c r="C82" s="138">
        <v>0</v>
      </c>
      <c r="D82" s="138">
        <v>0</v>
      </c>
    </row>
    <row r="83" spans="1:4" ht="12" customHeight="1" x14ac:dyDescent="0.2">
      <c r="A83" s="136">
        <v>45006</v>
      </c>
      <c r="B83" s="138">
        <v>0</v>
      </c>
      <c r="C83" s="138">
        <v>0</v>
      </c>
      <c r="D83" s="138">
        <v>0</v>
      </c>
    </row>
    <row r="84" spans="1:4" ht="12" customHeight="1" x14ac:dyDescent="0.2">
      <c r="A84" s="136">
        <v>45007</v>
      </c>
      <c r="B84" s="138">
        <v>0</v>
      </c>
      <c r="C84" s="138">
        <v>0</v>
      </c>
      <c r="D84" s="138">
        <v>0</v>
      </c>
    </row>
    <row r="85" spans="1:4" ht="12" customHeight="1" x14ac:dyDescent="0.2">
      <c r="A85" s="136">
        <v>45008</v>
      </c>
      <c r="B85" s="138">
        <v>0</v>
      </c>
      <c r="C85" s="138">
        <v>0</v>
      </c>
      <c r="D85" s="138">
        <v>0</v>
      </c>
    </row>
    <row r="86" spans="1:4" ht="12" customHeight="1" x14ac:dyDescent="0.2">
      <c r="A86" s="136">
        <v>45009</v>
      </c>
      <c r="B86" s="138">
        <v>0</v>
      </c>
      <c r="C86" s="138">
        <v>0</v>
      </c>
      <c r="D86" s="138">
        <v>0</v>
      </c>
    </row>
    <row r="87" spans="1:4" ht="12" customHeight="1" x14ac:dyDescent="0.2">
      <c r="A87" s="136">
        <v>45010</v>
      </c>
      <c r="B87" s="138">
        <v>0</v>
      </c>
      <c r="C87" s="138">
        <v>0</v>
      </c>
      <c r="D87" s="138">
        <v>0</v>
      </c>
    </row>
    <row r="88" spans="1:4" ht="12" customHeight="1" x14ac:dyDescent="0.2">
      <c r="A88" s="136">
        <v>45011</v>
      </c>
      <c r="B88" s="138">
        <v>0</v>
      </c>
      <c r="C88" s="138">
        <v>0</v>
      </c>
      <c r="D88" s="138">
        <v>0</v>
      </c>
    </row>
    <row r="89" spans="1:4" ht="12" customHeight="1" x14ac:dyDescent="0.2">
      <c r="A89" s="136">
        <v>45012</v>
      </c>
      <c r="B89" s="138">
        <v>0</v>
      </c>
      <c r="C89" s="138">
        <v>1.02</v>
      </c>
      <c r="D89" s="138">
        <v>0</v>
      </c>
    </row>
    <row r="90" spans="1:4" ht="12" customHeight="1" x14ac:dyDescent="0.2">
      <c r="A90" s="136">
        <v>45013</v>
      </c>
      <c r="B90" s="138">
        <v>0</v>
      </c>
      <c r="C90" s="138">
        <v>1.92</v>
      </c>
      <c r="D90" s="138">
        <v>0</v>
      </c>
    </row>
    <row r="91" spans="1:4" ht="12" customHeight="1" x14ac:dyDescent="0.2">
      <c r="A91" s="136">
        <v>45014</v>
      </c>
      <c r="B91" s="138">
        <v>0</v>
      </c>
      <c r="C91" s="138">
        <v>0</v>
      </c>
      <c r="D91" s="138">
        <v>0</v>
      </c>
    </row>
    <row r="92" spans="1:4" ht="12" customHeight="1" x14ac:dyDescent="0.2">
      <c r="A92" s="136">
        <v>45015</v>
      </c>
      <c r="B92" s="138">
        <v>0</v>
      </c>
      <c r="C92" s="138">
        <v>1.8</v>
      </c>
      <c r="D92" s="138">
        <v>0</v>
      </c>
    </row>
    <row r="93" spans="1:4" ht="12" customHeight="1" x14ac:dyDescent="0.2">
      <c r="A93" s="136">
        <v>45016</v>
      </c>
      <c r="B93" s="138">
        <v>0</v>
      </c>
      <c r="C93" s="138">
        <v>3.48</v>
      </c>
      <c r="D93" s="138">
        <v>0</v>
      </c>
    </row>
    <row r="94" spans="1:4" ht="12" customHeight="1" x14ac:dyDescent="0.2">
      <c r="A94" s="136">
        <v>45017</v>
      </c>
      <c r="B94" s="138">
        <v>3.1</v>
      </c>
      <c r="C94" s="138">
        <v>0.76</v>
      </c>
      <c r="D94" s="138">
        <v>0</v>
      </c>
    </row>
    <row r="95" spans="1:4" ht="12" customHeight="1" x14ac:dyDescent="0.2">
      <c r="A95" s="136">
        <v>45018</v>
      </c>
      <c r="B95" s="138">
        <v>0</v>
      </c>
      <c r="C95" s="138">
        <v>2.5299999999999998</v>
      </c>
      <c r="D95" s="138">
        <v>0</v>
      </c>
    </row>
    <row r="96" spans="1:4" ht="12" customHeight="1" x14ac:dyDescent="0.2">
      <c r="A96" s="136">
        <v>45019</v>
      </c>
      <c r="B96" s="138">
        <v>0</v>
      </c>
      <c r="C96" s="138">
        <v>3.08</v>
      </c>
      <c r="D96" s="138">
        <v>0</v>
      </c>
    </row>
    <row r="97" spans="1:4" ht="12" customHeight="1" x14ac:dyDescent="0.2">
      <c r="A97" s="136">
        <v>45020</v>
      </c>
      <c r="B97" s="138">
        <v>0</v>
      </c>
      <c r="C97" s="138">
        <v>0</v>
      </c>
      <c r="D97" s="138">
        <v>0</v>
      </c>
    </row>
    <row r="98" spans="1:4" ht="12" customHeight="1" x14ac:dyDescent="0.2">
      <c r="A98" s="136">
        <v>45021</v>
      </c>
      <c r="B98" s="138">
        <v>0</v>
      </c>
      <c r="C98" s="138">
        <v>0</v>
      </c>
      <c r="D98" s="138">
        <v>0</v>
      </c>
    </row>
    <row r="99" spans="1:4" ht="12" customHeight="1" x14ac:dyDescent="0.2">
      <c r="A99" s="136">
        <v>45022</v>
      </c>
      <c r="B99" s="138">
        <v>0</v>
      </c>
      <c r="C99" s="138">
        <v>2.0299999999999998</v>
      </c>
      <c r="D99" s="138">
        <v>0</v>
      </c>
    </row>
    <row r="100" spans="1:4" ht="12" customHeight="1" x14ac:dyDescent="0.2">
      <c r="A100" s="136">
        <v>45023</v>
      </c>
      <c r="B100" s="138">
        <v>0</v>
      </c>
      <c r="C100" s="138">
        <v>0</v>
      </c>
      <c r="D100" s="138">
        <v>0</v>
      </c>
    </row>
    <row r="101" spans="1:4" ht="12" customHeight="1" x14ac:dyDescent="0.2">
      <c r="A101" s="136">
        <v>45024</v>
      </c>
      <c r="B101" s="138">
        <v>0</v>
      </c>
      <c r="C101" s="138">
        <v>0</v>
      </c>
      <c r="D101" s="138">
        <v>0</v>
      </c>
    </row>
    <row r="102" spans="1:4" ht="12" customHeight="1" x14ac:dyDescent="0.2">
      <c r="A102" s="136">
        <v>45025</v>
      </c>
      <c r="B102" s="138">
        <v>0</v>
      </c>
      <c r="C102" s="138">
        <v>3.98</v>
      </c>
      <c r="D102" s="138">
        <v>0</v>
      </c>
    </row>
    <row r="103" spans="1:4" ht="12" customHeight="1" x14ac:dyDescent="0.2">
      <c r="A103" s="136">
        <v>45026</v>
      </c>
      <c r="B103" s="138">
        <v>0</v>
      </c>
      <c r="C103" s="138">
        <v>0.81</v>
      </c>
      <c r="D103" s="138">
        <v>0</v>
      </c>
    </row>
    <row r="104" spans="1:4" ht="12" customHeight="1" x14ac:dyDescent="0.2">
      <c r="A104" s="136">
        <v>45027</v>
      </c>
      <c r="B104" s="138">
        <v>0</v>
      </c>
      <c r="C104" s="138">
        <v>0.5</v>
      </c>
      <c r="D104" s="138">
        <v>0</v>
      </c>
    </row>
    <row r="105" spans="1:4" ht="12" customHeight="1" x14ac:dyDescent="0.2">
      <c r="A105" s="136">
        <v>45028</v>
      </c>
      <c r="B105" s="138">
        <v>0</v>
      </c>
      <c r="C105" s="138">
        <v>0.71</v>
      </c>
      <c r="D105" s="138">
        <v>0</v>
      </c>
    </row>
    <row r="106" spans="1:4" ht="12" customHeight="1" x14ac:dyDescent="0.2">
      <c r="A106" s="136">
        <v>45029</v>
      </c>
      <c r="B106" s="138">
        <v>0</v>
      </c>
      <c r="C106" s="138">
        <v>0.87</v>
      </c>
      <c r="D106" s="138">
        <v>0</v>
      </c>
    </row>
    <row r="107" spans="1:4" ht="12" customHeight="1" x14ac:dyDescent="0.2">
      <c r="A107" s="136">
        <v>45030</v>
      </c>
      <c r="B107" s="138">
        <v>0</v>
      </c>
      <c r="C107" s="138">
        <v>0.42</v>
      </c>
      <c r="D107" s="138">
        <v>0</v>
      </c>
    </row>
    <row r="108" spans="1:4" ht="12" customHeight="1" x14ac:dyDescent="0.2">
      <c r="A108" s="136">
        <v>45031</v>
      </c>
      <c r="B108" s="138">
        <v>0</v>
      </c>
      <c r="C108" s="138">
        <v>0.93</v>
      </c>
      <c r="D108" s="138">
        <v>0</v>
      </c>
    </row>
    <row r="109" spans="1:4" ht="12" customHeight="1" x14ac:dyDescent="0.2">
      <c r="A109" s="136">
        <v>45032</v>
      </c>
      <c r="B109" s="138">
        <v>0</v>
      </c>
      <c r="C109" s="138">
        <v>4.09</v>
      </c>
      <c r="D109" s="138">
        <v>0</v>
      </c>
    </row>
    <row r="110" spans="1:4" ht="12" customHeight="1" x14ac:dyDescent="0.2">
      <c r="A110" s="136">
        <v>45033</v>
      </c>
      <c r="B110" s="138">
        <v>0</v>
      </c>
      <c r="C110" s="138">
        <v>2.41</v>
      </c>
      <c r="D110" s="138">
        <v>0</v>
      </c>
    </row>
    <row r="111" spans="1:4" ht="12" customHeight="1" x14ac:dyDescent="0.2">
      <c r="A111" s="136">
        <v>45034</v>
      </c>
      <c r="B111" s="138">
        <v>0</v>
      </c>
      <c r="C111" s="138">
        <v>0.57999999999999996</v>
      </c>
      <c r="D111" s="138">
        <v>0</v>
      </c>
    </row>
    <row r="112" spans="1:4" ht="12" customHeight="1" x14ac:dyDescent="0.2">
      <c r="A112" s="136">
        <v>45035</v>
      </c>
      <c r="B112" s="138">
        <v>0</v>
      </c>
      <c r="C112" s="138">
        <v>0.05</v>
      </c>
      <c r="D112" s="138">
        <v>0</v>
      </c>
    </row>
    <row r="113" spans="1:4" ht="12" customHeight="1" x14ac:dyDescent="0.2">
      <c r="A113" s="136">
        <v>45036</v>
      </c>
      <c r="B113" s="138">
        <v>0</v>
      </c>
      <c r="C113" s="138">
        <v>5.38</v>
      </c>
      <c r="D113" s="138">
        <v>0</v>
      </c>
    </row>
    <row r="114" spans="1:4" ht="12" customHeight="1" x14ac:dyDescent="0.2">
      <c r="A114" s="136">
        <v>45037</v>
      </c>
      <c r="B114" s="138">
        <v>0</v>
      </c>
      <c r="C114" s="138">
        <v>0.39</v>
      </c>
      <c r="D114" s="138">
        <v>0</v>
      </c>
    </row>
    <row r="115" spans="1:4" ht="12" customHeight="1" x14ac:dyDescent="0.2">
      <c r="A115" s="136">
        <v>45038</v>
      </c>
      <c r="B115" s="138">
        <v>0</v>
      </c>
      <c r="C115" s="138">
        <v>0.71</v>
      </c>
      <c r="D115" s="138">
        <v>0</v>
      </c>
    </row>
    <row r="116" spans="1:4" ht="12" customHeight="1" x14ac:dyDescent="0.2">
      <c r="A116" s="136">
        <v>45039</v>
      </c>
      <c r="B116" s="138">
        <v>0</v>
      </c>
      <c r="C116" s="138">
        <v>0.61</v>
      </c>
      <c r="D116" s="138">
        <v>0</v>
      </c>
    </row>
    <row r="117" spans="1:4" ht="12" customHeight="1" x14ac:dyDescent="0.2">
      <c r="A117" s="136">
        <v>45040</v>
      </c>
      <c r="B117" s="138">
        <v>0</v>
      </c>
      <c r="C117" s="138">
        <v>0.53</v>
      </c>
      <c r="D117" s="138">
        <v>0</v>
      </c>
    </row>
    <row r="118" spans="1:4" ht="12" customHeight="1" x14ac:dyDescent="0.2">
      <c r="A118" s="136">
        <v>45041</v>
      </c>
      <c r="B118" s="138">
        <v>0</v>
      </c>
      <c r="C118" s="138">
        <v>0.6</v>
      </c>
      <c r="D118" s="138">
        <v>0</v>
      </c>
    </row>
    <row r="119" spans="1:4" ht="12" customHeight="1" x14ac:dyDescent="0.2">
      <c r="A119" s="136">
        <v>45042</v>
      </c>
      <c r="B119" s="138">
        <v>0</v>
      </c>
      <c r="C119" s="138">
        <v>0.5</v>
      </c>
      <c r="D119" s="138">
        <v>0</v>
      </c>
    </row>
    <row r="120" spans="1:4" ht="12" customHeight="1" x14ac:dyDescent="0.2">
      <c r="A120" s="136">
        <v>45043</v>
      </c>
      <c r="B120" s="138">
        <v>0</v>
      </c>
      <c r="C120" s="138">
        <v>3.68</v>
      </c>
      <c r="D120" s="138">
        <v>0</v>
      </c>
    </row>
    <row r="121" spans="1:4" ht="12" customHeight="1" x14ac:dyDescent="0.2">
      <c r="A121" s="136">
        <v>45044</v>
      </c>
      <c r="B121" s="138">
        <v>0</v>
      </c>
      <c r="C121" s="138">
        <v>0.2</v>
      </c>
      <c r="D121" s="138">
        <v>0</v>
      </c>
    </row>
    <row r="122" spans="1:4" ht="12" customHeight="1" x14ac:dyDescent="0.2">
      <c r="A122" s="136">
        <v>45045</v>
      </c>
      <c r="B122" s="138">
        <v>0</v>
      </c>
      <c r="C122" s="138">
        <v>0.08</v>
      </c>
      <c r="D122" s="138">
        <v>0</v>
      </c>
    </row>
    <row r="123" spans="1:4" ht="12" customHeight="1" x14ac:dyDescent="0.2">
      <c r="A123" s="136">
        <v>45046</v>
      </c>
      <c r="B123" s="138">
        <v>0</v>
      </c>
      <c r="C123" s="138">
        <v>0.22</v>
      </c>
      <c r="D123" s="138">
        <v>0</v>
      </c>
    </row>
    <row r="124" spans="1:4" ht="12" customHeight="1" x14ac:dyDescent="0.2">
      <c r="A124" s="136">
        <v>45047</v>
      </c>
      <c r="B124" s="138">
        <v>0</v>
      </c>
      <c r="C124" s="138">
        <v>4.26</v>
      </c>
      <c r="D124" s="138">
        <v>0</v>
      </c>
    </row>
    <row r="125" spans="1:4" ht="12" customHeight="1" x14ac:dyDescent="0.2">
      <c r="A125" s="136">
        <v>45048</v>
      </c>
      <c r="B125" s="138">
        <v>0</v>
      </c>
      <c r="C125" s="138">
        <v>0.52</v>
      </c>
      <c r="D125" s="138">
        <v>0</v>
      </c>
    </row>
    <row r="126" spans="1:4" ht="12" customHeight="1" x14ac:dyDescent="0.2">
      <c r="A126" s="136">
        <v>45049</v>
      </c>
      <c r="B126" s="138">
        <v>0</v>
      </c>
      <c r="C126" s="138">
        <v>0.46</v>
      </c>
      <c r="D126" s="138">
        <v>0</v>
      </c>
    </row>
    <row r="127" spans="1:4" ht="12" customHeight="1" x14ac:dyDescent="0.2">
      <c r="A127" s="136">
        <v>45050</v>
      </c>
      <c r="B127" s="138">
        <v>0</v>
      </c>
      <c r="C127" s="138">
        <v>0.88</v>
      </c>
      <c r="D127" s="138">
        <v>0</v>
      </c>
    </row>
    <row r="128" spans="1:4" ht="12" customHeight="1" x14ac:dyDescent="0.2">
      <c r="A128" s="136">
        <v>45051</v>
      </c>
      <c r="B128" s="138">
        <v>0</v>
      </c>
      <c r="C128" s="138">
        <v>0.66</v>
      </c>
      <c r="D128" s="138">
        <v>0</v>
      </c>
    </row>
    <row r="129" spans="1:4" ht="12" customHeight="1" x14ac:dyDescent="0.2">
      <c r="A129" s="136">
        <v>45052</v>
      </c>
      <c r="B129" s="138">
        <v>0</v>
      </c>
      <c r="C129" s="138">
        <v>0.32</v>
      </c>
      <c r="D129" s="138">
        <v>0</v>
      </c>
    </row>
    <row r="130" spans="1:4" ht="12" customHeight="1" x14ac:dyDescent="0.2">
      <c r="A130" s="136">
        <v>45053</v>
      </c>
      <c r="B130" s="138">
        <v>0</v>
      </c>
      <c r="C130" s="138">
        <v>0.06</v>
      </c>
      <c r="D130" s="138">
        <v>0</v>
      </c>
    </row>
    <row r="131" spans="1:4" ht="12" customHeight="1" x14ac:dyDescent="0.2">
      <c r="A131" s="136">
        <v>45054</v>
      </c>
      <c r="B131" s="138">
        <v>0</v>
      </c>
      <c r="C131" s="138">
        <v>0.52</v>
      </c>
      <c r="D131" s="138">
        <v>0</v>
      </c>
    </row>
    <row r="132" spans="1:4" ht="12" customHeight="1" x14ac:dyDescent="0.2">
      <c r="A132" s="136">
        <v>45055</v>
      </c>
      <c r="B132" s="138">
        <v>0</v>
      </c>
      <c r="C132" s="138">
        <v>0.81</v>
      </c>
      <c r="D132" s="138">
        <v>0</v>
      </c>
    </row>
    <row r="133" spans="1:4" ht="12" customHeight="1" x14ac:dyDescent="0.2">
      <c r="A133" s="136">
        <v>45056</v>
      </c>
      <c r="B133" s="138">
        <v>0</v>
      </c>
      <c r="C133" s="138">
        <v>0.56999999999999995</v>
      </c>
      <c r="D133" s="138">
        <v>0</v>
      </c>
    </row>
    <row r="134" spans="1:4" ht="12" customHeight="1" x14ac:dyDescent="0.2">
      <c r="A134" s="136">
        <v>45057</v>
      </c>
      <c r="B134" s="138">
        <v>0</v>
      </c>
      <c r="C134" s="138">
        <v>2.99</v>
      </c>
      <c r="D134" s="138">
        <v>0</v>
      </c>
    </row>
    <row r="135" spans="1:4" ht="12" customHeight="1" x14ac:dyDescent="0.2">
      <c r="A135" s="136">
        <v>45058</v>
      </c>
      <c r="B135" s="138">
        <v>0</v>
      </c>
      <c r="C135" s="138">
        <v>0.09</v>
      </c>
      <c r="D135" s="138">
        <v>0</v>
      </c>
    </row>
    <row r="136" spans="1:4" ht="12" customHeight="1" x14ac:dyDescent="0.2">
      <c r="A136" s="136">
        <v>45059</v>
      </c>
      <c r="B136" s="138">
        <v>0</v>
      </c>
      <c r="C136" s="138">
        <v>0.08</v>
      </c>
      <c r="D136" s="138">
        <v>0</v>
      </c>
    </row>
    <row r="137" spans="1:4" ht="12" customHeight="1" x14ac:dyDescent="0.2">
      <c r="A137" s="136">
        <v>45060</v>
      </c>
      <c r="B137" s="138">
        <v>0</v>
      </c>
      <c r="C137" s="138">
        <v>0.27</v>
      </c>
      <c r="D137" s="138">
        <v>0</v>
      </c>
    </row>
    <row r="138" spans="1:4" ht="12" customHeight="1" x14ac:dyDescent="0.2">
      <c r="A138" s="136">
        <v>45061</v>
      </c>
      <c r="B138" s="138">
        <v>0</v>
      </c>
      <c r="C138" s="138">
        <v>1.76</v>
      </c>
      <c r="D138" s="138">
        <v>0</v>
      </c>
    </row>
    <row r="139" spans="1:4" ht="12" customHeight="1" x14ac:dyDescent="0.2">
      <c r="A139" s="136">
        <v>45062</v>
      </c>
      <c r="B139" s="138">
        <v>0</v>
      </c>
      <c r="C139" s="138">
        <v>0.71</v>
      </c>
      <c r="D139" s="138">
        <v>0</v>
      </c>
    </row>
    <row r="140" spans="1:4" ht="12" customHeight="1" x14ac:dyDescent="0.2">
      <c r="A140" s="136">
        <v>45063</v>
      </c>
      <c r="B140" s="138">
        <v>0</v>
      </c>
      <c r="C140" s="138">
        <v>0.82</v>
      </c>
      <c r="D140" s="138">
        <v>0</v>
      </c>
    </row>
    <row r="141" spans="1:4" ht="12" customHeight="1" x14ac:dyDescent="0.2">
      <c r="A141" s="136">
        <v>45064</v>
      </c>
      <c r="B141" s="138">
        <v>0</v>
      </c>
      <c r="C141" s="138">
        <v>2.83</v>
      </c>
      <c r="D141" s="138">
        <v>0</v>
      </c>
    </row>
    <row r="142" spans="1:4" ht="12" customHeight="1" x14ac:dyDescent="0.2">
      <c r="A142" s="136">
        <v>45065</v>
      </c>
      <c r="B142" s="138">
        <v>0</v>
      </c>
      <c r="C142" s="138">
        <v>1.66</v>
      </c>
      <c r="D142" s="138">
        <v>0</v>
      </c>
    </row>
    <row r="143" spans="1:4" ht="12" customHeight="1" x14ac:dyDescent="0.2">
      <c r="A143" s="136">
        <v>45066</v>
      </c>
      <c r="B143" s="138">
        <v>0</v>
      </c>
      <c r="C143" s="138">
        <v>0.18</v>
      </c>
      <c r="D143" s="138">
        <v>0</v>
      </c>
    </row>
    <row r="144" spans="1:4" ht="12" customHeight="1" x14ac:dyDescent="0.2">
      <c r="A144" s="136">
        <v>45067</v>
      </c>
      <c r="B144" s="138">
        <v>0</v>
      </c>
      <c r="C144" s="138">
        <v>0.08</v>
      </c>
      <c r="D144" s="138">
        <v>0</v>
      </c>
    </row>
    <row r="145" spans="1:4" ht="12" customHeight="1" x14ac:dyDescent="0.2">
      <c r="A145" s="136">
        <v>45068</v>
      </c>
      <c r="B145" s="138">
        <v>0</v>
      </c>
      <c r="C145" s="138">
        <v>0.1</v>
      </c>
      <c r="D145" s="138">
        <v>0</v>
      </c>
    </row>
    <row r="146" spans="1:4" ht="12" customHeight="1" x14ac:dyDescent="0.2">
      <c r="A146" s="136">
        <v>45069</v>
      </c>
      <c r="B146" s="138">
        <v>0</v>
      </c>
      <c r="C146" s="138">
        <v>0.14000000000000001</v>
      </c>
      <c r="D146" s="138">
        <v>0</v>
      </c>
    </row>
    <row r="147" spans="1:4" ht="12" customHeight="1" x14ac:dyDescent="0.2">
      <c r="A147" s="136">
        <v>45070</v>
      </c>
      <c r="B147" s="138">
        <v>0</v>
      </c>
      <c r="C147" s="138">
        <v>0.08</v>
      </c>
      <c r="D147" s="138">
        <v>13.63</v>
      </c>
    </row>
    <row r="148" spans="1:4" ht="12" customHeight="1" x14ac:dyDescent="0.2">
      <c r="A148" s="136">
        <v>45071</v>
      </c>
      <c r="B148" s="138">
        <v>0</v>
      </c>
      <c r="C148" s="138">
        <v>0.45</v>
      </c>
      <c r="D148" s="138">
        <v>15.82</v>
      </c>
    </row>
    <row r="149" spans="1:4" ht="12" customHeight="1" x14ac:dyDescent="0.2">
      <c r="A149" s="136">
        <v>45072</v>
      </c>
      <c r="B149" s="138">
        <v>0</v>
      </c>
      <c r="C149" s="138">
        <v>0.2</v>
      </c>
      <c r="D149" s="138">
        <v>0</v>
      </c>
    </row>
    <row r="150" spans="1:4" ht="12" customHeight="1" x14ac:dyDescent="0.2">
      <c r="A150" s="136">
        <v>45073</v>
      </c>
      <c r="B150" s="138">
        <v>0</v>
      </c>
      <c r="C150" s="138">
        <v>0</v>
      </c>
      <c r="D150" s="138">
        <v>2.17</v>
      </c>
    </row>
    <row r="151" spans="1:4" ht="12" customHeight="1" x14ac:dyDescent="0.2">
      <c r="A151" s="136">
        <v>45074</v>
      </c>
      <c r="B151" s="138">
        <v>0</v>
      </c>
      <c r="C151" s="138">
        <v>0</v>
      </c>
      <c r="D151" s="138">
        <v>0</v>
      </c>
    </row>
    <row r="152" spans="1:4" ht="12" customHeight="1" x14ac:dyDescent="0.2">
      <c r="A152" s="136">
        <v>45075</v>
      </c>
      <c r="B152" s="138">
        <v>0.27</v>
      </c>
      <c r="C152" s="138">
        <v>0</v>
      </c>
      <c r="D152" s="138">
        <v>0.22</v>
      </c>
    </row>
    <row r="153" spans="1:4" ht="12" customHeight="1" x14ac:dyDescent="0.2">
      <c r="A153" s="136">
        <v>45076</v>
      </c>
      <c r="B153" s="138">
        <v>0</v>
      </c>
      <c r="C153" s="138">
        <v>4.2699999999999996</v>
      </c>
      <c r="D153" s="138">
        <v>0</v>
      </c>
    </row>
    <row r="154" spans="1:4" ht="12" customHeight="1" x14ac:dyDescent="0.2">
      <c r="A154" s="136">
        <v>45077</v>
      </c>
      <c r="B154" s="138">
        <v>0</v>
      </c>
      <c r="C154" s="138">
        <v>1.43</v>
      </c>
      <c r="D154" s="138">
        <v>0</v>
      </c>
    </row>
    <row r="155" spans="1:4" ht="12" customHeight="1" x14ac:dyDescent="0.2">
      <c r="A155" s="136">
        <v>45078</v>
      </c>
      <c r="B155" s="138">
        <v>0</v>
      </c>
      <c r="C155" s="138">
        <v>1.41</v>
      </c>
      <c r="D155" s="138">
        <v>0</v>
      </c>
    </row>
    <row r="156" spans="1:4" ht="12" customHeight="1" x14ac:dyDescent="0.2">
      <c r="A156" s="136">
        <v>45079</v>
      </c>
      <c r="B156" s="138">
        <v>0</v>
      </c>
      <c r="C156" s="138">
        <v>2.89</v>
      </c>
      <c r="D156" s="138">
        <v>0</v>
      </c>
    </row>
    <row r="157" spans="1:4" ht="12" customHeight="1" x14ac:dyDescent="0.2">
      <c r="A157" s="136">
        <v>45080</v>
      </c>
      <c r="B157" s="138">
        <v>0</v>
      </c>
      <c r="C157" s="138">
        <v>1.34</v>
      </c>
      <c r="D157" s="138">
        <v>0</v>
      </c>
    </row>
    <row r="158" spans="1:4" ht="12" customHeight="1" x14ac:dyDescent="0.2">
      <c r="A158" s="136">
        <v>45081</v>
      </c>
      <c r="B158" s="138">
        <v>0</v>
      </c>
      <c r="C158" s="138">
        <v>0.86</v>
      </c>
      <c r="D158" s="138">
        <v>0</v>
      </c>
    </row>
    <row r="159" spans="1:4" ht="12" customHeight="1" x14ac:dyDescent="0.2">
      <c r="A159" s="136">
        <v>45082</v>
      </c>
      <c r="B159" s="138">
        <v>0</v>
      </c>
      <c r="C159" s="138">
        <v>0.65</v>
      </c>
      <c r="D159" s="138">
        <v>0</v>
      </c>
    </row>
    <row r="160" spans="1:4" ht="12" customHeight="1" x14ac:dyDescent="0.2">
      <c r="A160" s="136">
        <v>45083</v>
      </c>
      <c r="B160" s="138">
        <v>0</v>
      </c>
      <c r="C160" s="138">
        <v>0.12</v>
      </c>
      <c r="D160" s="138">
        <v>0.06</v>
      </c>
    </row>
    <row r="161" spans="1:4" ht="12" customHeight="1" x14ac:dyDescent="0.2">
      <c r="A161" s="136">
        <v>45084</v>
      </c>
      <c r="B161" s="138">
        <v>0</v>
      </c>
      <c r="C161" s="138">
        <v>0</v>
      </c>
      <c r="D161" s="138">
        <v>0</v>
      </c>
    </row>
    <row r="162" spans="1:4" ht="12" customHeight="1" x14ac:dyDescent="0.2">
      <c r="A162" s="136">
        <v>45085</v>
      </c>
      <c r="B162" s="138">
        <v>0</v>
      </c>
      <c r="C162" s="138">
        <v>2.29</v>
      </c>
      <c r="D162" s="138">
        <v>0</v>
      </c>
    </row>
    <row r="163" spans="1:4" ht="12" customHeight="1" x14ac:dyDescent="0.2">
      <c r="A163" s="136">
        <v>45086</v>
      </c>
      <c r="B163" s="138">
        <v>0</v>
      </c>
      <c r="C163" s="138">
        <v>0.08</v>
      </c>
      <c r="D163" s="138">
        <v>0</v>
      </c>
    </row>
    <row r="164" spans="1:4" ht="12" customHeight="1" x14ac:dyDescent="0.2">
      <c r="A164" s="136">
        <v>45087</v>
      </c>
      <c r="B164" s="138">
        <v>0</v>
      </c>
      <c r="C164" s="138">
        <v>0.05</v>
      </c>
      <c r="D164" s="138">
        <v>0</v>
      </c>
    </row>
    <row r="165" spans="1:4" ht="12" customHeight="1" x14ac:dyDescent="0.2">
      <c r="A165" s="136">
        <v>45088</v>
      </c>
      <c r="B165" s="138">
        <v>0</v>
      </c>
      <c r="C165" s="138">
        <v>0</v>
      </c>
      <c r="D165" s="138">
        <v>0</v>
      </c>
    </row>
    <row r="166" spans="1:4" ht="12" customHeight="1" x14ac:dyDescent="0.2">
      <c r="A166" s="136">
        <v>45089</v>
      </c>
      <c r="B166" s="138">
        <v>0</v>
      </c>
      <c r="C166" s="138">
        <v>0</v>
      </c>
      <c r="D166" s="138">
        <v>0</v>
      </c>
    </row>
    <row r="167" spans="1:4" ht="12" customHeight="1" x14ac:dyDescent="0.2">
      <c r="A167" s="136">
        <v>45090</v>
      </c>
      <c r="B167" s="138">
        <v>0</v>
      </c>
      <c r="C167" s="138">
        <v>0</v>
      </c>
      <c r="D167" s="138">
        <v>0.9</v>
      </c>
    </row>
    <row r="168" spans="1:4" ht="12" customHeight="1" x14ac:dyDescent="0.2">
      <c r="A168" s="136">
        <v>45091</v>
      </c>
      <c r="B168" s="138">
        <v>0</v>
      </c>
      <c r="C168" s="138">
        <v>0</v>
      </c>
      <c r="D168" s="138">
        <v>0.15</v>
      </c>
    </row>
    <row r="169" spans="1:4" ht="12" customHeight="1" x14ac:dyDescent="0.2">
      <c r="A169" s="136">
        <v>45092</v>
      </c>
      <c r="B169" s="138">
        <v>0</v>
      </c>
      <c r="C169" s="138">
        <v>0</v>
      </c>
      <c r="D169" s="138">
        <v>0</v>
      </c>
    </row>
    <row r="170" spans="1:4" ht="12" customHeight="1" x14ac:dyDescent="0.2">
      <c r="A170" s="136">
        <v>45093</v>
      </c>
      <c r="B170" s="138">
        <v>0</v>
      </c>
      <c r="C170" s="138">
        <v>0</v>
      </c>
      <c r="D170" s="138">
        <v>0.01</v>
      </c>
    </row>
    <row r="171" spans="1:4" ht="12" customHeight="1" x14ac:dyDescent="0.2">
      <c r="A171" s="136">
        <v>45094</v>
      </c>
      <c r="B171" s="138">
        <v>0</v>
      </c>
      <c r="C171" s="138">
        <v>0</v>
      </c>
      <c r="D171" s="138">
        <v>0</v>
      </c>
    </row>
    <row r="172" spans="1:4" ht="12" customHeight="1" x14ac:dyDescent="0.2">
      <c r="A172" s="136">
        <v>45095</v>
      </c>
      <c r="B172" s="138">
        <v>0</v>
      </c>
      <c r="C172" s="138">
        <v>0</v>
      </c>
      <c r="D172" s="138">
        <v>0.01</v>
      </c>
    </row>
    <row r="173" spans="1:4" ht="12" customHeight="1" x14ac:dyDescent="0.2">
      <c r="A173" s="136">
        <v>45096</v>
      </c>
      <c r="B173" s="138">
        <v>0</v>
      </c>
      <c r="C173" s="138">
        <v>0</v>
      </c>
      <c r="D173" s="138">
        <v>0</v>
      </c>
    </row>
    <row r="174" spans="1:4" ht="12" customHeight="1" x14ac:dyDescent="0.2">
      <c r="A174" s="136">
        <v>45097</v>
      </c>
      <c r="B174" s="138">
        <v>0</v>
      </c>
      <c r="C174" s="138">
        <v>0</v>
      </c>
      <c r="D174" s="138">
        <v>0</v>
      </c>
    </row>
    <row r="175" spans="1:4" ht="12" customHeight="1" x14ac:dyDescent="0.2">
      <c r="A175" s="136">
        <v>45098</v>
      </c>
      <c r="B175" s="138">
        <v>0</v>
      </c>
      <c r="C175" s="138">
        <v>0</v>
      </c>
      <c r="D175" s="138">
        <v>0</v>
      </c>
    </row>
    <row r="176" spans="1:4" ht="12" customHeight="1" x14ac:dyDescent="0.2">
      <c r="A176" s="136">
        <v>45099</v>
      </c>
      <c r="B176" s="138">
        <v>0</v>
      </c>
      <c r="C176" s="138">
        <v>0</v>
      </c>
      <c r="D176" s="138">
        <v>0</v>
      </c>
    </row>
    <row r="177" spans="1:4" ht="12" customHeight="1" x14ac:dyDescent="0.2">
      <c r="A177" s="136">
        <v>45100</v>
      </c>
      <c r="B177" s="138">
        <v>0</v>
      </c>
      <c r="C177" s="138">
        <v>0</v>
      </c>
      <c r="D177" s="138">
        <v>0</v>
      </c>
    </row>
    <row r="178" spans="1:4" ht="12" customHeight="1" x14ac:dyDescent="0.2">
      <c r="A178" s="136">
        <v>45101</v>
      </c>
      <c r="B178" s="138">
        <v>0</v>
      </c>
      <c r="C178" s="138">
        <v>0</v>
      </c>
      <c r="D178" s="138">
        <v>0</v>
      </c>
    </row>
    <row r="179" spans="1:4" ht="12" customHeight="1" x14ac:dyDescent="0.2">
      <c r="A179" s="136">
        <v>45102</v>
      </c>
      <c r="B179" s="138">
        <v>0</v>
      </c>
      <c r="C179" s="138">
        <v>0.61</v>
      </c>
      <c r="D179" s="138">
        <v>0</v>
      </c>
    </row>
    <row r="180" spans="1:4" ht="12" customHeight="1" x14ac:dyDescent="0.2">
      <c r="A180" s="136">
        <v>45103</v>
      </c>
      <c r="B180" s="138">
        <v>0</v>
      </c>
      <c r="C180" s="138">
        <v>4.82</v>
      </c>
      <c r="D180" s="138">
        <v>0</v>
      </c>
    </row>
    <row r="181" spans="1:4" ht="12" customHeight="1" x14ac:dyDescent="0.2">
      <c r="A181" s="136">
        <v>45104</v>
      </c>
      <c r="B181" s="138">
        <v>0</v>
      </c>
      <c r="C181" s="138">
        <v>0.83</v>
      </c>
      <c r="D181" s="138">
        <v>0</v>
      </c>
    </row>
    <row r="182" spans="1:4" ht="12" customHeight="1" x14ac:dyDescent="0.2">
      <c r="A182" s="136">
        <v>45105</v>
      </c>
      <c r="B182" s="138">
        <v>0</v>
      </c>
      <c r="C182" s="138">
        <v>5.91</v>
      </c>
      <c r="D182" s="138">
        <v>0</v>
      </c>
    </row>
    <row r="183" spans="1:4" ht="12" customHeight="1" x14ac:dyDescent="0.2">
      <c r="A183" s="136">
        <v>45106</v>
      </c>
      <c r="B183" s="138">
        <v>0</v>
      </c>
      <c r="C183" s="138">
        <v>7.18</v>
      </c>
      <c r="D183" s="138">
        <v>0</v>
      </c>
    </row>
    <row r="184" spans="1:4" ht="12" customHeight="1" x14ac:dyDescent="0.2">
      <c r="A184" s="136">
        <v>45107</v>
      </c>
      <c r="B184" s="138">
        <v>0</v>
      </c>
      <c r="C184" s="138">
        <v>2.66</v>
      </c>
      <c r="D184" s="138">
        <v>0</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B084-FDA3-459F-A20F-DA2D3F76345B}">
  <dimension ref="A2:G18"/>
  <sheetViews>
    <sheetView workbookViewId="0">
      <selection activeCell="G12" sqref="G12"/>
    </sheetView>
  </sheetViews>
  <sheetFormatPr defaultRowHeight="13.2" x14ac:dyDescent="0.2"/>
  <cols>
    <col min="1" max="1" width="23.21875" customWidth="1"/>
  </cols>
  <sheetData>
    <row r="2" spans="1:7" x14ac:dyDescent="0.2">
      <c r="A2" s="25" t="s">
        <v>182</v>
      </c>
      <c r="B2" s="25"/>
      <c r="C2" s="25"/>
      <c r="D2" s="25"/>
      <c r="E2" s="18"/>
      <c r="F2" s="18"/>
      <c r="G2" s="18"/>
    </row>
    <row r="3" spans="1:7" x14ac:dyDescent="0.2">
      <c r="A3" s="32" t="s">
        <v>0</v>
      </c>
      <c r="B3" s="77" t="s">
        <v>146</v>
      </c>
      <c r="C3" s="77" t="s">
        <v>147</v>
      </c>
      <c r="D3" s="77" t="s">
        <v>148</v>
      </c>
      <c r="E3" s="104" t="s">
        <v>149</v>
      </c>
      <c r="F3" s="101" t="s">
        <v>150</v>
      </c>
      <c r="G3" s="77" t="s">
        <v>151</v>
      </c>
    </row>
    <row r="4" spans="1:7" x14ac:dyDescent="0.2">
      <c r="A4" s="32" t="s">
        <v>157</v>
      </c>
      <c r="B4" s="78">
        <v>234776</v>
      </c>
      <c r="C4" s="78">
        <v>395732</v>
      </c>
      <c r="D4" s="78">
        <v>405702</v>
      </c>
      <c r="E4" s="105">
        <v>584810</v>
      </c>
      <c r="F4" s="102">
        <v>212919</v>
      </c>
      <c r="G4" s="78">
        <v>192654</v>
      </c>
    </row>
    <row r="5" spans="1:7" x14ac:dyDescent="0.2">
      <c r="A5" s="77" t="s">
        <v>153</v>
      </c>
      <c r="B5" s="78">
        <v>205491</v>
      </c>
      <c r="C5" s="78">
        <v>328214</v>
      </c>
      <c r="D5" s="78">
        <v>361147</v>
      </c>
      <c r="E5" s="105">
        <v>556225</v>
      </c>
      <c r="F5" s="102">
        <v>202704</v>
      </c>
      <c r="G5" s="78">
        <v>174921</v>
      </c>
    </row>
    <row r="6" spans="1:7" x14ac:dyDescent="0.2">
      <c r="A6" s="32" t="s">
        <v>152</v>
      </c>
      <c r="B6" s="56">
        <v>29285</v>
      </c>
      <c r="C6" s="56">
        <v>67518</v>
      </c>
      <c r="D6" s="56">
        <v>44555</v>
      </c>
      <c r="E6" s="106">
        <v>28585</v>
      </c>
      <c r="F6" s="103">
        <v>10215</v>
      </c>
      <c r="G6" s="56">
        <v>17733</v>
      </c>
    </row>
    <row r="7" spans="1:7" x14ac:dyDescent="0.2">
      <c r="A7" s="32" t="s">
        <v>154</v>
      </c>
      <c r="B7" s="78">
        <v>0</v>
      </c>
      <c r="C7" s="78">
        <v>0</v>
      </c>
      <c r="D7" s="78">
        <v>0</v>
      </c>
      <c r="E7" s="105">
        <v>0</v>
      </c>
      <c r="F7" s="102">
        <v>0</v>
      </c>
      <c r="G7" s="78">
        <v>172</v>
      </c>
    </row>
    <row r="8" spans="1:7" x14ac:dyDescent="0.2">
      <c r="A8" s="32" t="s">
        <v>155</v>
      </c>
      <c r="B8" s="78">
        <v>2629</v>
      </c>
      <c r="C8" s="78">
        <v>4329</v>
      </c>
      <c r="D8" s="78">
        <v>2611</v>
      </c>
      <c r="E8" s="105">
        <v>2690</v>
      </c>
      <c r="F8" s="102">
        <v>1143</v>
      </c>
      <c r="G8" s="78">
        <v>3686</v>
      </c>
    </row>
    <row r="9" spans="1:7" x14ac:dyDescent="0.2">
      <c r="A9" s="32" t="s">
        <v>156</v>
      </c>
      <c r="B9" s="78">
        <v>26656</v>
      </c>
      <c r="C9" s="78">
        <v>63189</v>
      </c>
      <c r="D9" s="78">
        <v>41944</v>
      </c>
      <c r="E9" s="105">
        <v>25895</v>
      </c>
      <c r="F9" s="102">
        <v>9072</v>
      </c>
      <c r="G9" s="78">
        <v>13875</v>
      </c>
    </row>
    <row r="18" spans="4:4" x14ac:dyDescent="0.2">
      <c r="D18" s="76"/>
    </row>
  </sheetData>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60E4-EB26-4F03-907B-968A73FC12C0}">
  <dimension ref="A2:D12"/>
  <sheetViews>
    <sheetView workbookViewId="0">
      <selection activeCell="B17" sqref="B17"/>
    </sheetView>
  </sheetViews>
  <sheetFormatPr defaultRowHeight="13.2" x14ac:dyDescent="0.2"/>
  <cols>
    <col min="1" max="1" width="40.21875" bestFit="1" customWidth="1"/>
    <col min="3" max="4" width="13.88671875" bestFit="1" customWidth="1"/>
  </cols>
  <sheetData>
    <row r="2" spans="1:4" x14ac:dyDescent="0.2">
      <c r="A2" s="25" t="s">
        <v>135</v>
      </c>
      <c r="B2" s="25"/>
      <c r="C2" s="25"/>
      <c r="D2" s="25"/>
    </row>
    <row r="3" spans="1:4" x14ac:dyDescent="0.2">
      <c r="A3" s="32" t="s">
        <v>136</v>
      </c>
      <c r="B3" s="32" t="s">
        <v>137</v>
      </c>
      <c r="C3" s="32" t="s">
        <v>138</v>
      </c>
      <c r="D3" s="32" t="s">
        <v>139</v>
      </c>
    </row>
    <row r="4" spans="1:4" x14ac:dyDescent="0.2">
      <c r="A4" s="32" t="s">
        <v>140</v>
      </c>
      <c r="B4" s="32">
        <v>3</v>
      </c>
      <c r="C4" s="32">
        <v>3</v>
      </c>
      <c r="D4" s="32">
        <v>2</v>
      </c>
    </row>
    <row r="5" spans="1:4" x14ac:dyDescent="0.2">
      <c r="A5" s="32" t="s">
        <v>141</v>
      </c>
      <c r="B5" s="32">
        <v>6</v>
      </c>
      <c r="C5" s="32">
        <v>5</v>
      </c>
      <c r="D5" s="32">
        <v>5</v>
      </c>
    </row>
    <row r="6" spans="1:4" x14ac:dyDescent="0.2">
      <c r="A6" s="32" t="s">
        <v>142</v>
      </c>
      <c r="B6" s="32">
        <v>157</v>
      </c>
      <c r="C6" s="32">
        <v>136</v>
      </c>
      <c r="D6" s="32">
        <v>68</v>
      </c>
    </row>
    <row r="7" spans="1:4" x14ac:dyDescent="0.2">
      <c r="A7" s="32" t="s">
        <v>143</v>
      </c>
      <c r="B7" s="32">
        <v>5</v>
      </c>
      <c r="C7" s="32">
        <v>4</v>
      </c>
      <c r="D7" s="32">
        <v>2</v>
      </c>
    </row>
    <row r="8" spans="1:4" x14ac:dyDescent="0.2">
      <c r="A8" s="32" t="s">
        <v>144</v>
      </c>
      <c r="B8" s="32">
        <v>0</v>
      </c>
      <c r="C8" s="32">
        <v>0</v>
      </c>
      <c r="D8" s="32">
        <v>0</v>
      </c>
    </row>
    <row r="9" spans="1:4" x14ac:dyDescent="0.2">
      <c r="A9" s="32" t="s">
        <v>145</v>
      </c>
      <c r="B9" s="32">
        <v>1</v>
      </c>
      <c r="C9" s="32">
        <v>0</v>
      </c>
      <c r="D9" s="32">
        <v>0</v>
      </c>
    </row>
    <row r="10" spans="1:4" x14ac:dyDescent="0.2">
      <c r="A10" s="32" t="s">
        <v>159</v>
      </c>
      <c r="B10" s="32">
        <v>0</v>
      </c>
      <c r="C10" s="32">
        <v>0</v>
      </c>
      <c r="D10" s="32">
        <v>0</v>
      </c>
    </row>
    <row r="11" spans="1:4" x14ac:dyDescent="0.2">
      <c r="A11" s="32" t="s">
        <v>160</v>
      </c>
      <c r="B11" s="32">
        <v>172</v>
      </c>
      <c r="C11" s="32">
        <v>148</v>
      </c>
      <c r="D11" s="32">
        <v>77</v>
      </c>
    </row>
    <row r="12" spans="1:4" x14ac:dyDescent="0.2">
      <c r="A12" s="18"/>
      <c r="B12" s="18"/>
      <c r="C12" s="18"/>
      <c r="D12" s="18"/>
    </row>
  </sheetData>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188C-D164-4FC9-8A61-DA9A6EC084F5}">
  <dimension ref="A2:C11"/>
  <sheetViews>
    <sheetView workbookViewId="0">
      <selection activeCell="G5" sqref="G5"/>
    </sheetView>
  </sheetViews>
  <sheetFormatPr defaultRowHeight="13.2" x14ac:dyDescent="0.2"/>
  <cols>
    <col min="1" max="1" width="33.6640625" customWidth="1"/>
    <col min="2" max="3" width="7.44140625" customWidth="1"/>
  </cols>
  <sheetData>
    <row r="2" spans="1:3" x14ac:dyDescent="0.2">
      <c r="A2" s="13" t="s">
        <v>183</v>
      </c>
      <c r="B2" s="13"/>
      <c r="C2" s="13"/>
    </row>
    <row r="3" spans="1:3" x14ac:dyDescent="0.2">
      <c r="A3" s="6" t="s">
        <v>184</v>
      </c>
      <c r="B3" s="6" t="s">
        <v>5</v>
      </c>
      <c r="C3" s="15" t="s">
        <v>6</v>
      </c>
    </row>
    <row r="4" spans="1:3" x14ac:dyDescent="0.2">
      <c r="A4" s="17" t="s">
        <v>185</v>
      </c>
      <c r="B4" s="6">
        <v>380</v>
      </c>
      <c r="C4" s="79">
        <v>0.32176121930567314</v>
      </c>
    </row>
    <row r="5" spans="1:3" x14ac:dyDescent="0.2">
      <c r="A5" s="17" t="s">
        <v>186</v>
      </c>
      <c r="B5" s="6">
        <v>204</v>
      </c>
      <c r="C5" s="79">
        <v>0.17273497036409821</v>
      </c>
    </row>
    <row r="6" spans="1:3" x14ac:dyDescent="0.2">
      <c r="A6" s="17" t="s">
        <v>187</v>
      </c>
      <c r="B6" s="6">
        <v>188</v>
      </c>
      <c r="C6" s="79">
        <v>0.15918712955122777</v>
      </c>
    </row>
    <row r="7" spans="1:3" x14ac:dyDescent="0.2">
      <c r="A7" s="17" t="s">
        <v>188</v>
      </c>
      <c r="B7" s="6">
        <v>146</v>
      </c>
      <c r="C7" s="79">
        <v>0.12362404741744284</v>
      </c>
    </row>
    <row r="8" spans="1:3" x14ac:dyDescent="0.2">
      <c r="A8" s="17" t="s">
        <v>189</v>
      </c>
      <c r="B8" s="6">
        <v>119</v>
      </c>
      <c r="C8" s="79">
        <v>0.10076206604572396</v>
      </c>
    </row>
    <row r="9" spans="1:3" x14ac:dyDescent="0.2">
      <c r="A9" s="17" t="s">
        <v>190</v>
      </c>
      <c r="B9" s="6">
        <v>57</v>
      </c>
      <c r="C9" s="79">
        <v>4.8264182895850972E-2</v>
      </c>
    </row>
    <row r="10" spans="1:3" x14ac:dyDescent="0.2">
      <c r="A10" s="17" t="s">
        <v>20</v>
      </c>
      <c r="B10" s="6">
        <v>87</v>
      </c>
      <c r="C10" s="79">
        <v>7.3666384419983064E-2</v>
      </c>
    </row>
    <row r="11" spans="1:3" x14ac:dyDescent="0.2">
      <c r="A11" s="17" t="s">
        <v>4</v>
      </c>
      <c r="B11" s="80">
        <v>1181</v>
      </c>
      <c r="C11" s="81"/>
    </row>
  </sheetData>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1903-9DAC-4367-9313-C3CDADECC63B}">
  <dimension ref="A2:H5"/>
  <sheetViews>
    <sheetView workbookViewId="0">
      <selection activeCell="G3" sqref="G3"/>
    </sheetView>
  </sheetViews>
  <sheetFormatPr defaultRowHeight="13.2" x14ac:dyDescent="0.2"/>
  <cols>
    <col min="1" max="1" width="11.6640625" customWidth="1"/>
    <col min="2" max="6" width="7.44140625" customWidth="1"/>
  </cols>
  <sheetData>
    <row r="2" spans="1:8" x14ac:dyDescent="0.2">
      <c r="A2" s="13" t="s">
        <v>191</v>
      </c>
      <c r="B2" s="13"/>
    </row>
    <row r="3" spans="1:8" x14ac:dyDescent="0.2">
      <c r="A3" s="6" t="s">
        <v>1</v>
      </c>
      <c r="B3" s="6">
        <v>2018</v>
      </c>
      <c r="C3" s="6">
        <v>2019</v>
      </c>
      <c r="D3" s="6">
        <v>2020</v>
      </c>
      <c r="E3" s="6">
        <v>2021</v>
      </c>
      <c r="F3" s="110">
        <v>2022</v>
      </c>
      <c r="G3" s="107" t="s">
        <v>192</v>
      </c>
      <c r="H3" s="6" t="s">
        <v>193</v>
      </c>
    </row>
    <row r="4" spans="1:8" x14ac:dyDescent="0.2">
      <c r="A4" s="6" t="s">
        <v>0</v>
      </c>
      <c r="B4" s="6" t="s">
        <v>194</v>
      </c>
      <c r="C4" s="6" t="s">
        <v>195</v>
      </c>
      <c r="D4" s="6" t="s">
        <v>196</v>
      </c>
      <c r="E4" s="6" t="s">
        <v>39</v>
      </c>
      <c r="F4" s="110" t="s">
        <v>58</v>
      </c>
      <c r="G4" s="108" t="s">
        <v>197</v>
      </c>
      <c r="H4" s="5" t="s">
        <v>198</v>
      </c>
    </row>
    <row r="5" spans="1:8" x14ac:dyDescent="0.2">
      <c r="A5" s="6" t="s">
        <v>199</v>
      </c>
      <c r="B5" s="82">
        <v>564</v>
      </c>
      <c r="C5" s="82">
        <v>816</v>
      </c>
      <c r="D5" s="82">
        <v>609</v>
      </c>
      <c r="E5" s="82">
        <v>429</v>
      </c>
      <c r="F5" s="111">
        <v>522</v>
      </c>
      <c r="G5" s="109">
        <v>233</v>
      </c>
      <c r="H5" s="83">
        <v>188</v>
      </c>
    </row>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C4A9-0FAE-4FF2-9E07-6C6AAB167F8E}">
  <dimension ref="A2:H10"/>
  <sheetViews>
    <sheetView workbookViewId="0">
      <selection activeCell="G9" sqref="G9"/>
    </sheetView>
  </sheetViews>
  <sheetFormatPr defaultRowHeight="13.2" x14ac:dyDescent="0.2"/>
  <cols>
    <col min="1" max="1" width="57.6640625" customWidth="1"/>
    <col min="2" max="3" width="7.44140625" customWidth="1"/>
  </cols>
  <sheetData>
    <row r="2" spans="1:8" x14ac:dyDescent="0.2">
      <c r="A2" s="13" t="s">
        <v>200</v>
      </c>
      <c r="B2" s="84"/>
      <c r="C2" s="13"/>
    </row>
    <row r="3" spans="1:8" x14ac:dyDescent="0.2">
      <c r="A3" s="6" t="s">
        <v>22</v>
      </c>
      <c r="B3" s="6" t="s">
        <v>5</v>
      </c>
      <c r="C3" s="15" t="s">
        <v>6</v>
      </c>
      <c r="D3" s="85"/>
      <c r="E3" s="85"/>
      <c r="F3" s="85"/>
      <c r="G3" s="85"/>
      <c r="H3" s="85"/>
    </row>
    <row r="4" spans="1:8" x14ac:dyDescent="0.2">
      <c r="A4" s="17" t="s">
        <v>201</v>
      </c>
      <c r="B4" s="6">
        <v>61</v>
      </c>
      <c r="C4" s="79">
        <v>0.38853503184713378</v>
      </c>
      <c r="D4" s="85"/>
      <c r="E4" s="85"/>
      <c r="F4" s="85"/>
      <c r="G4" s="85"/>
      <c r="H4" s="85"/>
    </row>
    <row r="5" spans="1:8" x14ac:dyDescent="0.2">
      <c r="A5" s="17" t="s">
        <v>202</v>
      </c>
      <c r="B5" s="6">
        <v>28</v>
      </c>
      <c r="C5" s="79">
        <v>0.17834394904458598</v>
      </c>
      <c r="D5" s="85"/>
      <c r="E5" s="85"/>
      <c r="F5" s="85"/>
      <c r="G5" s="85"/>
      <c r="H5" s="85"/>
    </row>
    <row r="6" spans="1:8" x14ac:dyDescent="0.2">
      <c r="A6" s="17" t="s">
        <v>203</v>
      </c>
      <c r="B6" s="6">
        <v>14</v>
      </c>
      <c r="C6" s="79">
        <v>8.9171974522292988E-2</v>
      </c>
      <c r="D6" s="86"/>
      <c r="E6" s="86"/>
      <c r="F6" s="86"/>
      <c r="G6" s="86"/>
      <c r="H6" s="86"/>
    </row>
    <row r="7" spans="1:8" x14ac:dyDescent="0.2">
      <c r="A7" s="17" t="s">
        <v>204</v>
      </c>
      <c r="B7" s="6">
        <v>14</v>
      </c>
      <c r="C7" s="79">
        <v>8.9171974522292988E-2</v>
      </c>
      <c r="D7" s="86"/>
      <c r="E7" s="86"/>
      <c r="F7" s="86"/>
      <c r="G7" s="86"/>
      <c r="H7" s="86"/>
    </row>
    <row r="8" spans="1:8" x14ac:dyDescent="0.2">
      <c r="A8" s="17" t="s">
        <v>205</v>
      </c>
      <c r="B8" s="6">
        <v>3</v>
      </c>
      <c r="C8" s="79">
        <v>1.9108280254777069E-2</v>
      </c>
      <c r="D8" s="86"/>
      <c r="E8" s="86"/>
      <c r="F8" s="86"/>
      <c r="G8" s="86"/>
      <c r="H8" s="86"/>
    </row>
    <row r="9" spans="1:8" x14ac:dyDescent="0.2">
      <c r="A9" s="17" t="s">
        <v>206</v>
      </c>
      <c r="B9" s="6">
        <v>37</v>
      </c>
      <c r="C9" s="87">
        <v>0.2356687898089172</v>
      </c>
      <c r="D9" s="88"/>
      <c r="E9" s="88"/>
      <c r="F9" s="88"/>
    </row>
    <row r="10" spans="1:8" x14ac:dyDescent="0.2">
      <c r="A10" s="89" t="s">
        <v>4</v>
      </c>
      <c r="B10" s="6">
        <v>157</v>
      </c>
      <c r="C10" s="8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1EF4-874D-4824-B9AE-5DB1285510E0}">
  <dimension ref="A2:H5"/>
  <sheetViews>
    <sheetView zoomScaleNormal="100" workbookViewId="0">
      <selection activeCell="F9" sqref="F9"/>
    </sheetView>
  </sheetViews>
  <sheetFormatPr defaultRowHeight="13.2" x14ac:dyDescent="0.2"/>
  <cols>
    <col min="1" max="1" width="19.109375" customWidth="1"/>
    <col min="2" max="6" width="11.109375" customWidth="1"/>
  </cols>
  <sheetData>
    <row r="2" spans="1:8" x14ac:dyDescent="0.2">
      <c r="A2" t="s">
        <v>161</v>
      </c>
      <c r="B2" s="2"/>
    </row>
    <row r="3" spans="1:8" x14ac:dyDescent="0.2">
      <c r="A3" s="6" t="s">
        <v>1</v>
      </c>
      <c r="B3" s="1">
        <v>2018</v>
      </c>
      <c r="C3" s="1">
        <v>2019</v>
      </c>
      <c r="D3" s="1">
        <v>2020</v>
      </c>
      <c r="E3" s="1">
        <v>2021</v>
      </c>
      <c r="F3" s="97">
        <v>2022</v>
      </c>
      <c r="G3" s="94" t="s">
        <v>218</v>
      </c>
      <c r="H3" s="1" t="s">
        <v>219</v>
      </c>
    </row>
    <row r="4" spans="1:8" x14ac:dyDescent="0.2">
      <c r="A4" s="6" t="s">
        <v>0</v>
      </c>
      <c r="B4" s="6" t="s">
        <v>3</v>
      </c>
      <c r="C4" s="6" t="s">
        <v>32</v>
      </c>
      <c r="D4" s="6" t="s">
        <v>33</v>
      </c>
      <c r="E4" s="5" t="s">
        <v>39</v>
      </c>
      <c r="F4" s="98" t="s">
        <v>58</v>
      </c>
      <c r="G4" s="95" t="s">
        <v>47</v>
      </c>
      <c r="H4" s="33" t="s">
        <v>70</v>
      </c>
    </row>
    <row r="5" spans="1:8" x14ac:dyDescent="0.2">
      <c r="A5" s="3" t="s">
        <v>45</v>
      </c>
      <c r="B5" s="7">
        <v>19960</v>
      </c>
      <c r="C5" s="7">
        <v>55787</v>
      </c>
      <c r="D5" s="7">
        <v>224676</v>
      </c>
      <c r="E5" s="8">
        <v>526504</v>
      </c>
      <c r="F5" s="99">
        <v>968832</v>
      </c>
      <c r="G5" s="96">
        <v>450082</v>
      </c>
      <c r="H5" s="34">
        <v>530804</v>
      </c>
    </row>
  </sheetData>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ECEE-836C-44C3-A405-FE44CD3ABDC6}">
  <dimension ref="A2:H10"/>
  <sheetViews>
    <sheetView workbookViewId="0">
      <selection activeCell="E5" sqref="E5"/>
    </sheetView>
  </sheetViews>
  <sheetFormatPr defaultRowHeight="13.2" x14ac:dyDescent="0.2"/>
  <cols>
    <col min="1" max="1" width="52.6640625" customWidth="1"/>
    <col min="2" max="3" width="7.44140625" customWidth="1"/>
  </cols>
  <sheetData>
    <row r="2" spans="1:8" x14ac:dyDescent="0.2">
      <c r="A2" s="13" t="s">
        <v>207</v>
      </c>
      <c r="B2" s="84"/>
      <c r="C2" s="13"/>
    </row>
    <row r="3" spans="1:8" x14ac:dyDescent="0.2">
      <c r="A3" s="6" t="s">
        <v>22</v>
      </c>
      <c r="B3" s="6" t="s">
        <v>5</v>
      </c>
      <c r="C3" s="15" t="s">
        <v>6</v>
      </c>
      <c r="D3" s="90"/>
      <c r="E3" s="85"/>
      <c r="F3" s="85"/>
      <c r="G3" s="85"/>
      <c r="H3" s="85"/>
    </row>
    <row r="4" spans="1:8" x14ac:dyDescent="0.2">
      <c r="A4" s="17" t="s">
        <v>208</v>
      </c>
      <c r="B4" s="6">
        <v>75</v>
      </c>
      <c r="C4" s="79">
        <v>0.47770700636942676</v>
      </c>
      <c r="D4" s="90"/>
      <c r="E4" s="85"/>
      <c r="F4" s="85"/>
      <c r="G4" s="85"/>
      <c r="H4" s="85"/>
    </row>
    <row r="5" spans="1:8" x14ac:dyDescent="0.2">
      <c r="A5" s="17" t="s">
        <v>209</v>
      </c>
      <c r="B5" s="6">
        <v>21</v>
      </c>
      <c r="C5" s="79">
        <v>0.13375796178343949</v>
      </c>
      <c r="D5" s="90"/>
      <c r="E5" s="85"/>
      <c r="F5" s="85"/>
      <c r="G5" s="85"/>
      <c r="H5" s="85"/>
    </row>
    <row r="6" spans="1:8" x14ac:dyDescent="0.2">
      <c r="A6" s="17" t="s">
        <v>210</v>
      </c>
      <c r="B6" s="6">
        <v>19</v>
      </c>
      <c r="C6" s="79">
        <v>0.12101910828025478</v>
      </c>
      <c r="D6" s="90"/>
      <c r="E6" s="85"/>
      <c r="F6" s="85"/>
      <c r="G6" s="85"/>
      <c r="H6" s="85"/>
    </row>
    <row r="7" spans="1:8" x14ac:dyDescent="0.2">
      <c r="A7" s="17" t="s">
        <v>211</v>
      </c>
      <c r="B7" s="6">
        <v>5</v>
      </c>
      <c r="C7" s="79">
        <v>3.1847133757961783E-2</v>
      </c>
      <c r="D7" s="91"/>
      <c r="E7" s="86"/>
      <c r="F7" s="86"/>
      <c r="G7" s="86"/>
      <c r="H7" s="86"/>
    </row>
    <row r="8" spans="1:8" x14ac:dyDescent="0.2">
      <c r="A8" s="17" t="s">
        <v>212</v>
      </c>
      <c r="B8" s="6">
        <v>1</v>
      </c>
      <c r="C8" s="79">
        <v>6.369426751592357E-3</v>
      </c>
      <c r="D8" s="86"/>
      <c r="E8" s="86"/>
      <c r="F8" s="86"/>
      <c r="G8" s="86"/>
      <c r="H8" s="86"/>
    </row>
    <row r="9" spans="1:8" x14ac:dyDescent="0.2">
      <c r="A9" s="17" t="s">
        <v>206</v>
      </c>
      <c r="B9" s="6">
        <v>36</v>
      </c>
      <c r="C9" s="79">
        <v>0.22929936305732485</v>
      </c>
      <c r="D9" s="86"/>
      <c r="E9" s="86"/>
      <c r="F9" s="86"/>
      <c r="G9" s="86"/>
      <c r="H9" s="86"/>
    </row>
    <row r="10" spans="1:8" x14ac:dyDescent="0.2">
      <c r="A10" s="17" t="s">
        <v>4</v>
      </c>
      <c r="B10" s="6">
        <v>157</v>
      </c>
      <c r="C10" s="81"/>
      <c r="D10" s="88"/>
      <c r="E10" s="88"/>
      <c r="F10" s="88"/>
    </row>
  </sheetData>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7432-8F9D-4B01-9333-E015D7A31D94}">
  <dimension ref="A2:H9"/>
  <sheetViews>
    <sheetView workbookViewId="0">
      <selection activeCell="J20" sqref="J20"/>
    </sheetView>
  </sheetViews>
  <sheetFormatPr defaultRowHeight="13.2" x14ac:dyDescent="0.2"/>
  <cols>
    <col min="1" max="1" width="33.88671875" customWidth="1"/>
    <col min="2" max="6" width="7.44140625" customWidth="1"/>
  </cols>
  <sheetData>
    <row r="2" spans="1:8" x14ac:dyDescent="0.2">
      <c r="A2" s="92" t="s">
        <v>213</v>
      </c>
      <c r="B2" s="92"/>
    </row>
    <row r="3" spans="1:8" x14ac:dyDescent="0.2">
      <c r="A3" s="6" t="s">
        <v>1</v>
      </c>
      <c r="B3" s="6">
        <v>2018</v>
      </c>
      <c r="C3" s="6">
        <v>2019</v>
      </c>
      <c r="D3" s="6">
        <v>2020</v>
      </c>
      <c r="E3" s="6">
        <v>2021</v>
      </c>
      <c r="F3" s="110">
        <v>2022</v>
      </c>
      <c r="G3" s="107" t="s">
        <v>192</v>
      </c>
      <c r="H3" s="6" t="s">
        <v>193</v>
      </c>
    </row>
    <row r="4" spans="1:8" x14ac:dyDescent="0.2">
      <c r="A4" s="6" t="s">
        <v>0</v>
      </c>
      <c r="B4" s="6" t="s">
        <v>194</v>
      </c>
      <c r="C4" s="6" t="s">
        <v>195</v>
      </c>
      <c r="D4" s="6" t="s">
        <v>196</v>
      </c>
      <c r="E4" s="6" t="s">
        <v>39</v>
      </c>
      <c r="F4" s="110" t="s">
        <v>58</v>
      </c>
      <c r="G4" s="108" t="s">
        <v>197</v>
      </c>
      <c r="H4" s="5" t="s">
        <v>198</v>
      </c>
    </row>
    <row r="5" spans="1:8" x14ac:dyDescent="0.2">
      <c r="A5" s="17" t="s">
        <v>214</v>
      </c>
      <c r="B5" s="6">
        <v>188</v>
      </c>
      <c r="C5" s="6">
        <v>325</v>
      </c>
      <c r="D5" s="6">
        <v>511</v>
      </c>
      <c r="E5" s="6">
        <v>692</v>
      </c>
      <c r="F5" s="110">
        <v>918</v>
      </c>
      <c r="G5" s="108">
        <v>336</v>
      </c>
      <c r="H5" s="5">
        <v>380</v>
      </c>
    </row>
    <row r="6" spans="1:8" x14ac:dyDescent="0.2">
      <c r="A6" s="17" t="s">
        <v>215</v>
      </c>
      <c r="B6" s="6">
        <v>84</v>
      </c>
      <c r="C6" s="6">
        <v>83</v>
      </c>
      <c r="D6" s="6">
        <v>15</v>
      </c>
      <c r="E6" s="6">
        <v>14</v>
      </c>
      <c r="F6" s="110">
        <v>12</v>
      </c>
      <c r="G6" s="108">
        <v>3</v>
      </c>
      <c r="H6" s="5">
        <v>5</v>
      </c>
    </row>
    <row r="7" spans="1:8" x14ac:dyDescent="0.2">
      <c r="A7" s="17" t="s">
        <v>216</v>
      </c>
      <c r="B7" s="6">
        <v>9</v>
      </c>
      <c r="C7" s="6">
        <v>12</v>
      </c>
      <c r="D7" s="6">
        <v>17</v>
      </c>
      <c r="E7" s="6">
        <v>13</v>
      </c>
      <c r="F7" s="110">
        <v>11</v>
      </c>
      <c r="G7" s="108">
        <v>5</v>
      </c>
      <c r="H7" s="5">
        <v>11</v>
      </c>
    </row>
    <row r="8" spans="1:8" x14ac:dyDescent="0.2">
      <c r="A8" s="17" t="s">
        <v>217</v>
      </c>
      <c r="B8" s="6">
        <v>68</v>
      </c>
      <c r="C8" s="6">
        <v>16</v>
      </c>
      <c r="D8" s="6">
        <v>20</v>
      </c>
      <c r="E8" s="6">
        <v>10</v>
      </c>
      <c r="F8" s="110">
        <v>7</v>
      </c>
      <c r="G8" s="108">
        <v>4</v>
      </c>
      <c r="H8" s="5">
        <v>7</v>
      </c>
    </row>
    <row r="9" spans="1:8" x14ac:dyDescent="0.2">
      <c r="A9" s="17" t="s">
        <v>199</v>
      </c>
      <c r="B9" s="93">
        <v>349</v>
      </c>
      <c r="C9" s="93">
        <v>436</v>
      </c>
      <c r="D9" s="93">
        <v>563</v>
      </c>
      <c r="E9" s="93">
        <v>729</v>
      </c>
      <c r="F9" s="112">
        <v>948</v>
      </c>
      <c r="G9" s="108">
        <v>348</v>
      </c>
      <c r="H9" s="5">
        <v>403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9CB1-DFA8-4127-BE31-FDFC69675394}">
  <dimension ref="A1:J21"/>
  <sheetViews>
    <sheetView zoomScaleNormal="100" workbookViewId="0">
      <selection activeCell="C19" sqref="C19"/>
    </sheetView>
  </sheetViews>
  <sheetFormatPr defaultRowHeight="13.2" x14ac:dyDescent="0.2"/>
  <cols>
    <col min="1" max="1" width="19.109375" customWidth="1"/>
    <col min="2" max="4" width="11.109375" customWidth="1"/>
    <col min="5" max="5" width="14.5546875" customWidth="1"/>
    <col min="6" max="6" width="18.109375" customWidth="1"/>
    <col min="7" max="7" width="16.21875" customWidth="1"/>
    <col min="8" max="8" width="11.21875" customWidth="1"/>
  </cols>
  <sheetData>
    <row r="1" spans="1:10" x14ac:dyDescent="0.2">
      <c r="A1" s="36"/>
      <c r="B1" s="36"/>
      <c r="C1" s="37"/>
      <c r="D1" s="37"/>
      <c r="E1" s="37"/>
      <c r="F1" s="37"/>
      <c r="G1" s="38"/>
      <c r="H1" s="22"/>
      <c r="I1" s="21"/>
      <c r="J1" s="21"/>
    </row>
    <row r="2" spans="1:10" x14ac:dyDescent="0.2">
      <c r="A2" s="39" t="s">
        <v>128</v>
      </c>
      <c r="B2" s="40"/>
      <c r="C2" s="41"/>
      <c r="D2" s="41"/>
      <c r="E2" s="41"/>
      <c r="F2" s="41"/>
      <c r="G2" s="42"/>
      <c r="H2" s="23"/>
      <c r="I2" s="21"/>
      <c r="J2" s="21"/>
    </row>
    <row r="3" spans="1:10" x14ac:dyDescent="0.2">
      <c r="A3" s="43" t="s">
        <v>111</v>
      </c>
      <c r="B3" s="43" t="s">
        <v>112</v>
      </c>
      <c r="C3" s="44" t="s">
        <v>113</v>
      </c>
      <c r="D3" s="44" t="s">
        <v>114</v>
      </c>
      <c r="E3" s="44" t="s">
        <v>163</v>
      </c>
      <c r="F3" s="45" t="s">
        <v>115</v>
      </c>
      <c r="G3" s="45" t="s">
        <v>115</v>
      </c>
      <c r="H3" s="24"/>
      <c r="I3" s="21"/>
      <c r="J3" s="21"/>
    </row>
    <row r="4" spans="1:10" x14ac:dyDescent="0.2">
      <c r="A4" s="43" t="s">
        <v>116</v>
      </c>
      <c r="B4" s="46">
        <v>20</v>
      </c>
      <c r="C4" s="47">
        <v>44</v>
      </c>
      <c r="D4" s="48">
        <f>SUM(B4:C4)</f>
        <v>64</v>
      </c>
      <c r="E4" s="49">
        <v>48127316</v>
      </c>
      <c r="F4" s="50" t="s">
        <v>162</v>
      </c>
      <c r="G4" s="51">
        <f>E4/100000000</f>
        <v>0.48127315999999998</v>
      </c>
      <c r="H4" s="24"/>
      <c r="I4" s="35"/>
      <c r="J4" s="21"/>
    </row>
    <row r="5" spans="1:10" x14ac:dyDescent="0.2">
      <c r="A5" s="43" t="s">
        <v>117</v>
      </c>
      <c r="B5" s="46">
        <v>217</v>
      </c>
      <c r="C5" s="47">
        <v>1098</v>
      </c>
      <c r="D5" s="48">
        <f>SUM(B5:C5)</f>
        <v>1315</v>
      </c>
      <c r="E5" s="49">
        <v>1405804182</v>
      </c>
      <c r="F5" s="50">
        <f t="shared" ref="F5:F15" si="0">ROUND(E5, -6)/10000</f>
        <v>140600</v>
      </c>
      <c r="G5" s="51">
        <f t="shared" ref="G5:G14" si="1">E5/100000000</f>
        <v>14.05804182</v>
      </c>
      <c r="H5" s="24"/>
      <c r="I5" s="21"/>
      <c r="J5" s="21"/>
    </row>
    <row r="6" spans="1:10" x14ac:dyDescent="0.2">
      <c r="A6" s="43" t="s">
        <v>118</v>
      </c>
      <c r="B6" s="46">
        <v>1257</v>
      </c>
      <c r="C6" s="46">
        <v>619</v>
      </c>
      <c r="D6" s="48">
        <f t="shared" ref="D6:D15" si="2">SUM(B6:C6)</f>
        <v>1876</v>
      </c>
      <c r="E6" s="49">
        <v>2909665274</v>
      </c>
      <c r="F6" s="50">
        <f t="shared" si="0"/>
        <v>291000</v>
      </c>
      <c r="G6" s="51">
        <f t="shared" si="1"/>
        <v>29.09665274</v>
      </c>
      <c r="H6" s="24"/>
      <c r="I6" s="21"/>
      <c r="J6" s="21"/>
    </row>
    <row r="7" spans="1:10" x14ac:dyDescent="0.2">
      <c r="A7" s="43" t="s">
        <v>119</v>
      </c>
      <c r="B7" s="46">
        <v>755</v>
      </c>
      <c r="C7" s="46">
        <v>740</v>
      </c>
      <c r="D7" s="48">
        <f t="shared" si="2"/>
        <v>1495</v>
      </c>
      <c r="E7" s="49">
        <v>3072991509</v>
      </c>
      <c r="F7" s="50">
        <f t="shared" si="0"/>
        <v>307300</v>
      </c>
      <c r="G7" s="51">
        <f t="shared" si="1"/>
        <v>30.729915089999999</v>
      </c>
      <c r="H7" s="24"/>
      <c r="I7" s="21"/>
      <c r="J7" s="21"/>
    </row>
    <row r="8" spans="1:10" x14ac:dyDescent="0.2">
      <c r="A8" s="43" t="s">
        <v>120</v>
      </c>
      <c r="B8" s="46">
        <v>859</v>
      </c>
      <c r="C8" s="46">
        <v>432</v>
      </c>
      <c r="D8" s="48">
        <f>SUM(B8:C8)</f>
        <v>1291</v>
      </c>
      <c r="E8" s="49">
        <v>1686976644</v>
      </c>
      <c r="F8" s="50">
        <f t="shared" si="0"/>
        <v>168700</v>
      </c>
      <c r="G8" s="51">
        <f t="shared" si="1"/>
        <v>16.869766439999999</v>
      </c>
      <c r="H8" s="24"/>
      <c r="I8" s="21"/>
      <c r="J8" s="21"/>
    </row>
    <row r="9" spans="1:10" x14ac:dyDescent="0.2">
      <c r="A9" s="43" t="s">
        <v>121</v>
      </c>
      <c r="B9" s="46">
        <v>217</v>
      </c>
      <c r="C9" s="46">
        <v>208</v>
      </c>
      <c r="D9" s="48">
        <f t="shared" si="2"/>
        <v>425</v>
      </c>
      <c r="E9" s="49">
        <v>1081107857</v>
      </c>
      <c r="F9" s="50">
        <f t="shared" si="0"/>
        <v>108100</v>
      </c>
      <c r="G9" s="51">
        <f t="shared" si="1"/>
        <v>10.811078569999999</v>
      </c>
      <c r="H9" s="24"/>
      <c r="I9" s="21"/>
      <c r="J9" s="21"/>
    </row>
    <row r="10" spans="1:10" x14ac:dyDescent="0.2">
      <c r="A10" s="43" t="s">
        <v>122</v>
      </c>
      <c r="B10" s="46">
        <v>212</v>
      </c>
      <c r="C10" s="46">
        <v>110</v>
      </c>
      <c r="D10" s="48">
        <f t="shared" si="2"/>
        <v>322</v>
      </c>
      <c r="E10" s="49">
        <v>461233254</v>
      </c>
      <c r="F10" s="50">
        <f t="shared" si="0"/>
        <v>46100</v>
      </c>
      <c r="G10" s="51">
        <f t="shared" si="1"/>
        <v>4.6123325399999997</v>
      </c>
      <c r="H10" s="24"/>
      <c r="I10" s="21"/>
      <c r="J10" s="21"/>
    </row>
    <row r="11" spans="1:10" x14ac:dyDescent="0.2">
      <c r="A11" s="43" t="s">
        <v>123</v>
      </c>
      <c r="B11" s="46">
        <v>183</v>
      </c>
      <c r="C11" s="46">
        <v>1689</v>
      </c>
      <c r="D11" s="48">
        <f t="shared" si="2"/>
        <v>1872</v>
      </c>
      <c r="E11" s="49">
        <v>2521027257</v>
      </c>
      <c r="F11" s="50">
        <f t="shared" si="0"/>
        <v>252100</v>
      </c>
      <c r="G11" s="51">
        <f t="shared" si="1"/>
        <v>25.210272570000001</v>
      </c>
      <c r="H11" s="24"/>
      <c r="I11" s="21"/>
      <c r="J11" s="21"/>
    </row>
    <row r="12" spans="1:10" x14ac:dyDescent="0.2">
      <c r="A12" s="43" t="s">
        <v>124</v>
      </c>
      <c r="B12" s="46">
        <v>888</v>
      </c>
      <c r="C12" s="46">
        <v>846</v>
      </c>
      <c r="D12" s="48">
        <f>SUM(B12:C12)</f>
        <v>1734</v>
      </c>
      <c r="E12" s="49">
        <v>1133006435</v>
      </c>
      <c r="F12" s="50">
        <f t="shared" si="0"/>
        <v>113300</v>
      </c>
      <c r="G12" s="51">
        <f t="shared" si="1"/>
        <v>11.330064350000001</v>
      </c>
      <c r="H12" s="24"/>
      <c r="I12" s="21"/>
      <c r="J12" s="21"/>
    </row>
    <row r="13" spans="1:10" x14ac:dyDescent="0.2">
      <c r="A13" s="43" t="s">
        <v>125</v>
      </c>
      <c r="B13" s="52">
        <v>379</v>
      </c>
      <c r="C13" s="52">
        <v>205</v>
      </c>
      <c r="D13" s="48">
        <f t="shared" si="2"/>
        <v>584</v>
      </c>
      <c r="E13" s="49">
        <v>819733958</v>
      </c>
      <c r="F13" s="50">
        <f t="shared" si="0"/>
        <v>82000</v>
      </c>
      <c r="G13" s="51">
        <f t="shared" si="1"/>
        <v>8.1973395799999995</v>
      </c>
      <c r="H13" s="24"/>
      <c r="I13" s="21"/>
      <c r="J13" s="21"/>
    </row>
    <row r="14" spans="1:10" x14ac:dyDescent="0.2">
      <c r="A14" s="53" t="s">
        <v>126</v>
      </c>
      <c r="B14" s="54">
        <v>145</v>
      </c>
      <c r="C14" s="54">
        <v>991</v>
      </c>
      <c r="D14" s="48">
        <f t="shared" si="2"/>
        <v>1136</v>
      </c>
      <c r="E14" s="49">
        <v>1519000000</v>
      </c>
      <c r="F14" s="50">
        <f t="shared" si="0"/>
        <v>151900</v>
      </c>
      <c r="G14" s="51">
        <f t="shared" si="1"/>
        <v>15.19</v>
      </c>
      <c r="H14" s="24"/>
      <c r="I14" s="21"/>
      <c r="J14" s="21"/>
    </row>
    <row r="15" spans="1:10" x14ac:dyDescent="0.2">
      <c r="A15" s="44" t="s">
        <v>127</v>
      </c>
      <c r="B15" s="55">
        <v>2322</v>
      </c>
      <c r="C15" s="47"/>
      <c r="D15" s="48">
        <f t="shared" si="2"/>
        <v>2322</v>
      </c>
      <c r="E15" s="49">
        <v>2996152200</v>
      </c>
      <c r="F15" s="50">
        <f t="shared" si="0"/>
        <v>299600</v>
      </c>
      <c r="G15" s="51">
        <v>30</v>
      </c>
      <c r="H15" s="24"/>
      <c r="I15" s="21"/>
      <c r="J15" s="21"/>
    </row>
    <row r="16" spans="1:10" x14ac:dyDescent="0.2">
      <c r="A16" s="24"/>
      <c r="B16" s="24"/>
      <c r="C16" s="24"/>
      <c r="D16" s="24"/>
      <c r="E16" s="24"/>
      <c r="F16" s="24"/>
      <c r="G16" s="24"/>
      <c r="H16" s="24"/>
      <c r="I16" s="21"/>
      <c r="J16" s="21"/>
    </row>
    <row r="17" spans="1:10" x14ac:dyDescent="0.2">
      <c r="A17" s="21"/>
      <c r="B17" s="21"/>
      <c r="C17" s="21"/>
      <c r="D17" s="21"/>
      <c r="E17" s="21"/>
      <c r="F17" s="21"/>
      <c r="G17" s="21"/>
      <c r="H17" s="21"/>
      <c r="I17" s="21"/>
      <c r="J17" s="21"/>
    </row>
    <row r="18" spans="1:10" x14ac:dyDescent="0.2">
      <c r="A18" s="21"/>
      <c r="B18" s="21"/>
      <c r="C18" s="21"/>
      <c r="D18" s="21"/>
      <c r="E18" s="21"/>
      <c r="F18" s="21"/>
      <c r="G18" s="21"/>
      <c r="H18" s="21"/>
      <c r="I18" s="21"/>
      <c r="J18" s="21"/>
    </row>
    <row r="19" spans="1:10" x14ac:dyDescent="0.2">
      <c r="A19" s="21"/>
      <c r="B19" s="21"/>
      <c r="C19" s="21"/>
      <c r="D19" s="21"/>
      <c r="E19" s="21"/>
      <c r="F19" s="21"/>
      <c r="G19" s="21"/>
      <c r="H19" s="21"/>
      <c r="I19" s="21"/>
      <c r="J19" s="21"/>
    </row>
    <row r="20" spans="1:10" x14ac:dyDescent="0.2">
      <c r="A20" s="21"/>
      <c r="B20" s="21"/>
      <c r="C20" s="21"/>
      <c r="D20" s="21"/>
      <c r="E20" s="21"/>
      <c r="F20" s="21"/>
      <c r="G20" s="21"/>
      <c r="H20" s="21"/>
      <c r="I20" s="21"/>
      <c r="J20" s="21"/>
    </row>
    <row r="21" spans="1:10" x14ac:dyDescent="0.2">
      <c r="A21" s="21"/>
      <c r="B21" s="21"/>
      <c r="C21" s="21"/>
      <c r="D21" s="21"/>
      <c r="E21" s="21"/>
      <c r="F21" s="21"/>
      <c r="G21" s="21"/>
      <c r="H21" s="21"/>
      <c r="I21" s="21"/>
      <c r="J21" s="21"/>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E697-A841-4AFB-8FE7-D44A5BDF1A28}">
  <dimension ref="A2:C7"/>
  <sheetViews>
    <sheetView workbookViewId="0">
      <selection activeCell="B13" sqref="B13"/>
    </sheetView>
  </sheetViews>
  <sheetFormatPr defaultRowHeight="13.2" x14ac:dyDescent="0.2"/>
  <cols>
    <col min="1" max="1" width="20" customWidth="1"/>
    <col min="2" max="3" width="12.77734375" customWidth="1"/>
  </cols>
  <sheetData>
    <row r="2" spans="1:3" x14ac:dyDescent="0.2">
      <c r="A2" s="25" t="s">
        <v>164</v>
      </c>
      <c r="B2" s="25"/>
      <c r="C2" s="25"/>
    </row>
    <row r="3" spans="1:3" x14ac:dyDescent="0.2">
      <c r="A3" s="32" t="s">
        <v>165</v>
      </c>
      <c r="B3" s="32" t="s">
        <v>5</v>
      </c>
      <c r="C3" s="32" t="s">
        <v>6</v>
      </c>
    </row>
    <row r="4" spans="1:3" x14ac:dyDescent="0.2">
      <c r="A4" s="32" t="s">
        <v>109</v>
      </c>
      <c r="B4" s="56">
        <v>2247</v>
      </c>
      <c r="C4" s="57">
        <v>0.96799999999999997</v>
      </c>
    </row>
    <row r="5" spans="1:3" x14ac:dyDescent="0.2">
      <c r="A5" s="32" t="s">
        <v>110</v>
      </c>
      <c r="B5" s="56">
        <v>69</v>
      </c>
      <c r="C5" s="57">
        <v>0.03</v>
      </c>
    </row>
    <row r="6" spans="1:3" x14ac:dyDescent="0.2">
      <c r="A6" s="32" t="s">
        <v>93</v>
      </c>
      <c r="B6" s="56">
        <v>6</v>
      </c>
      <c r="C6" s="57">
        <v>3.0000000000000001E-3</v>
      </c>
    </row>
    <row r="7" spans="1:3" x14ac:dyDescent="0.2">
      <c r="A7" s="32" t="s">
        <v>166</v>
      </c>
      <c r="B7" s="56">
        <v>2322</v>
      </c>
      <c r="C7" s="58"/>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AD82-7131-4F60-826C-9332CDAE4044}">
  <dimension ref="A2:C14"/>
  <sheetViews>
    <sheetView workbookViewId="0">
      <selection activeCell="F11" sqref="F11"/>
    </sheetView>
  </sheetViews>
  <sheetFormatPr defaultRowHeight="13.2" x14ac:dyDescent="0.2"/>
  <cols>
    <col min="1" max="1" width="16.109375" customWidth="1"/>
    <col min="2" max="2" width="16.109375" bestFit="1" customWidth="1"/>
    <col min="3" max="3" width="11.77734375" customWidth="1"/>
  </cols>
  <sheetData>
    <row r="2" spans="1:3" x14ac:dyDescent="0.2">
      <c r="A2" s="59" t="s">
        <v>98</v>
      </c>
      <c r="B2" s="25"/>
      <c r="C2" s="25"/>
    </row>
    <row r="3" spans="1:3" x14ac:dyDescent="0.2">
      <c r="A3" s="32" t="s">
        <v>167</v>
      </c>
      <c r="B3" s="32" t="s">
        <v>99</v>
      </c>
      <c r="C3" s="32" t="s">
        <v>6</v>
      </c>
    </row>
    <row r="4" spans="1:3" x14ac:dyDescent="0.2">
      <c r="A4" s="32" t="s">
        <v>100</v>
      </c>
      <c r="B4" s="32">
        <v>10</v>
      </c>
      <c r="C4" s="57">
        <v>4.0000000000000001E-3</v>
      </c>
    </row>
    <row r="5" spans="1:3" x14ac:dyDescent="0.2">
      <c r="A5" s="32" t="s">
        <v>101</v>
      </c>
      <c r="B5" s="32">
        <v>111</v>
      </c>
      <c r="C5" s="57">
        <v>4.9000000000000002E-2</v>
      </c>
    </row>
    <row r="6" spans="1:3" x14ac:dyDescent="0.2">
      <c r="A6" s="32" t="s">
        <v>102</v>
      </c>
      <c r="B6" s="32">
        <v>218</v>
      </c>
      <c r="C6" s="57">
        <v>9.7000000000000003E-2</v>
      </c>
    </row>
    <row r="7" spans="1:3" x14ac:dyDescent="0.2">
      <c r="A7" s="32" t="s">
        <v>103</v>
      </c>
      <c r="B7" s="32">
        <v>437</v>
      </c>
      <c r="C7" s="57">
        <v>0.19400000000000001</v>
      </c>
    </row>
    <row r="8" spans="1:3" x14ac:dyDescent="0.2">
      <c r="A8" s="32" t="s">
        <v>104</v>
      </c>
      <c r="B8" s="32">
        <v>598</v>
      </c>
      <c r="C8" s="57">
        <v>0.26600000000000001</v>
      </c>
    </row>
    <row r="9" spans="1:3" x14ac:dyDescent="0.2">
      <c r="A9" s="32" t="s">
        <v>105</v>
      </c>
      <c r="B9" s="32">
        <v>524</v>
      </c>
      <c r="C9" s="57">
        <v>0.23300000000000001</v>
      </c>
    </row>
    <row r="10" spans="1:3" x14ac:dyDescent="0.2">
      <c r="A10" s="32" t="s">
        <v>106</v>
      </c>
      <c r="B10" s="32">
        <v>240</v>
      </c>
      <c r="C10" s="57">
        <v>0.107</v>
      </c>
    </row>
    <row r="11" spans="1:3" x14ac:dyDescent="0.2">
      <c r="A11" s="32" t="s">
        <v>107</v>
      </c>
      <c r="B11" s="32">
        <v>62</v>
      </c>
      <c r="C11" s="57">
        <v>2.8000000000000001E-2</v>
      </c>
    </row>
    <row r="12" spans="1:3" x14ac:dyDescent="0.2">
      <c r="A12" s="32" t="s">
        <v>20</v>
      </c>
      <c r="B12" s="32">
        <v>10</v>
      </c>
      <c r="C12" s="57">
        <v>4.0000000000000001E-3</v>
      </c>
    </row>
    <row r="13" spans="1:3" x14ac:dyDescent="0.2">
      <c r="A13" s="32" t="s">
        <v>93</v>
      </c>
      <c r="B13" s="32">
        <v>37</v>
      </c>
      <c r="C13" s="57">
        <v>1.6E-2</v>
      </c>
    </row>
    <row r="14" spans="1:3" x14ac:dyDescent="0.2">
      <c r="A14" s="32" t="s">
        <v>166</v>
      </c>
      <c r="B14" s="60" t="s">
        <v>108</v>
      </c>
      <c r="C14" s="58"/>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6D92-E942-4B7B-97B4-714ECBEB285C}">
  <dimension ref="A2:C7"/>
  <sheetViews>
    <sheetView workbookViewId="0">
      <selection activeCell="B15" sqref="B15"/>
    </sheetView>
  </sheetViews>
  <sheetFormatPr defaultRowHeight="13.2" x14ac:dyDescent="0.2"/>
  <cols>
    <col min="1" max="1" width="20.44140625" customWidth="1"/>
    <col min="2" max="2" width="14.6640625" customWidth="1"/>
    <col min="3" max="3" width="17.44140625" customWidth="1"/>
  </cols>
  <sheetData>
    <row r="2" spans="1:3" x14ac:dyDescent="0.2">
      <c r="A2" s="25" t="s">
        <v>168</v>
      </c>
      <c r="B2" s="25"/>
      <c r="C2" s="25"/>
    </row>
    <row r="3" spans="1:3" x14ac:dyDescent="0.2">
      <c r="A3" s="32" t="s">
        <v>169</v>
      </c>
      <c r="B3" s="32" t="s">
        <v>2</v>
      </c>
      <c r="C3" s="32" t="s">
        <v>6</v>
      </c>
    </row>
    <row r="4" spans="1:3" x14ac:dyDescent="0.2">
      <c r="A4" s="32" t="s">
        <v>48</v>
      </c>
      <c r="B4" s="32" t="s">
        <v>94</v>
      </c>
      <c r="C4" s="61">
        <v>0.61</v>
      </c>
    </row>
    <row r="5" spans="1:3" x14ac:dyDescent="0.2">
      <c r="A5" s="32" t="s">
        <v>92</v>
      </c>
      <c r="B5" s="32" t="s">
        <v>95</v>
      </c>
      <c r="C5" s="61">
        <v>0.12</v>
      </c>
    </row>
    <row r="6" spans="1:3" x14ac:dyDescent="0.2">
      <c r="A6" s="32" t="s">
        <v>93</v>
      </c>
      <c r="B6" s="32" t="s">
        <v>96</v>
      </c>
      <c r="C6" s="61">
        <v>0.27</v>
      </c>
    </row>
    <row r="7" spans="1:3" x14ac:dyDescent="0.2">
      <c r="A7" s="32" t="s">
        <v>166</v>
      </c>
      <c r="B7" s="32" t="s">
        <v>97</v>
      </c>
      <c r="C7" s="58"/>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A02E-060B-4462-A3C2-2BE7C1A438D3}">
  <dimension ref="A2:F11"/>
  <sheetViews>
    <sheetView workbookViewId="0">
      <selection activeCell="C16" sqref="C16"/>
    </sheetView>
  </sheetViews>
  <sheetFormatPr defaultRowHeight="13.2" x14ac:dyDescent="0.2"/>
  <cols>
    <col min="1" max="1" width="8.6640625" bestFit="1" customWidth="1"/>
    <col min="2" max="2" width="16.109375" bestFit="1" customWidth="1"/>
    <col min="3" max="3" width="17.21875" bestFit="1" customWidth="1"/>
    <col min="4" max="4" width="22.5546875" bestFit="1" customWidth="1"/>
    <col min="5" max="5" width="16.109375" bestFit="1" customWidth="1"/>
  </cols>
  <sheetData>
    <row r="2" spans="1:6" x14ac:dyDescent="0.2">
      <c r="A2" s="25" t="s">
        <v>171</v>
      </c>
      <c r="B2" s="25"/>
      <c r="C2" s="25"/>
      <c r="D2" s="25"/>
      <c r="E2" s="25"/>
      <c r="F2" s="18"/>
    </row>
    <row r="3" spans="1:6" x14ac:dyDescent="0.2">
      <c r="A3" s="32" t="s">
        <v>170</v>
      </c>
      <c r="B3" s="32" t="s">
        <v>129</v>
      </c>
      <c r="C3" s="32" t="s">
        <v>130</v>
      </c>
      <c r="D3" s="32" t="s">
        <v>131</v>
      </c>
      <c r="E3" s="32" t="s">
        <v>132</v>
      </c>
      <c r="F3" s="18"/>
    </row>
    <row r="4" spans="1:6" x14ac:dyDescent="0.2">
      <c r="A4" s="32">
        <v>2018</v>
      </c>
      <c r="B4" s="62">
        <v>187.6</v>
      </c>
      <c r="C4" s="62">
        <v>16</v>
      </c>
      <c r="D4" s="62">
        <v>31.8</v>
      </c>
      <c r="E4" s="62">
        <v>235.4</v>
      </c>
      <c r="F4" s="18"/>
    </row>
    <row r="5" spans="1:6" x14ac:dyDescent="0.2">
      <c r="A5" s="32">
        <v>2019</v>
      </c>
      <c r="B5" s="62">
        <v>222.9</v>
      </c>
      <c r="C5" s="62">
        <v>17.8</v>
      </c>
      <c r="D5" s="62">
        <v>33.4</v>
      </c>
      <c r="E5" s="62">
        <v>274.10000000000002</v>
      </c>
      <c r="F5" s="18"/>
    </row>
    <row r="6" spans="1:6" x14ac:dyDescent="0.2">
      <c r="A6" s="32">
        <v>2020</v>
      </c>
      <c r="B6" s="62">
        <v>223.6</v>
      </c>
      <c r="C6" s="62">
        <v>8</v>
      </c>
      <c r="D6" s="62">
        <v>21.4</v>
      </c>
      <c r="E6" s="62">
        <v>253</v>
      </c>
      <c r="F6" s="18"/>
    </row>
    <row r="7" spans="1:6" x14ac:dyDescent="0.2">
      <c r="A7" s="32">
        <v>2021</v>
      </c>
      <c r="B7" s="62">
        <v>311.7</v>
      </c>
      <c r="C7" s="62">
        <v>1.5</v>
      </c>
      <c r="D7" s="62">
        <v>16.899999999999999</v>
      </c>
      <c r="E7" s="62">
        <v>330.1</v>
      </c>
      <c r="F7" s="18"/>
    </row>
    <row r="8" spans="1:6" x14ac:dyDescent="0.2">
      <c r="A8" s="32">
        <v>2022</v>
      </c>
      <c r="B8" s="62">
        <v>411.7</v>
      </c>
      <c r="C8" s="62">
        <v>1.7</v>
      </c>
      <c r="D8" s="62">
        <v>23.3</v>
      </c>
      <c r="E8" s="62">
        <v>436.7</v>
      </c>
      <c r="F8" s="18"/>
    </row>
    <row r="9" spans="1:6" x14ac:dyDescent="0.2">
      <c r="A9" s="32"/>
      <c r="B9" s="62"/>
      <c r="C9" s="62"/>
      <c r="D9" s="62"/>
      <c r="E9" s="62"/>
      <c r="F9" s="18"/>
    </row>
    <row r="10" spans="1:6" ht="26.4" x14ac:dyDescent="0.2">
      <c r="A10" s="100" t="s">
        <v>133</v>
      </c>
      <c r="B10" s="62">
        <v>94.6</v>
      </c>
      <c r="C10" s="62">
        <v>0.2</v>
      </c>
      <c r="D10" s="62">
        <v>5.3</v>
      </c>
      <c r="E10" s="62">
        <v>100.1</v>
      </c>
      <c r="F10" s="18"/>
    </row>
    <row r="11" spans="1:6" ht="26.4" x14ac:dyDescent="0.2">
      <c r="A11" s="100" t="s">
        <v>134</v>
      </c>
      <c r="B11" s="62">
        <v>113.3</v>
      </c>
      <c r="C11" s="62">
        <v>0.8</v>
      </c>
      <c r="D11" s="62">
        <v>7.3</v>
      </c>
      <c r="E11" s="62">
        <v>121.4</v>
      </c>
      <c r="F11" s="18"/>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3ED4-45CD-47A5-B6FA-6559ED95166B}">
  <dimension ref="A2:C21"/>
  <sheetViews>
    <sheetView workbookViewId="0">
      <selection activeCell="D4" sqref="D4"/>
    </sheetView>
  </sheetViews>
  <sheetFormatPr defaultRowHeight="13.2" x14ac:dyDescent="0.2"/>
  <cols>
    <col min="1" max="1" width="14.44140625" customWidth="1"/>
    <col min="3" max="3" width="19.44140625" customWidth="1"/>
  </cols>
  <sheetData>
    <row r="2" spans="1:3" x14ac:dyDescent="0.2">
      <c r="A2" s="25" t="s">
        <v>91</v>
      </c>
      <c r="B2" s="25"/>
      <c r="C2" s="25"/>
    </row>
    <row r="3" spans="1:3" x14ac:dyDescent="0.2">
      <c r="A3" s="26" t="s">
        <v>158</v>
      </c>
      <c r="B3" s="26" t="s">
        <v>71</v>
      </c>
      <c r="C3" s="27" t="s">
        <v>72</v>
      </c>
    </row>
    <row r="4" spans="1:3" x14ac:dyDescent="0.2">
      <c r="A4" s="28" t="s">
        <v>73</v>
      </c>
      <c r="B4" s="29">
        <v>2</v>
      </c>
      <c r="C4" s="30">
        <v>19440000</v>
      </c>
    </row>
    <row r="5" spans="1:3" x14ac:dyDescent="0.2">
      <c r="A5" s="28" t="s">
        <v>74</v>
      </c>
      <c r="B5" s="29">
        <v>4</v>
      </c>
      <c r="C5" s="30">
        <v>20455000</v>
      </c>
    </row>
    <row r="6" spans="1:3" x14ac:dyDescent="0.2">
      <c r="A6" s="28" t="s">
        <v>75</v>
      </c>
      <c r="B6" s="29">
        <v>2</v>
      </c>
      <c r="C6" s="30">
        <v>24267000</v>
      </c>
    </row>
    <row r="7" spans="1:3" x14ac:dyDescent="0.2">
      <c r="A7" s="28" t="s">
        <v>76</v>
      </c>
      <c r="B7" s="29">
        <v>2</v>
      </c>
      <c r="C7" s="30">
        <v>18360000</v>
      </c>
    </row>
    <row r="8" spans="1:3" x14ac:dyDescent="0.2">
      <c r="A8" s="28" t="s">
        <v>77</v>
      </c>
      <c r="B8" s="29">
        <v>3</v>
      </c>
      <c r="C8" s="30">
        <v>25182700</v>
      </c>
    </row>
    <row r="9" spans="1:3" x14ac:dyDescent="0.2">
      <c r="A9" s="28" t="s">
        <v>78</v>
      </c>
      <c r="B9" s="29">
        <v>2</v>
      </c>
      <c r="C9" s="30">
        <v>15000000</v>
      </c>
    </row>
    <row r="10" spans="1:3" x14ac:dyDescent="0.2">
      <c r="A10" s="28" t="s">
        <v>79</v>
      </c>
      <c r="B10" s="29">
        <v>11</v>
      </c>
      <c r="C10" s="30">
        <v>64027000</v>
      </c>
    </row>
    <row r="11" spans="1:3" x14ac:dyDescent="0.2">
      <c r="A11" s="28" t="s">
        <v>80</v>
      </c>
      <c r="B11" s="29">
        <v>18</v>
      </c>
      <c r="C11" s="30">
        <v>101297800</v>
      </c>
    </row>
    <row r="12" spans="1:3" x14ac:dyDescent="0.2">
      <c r="A12" s="28" t="s">
        <v>81</v>
      </c>
      <c r="B12" s="29">
        <v>15</v>
      </c>
      <c r="C12" s="30">
        <v>38099200</v>
      </c>
    </row>
    <row r="13" spans="1:3" x14ac:dyDescent="0.2">
      <c r="A13" s="28" t="s">
        <v>82</v>
      </c>
      <c r="B13" s="29">
        <v>9</v>
      </c>
      <c r="C13" s="30">
        <v>21887900</v>
      </c>
    </row>
    <row r="14" spans="1:3" x14ac:dyDescent="0.2">
      <c r="A14" s="28" t="s">
        <v>83</v>
      </c>
      <c r="B14" s="29">
        <v>5</v>
      </c>
      <c r="C14" s="30">
        <v>25880000</v>
      </c>
    </row>
    <row r="15" spans="1:3" x14ac:dyDescent="0.2">
      <c r="A15" s="28" t="s">
        <v>84</v>
      </c>
      <c r="B15" s="29">
        <v>5</v>
      </c>
      <c r="C15" s="30">
        <v>19986000</v>
      </c>
    </row>
    <row r="16" spans="1:3" x14ac:dyDescent="0.2">
      <c r="A16" s="28" t="s">
        <v>85</v>
      </c>
      <c r="B16" s="31">
        <v>1</v>
      </c>
      <c r="C16" s="30">
        <v>4200000</v>
      </c>
    </row>
    <row r="17" spans="1:3" x14ac:dyDescent="0.2">
      <c r="A17" s="28" t="s">
        <v>86</v>
      </c>
      <c r="B17" s="31">
        <v>2</v>
      </c>
      <c r="C17" s="30">
        <v>25830000</v>
      </c>
    </row>
    <row r="18" spans="1:3" x14ac:dyDescent="0.2">
      <c r="A18" s="28" t="s">
        <v>87</v>
      </c>
      <c r="B18" s="31">
        <v>0</v>
      </c>
      <c r="C18" s="30">
        <v>0</v>
      </c>
    </row>
    <row r="19" spans="1:3" x14ac:dyDescent="0.2">
      <c r="A19" s="28" t="s">
        <v>88</v>
      </c>
      <c r="B19" s="31">
        <v>1</v>
      </c>
      <c r="C19" s="30">
        <v>4000000</v>
      </c>
    </row>
    <row r="20" spans="1:3" x14ac:dyDescent="0.2">
      <c r="A20" s="28" t="s">
        <v>89</v>
      </c>
      <c r="B20" s="31">
        <v>0</v>
      </c>
      <c r="C20" s="30">
        <v>0</v>
      </c>
    </row>
    <row r="21" spans="1:3" x14ac:dyDescent="0.2">
      <c r="A21" s="28" t="s">
        <v>90</v>
      </c>
      <c r="B21" s="31">
        <v>0</v>
      </c>
      <c r="C21" s="30">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31</vt:i4>
      </vt:variant>
    </vt:vector>
  </HeadingPairs>
  <TitlesOfParts>
    <vt:vector size="31" baseType="lpstr">
      <vt:lpstr>図表１</vt:lpstr>
      <vt:lpstr>図表3</vt:lpstr>
      <vt:lpstr>図表9</vt:lpstr>
      <vt:lpstr>図表10</vt:lpstr>
      <vt:lpstr>図表11</vt:lpstr>
      <vt:lpstr>図表12</vt:lpstr>
      <vt:lpstr>図表13</vt:lpstr>
      <vt:lpstr>図表14</vt:lpstr>
      <vt:lpstr>図表15</vt:lpstr>
      <vt:lpstr>図表17</vt:lpstr>
      <vt:lpstr>図表18</vt:lpstr>
      <vt:lpstr>図表19</vt:lpstr>
      <vt:lpstr>図表20</vt:lpstr>
      <vt:lpstr>図表21</vt:lpstr>
      <vt:lpstr>図表22</vt:lpstr>
      <vt:lpstr>図表23</vt:lpstr>
      <vt:lpstr>図表24</vt:lpstr>
      <vt:lpstr>図表25</vt:lpstr>
      <vt:lpstr>図表26</vt:lpstr>
      <vt:lpstr>図表30</vt:lpstr>
      <vt:lpstr>図表31</vt:lpstr>
      <vt:lpstr>図表32</vt:lpstr>
      <vt:lpstr>図表33</vt:lpstr>
      <vt:lpstr>図表34</vt:lpstr>
      <vt:lpstr>図表35</vt:lpstr>
      <vt:lpstr>図表37</vt:lpstr>
      <vt:lpstr>図表46</vt:lpstr>
      <vt:lpstr>図表47</vt:lpstr>
      <vt:lpstr>図表48</vt:lpstr>
      <vt:lpstr>図表49</vt:lpstr>
      <vt:lpstr>図表50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2021-09-02T08:05:04Z</dcterms:created>
  <dcterms:modified xsi:type="dcterms:W3CDTF">2023-09-11T02:30:34Z</dcterms:modified>
</cp:coreProperties>
</file>