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1E305FB2-121C-480F-8F07-2D36D789E700}" xr6:coauthVersionLast="36" xr6:coauthVersionMax="36" xr10:uidLastSave="{00000000-0000-0000-0000-000000000000}"/>
  <bookViews>
    <workbookView xWindow="0" yWindow="0" windowWidth="24000" windowHeight="9900" xr2:uid="{00000000-000D-0000-FFFF-FFFF00000000}"/>
  </bookViews>
  <sheets>
    <sheet name="１" sheetId="1" r:id="rId1"/>
    <sheet name="２" sheetId="2" r:id="rId2"/>
    <sheet name="３" sheetId="3" r:id="rId3"/>
    <sheet name="４" sheetId="5" r:id="rId4"/>
    <sheet name="５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6" l="1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H4" i="6"/>
  <c r="I4" i="6" s="1"/>
  <c r="K9" i="5"/>
  <c r="K17" i="5"/>
  <c r="K4" i="5"/>
  <c r="J5" i="5"/>
  <c r="K5" i="5" s="1"/>
  <c r="J6" i="5"/>
  <c r="K6" i="5" s="1"/>
  <c r="J7" i="5"/>
  <c r="K7" i="5" s="1"/>
  <c r="J8" i="5"/>
  <c r="K8" i="5" s="1"/>
  <c r="J9" i="5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4" i="5"/>
  <c r="G7" i="3"/>
  <c r="F7" i="3"/>
  <c r="E7" i="3"/>
  <c r="D7" i="3"/>
  <c r="C7" i="3"/>
  <c r="F6" i="1"/>
  <c r="H6" i="1"/>
  <c r="D6" i="1"/>
</calcChain>
</file>

<file path=xl/sharedStrings.xml><?xml version="1.0" encoding="utf-8"?>
<sst xmlns="http://schemas.openxmlformats.org/spreadsheetml/2006/main" count="78" uniqueCount="55">
  <si>
    <t>H24</t>
  </si>
  <si>
    <t>H24</t>
    <phoneticPr fontId="2"/>
  </si>
  <si>
    <t>H25</t>
  </si>
  <si>
    <t>H26</t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</si>
  <si>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</si>
  <si>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</si>
  <si>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ばらまき型</t>
    <rPh sb="4" eb="5">
      <t>ガタ</t>
    </rPh>
    <phoneticPr fontId="2"/>
  </si>
  <si>
    <t>フリーメール</t>
    <phoneticPr fontId="2"/>
  </si>
  <si>
    <t>－</t>
  </si>
  <si>
    <t>－</t>
    <phoneticPr fontId="2"/>
  </si>
  <si>
    <t>H22</t>
  </si>
  <si>
    <t>H22</t>
    <phoneticPr fontId="2"/>
  </si>
  <si>
    <t>H23</t>
  </si>
  <si>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2"/>
  </si>
  <si>
    <t>不正アクセス禁止法違反</t>
  </si>
  <si>
    <t>計</t>
    <rPh sb="0" eb="1">
      <t>ケイ</t>
    </rPh>
    <phoneticPr fontId="2"/>
  </si>
  <si>
    <t>ネットワーク利用犯罪</t>
  </si>
  <si>
    <t>コンピュータ・電磁的記録対象犯罪、不正指令電磁的記録に関する罪</t>
  </si>
  <si>
    <t>ネットワーク利用犯罪</t>
    <phoneticPr fontId="2"/>
  </si>
  <si>
    <t>コンピュータ・電磁的記録対象犯罪、不正指令電磁的記録に関する罪</t>
    <phoneticPr fontId="2"/>
  </si>
  <si>
    <t>サイバー犯罪の検挙件数の推移</t>
    <rPh sb="4" eb="6">
      <t>ハンザイ</t>
    </rPh>
    <rPh sb="7" eb="9">
      <t>ケンキョ</t>
    </rPh>
    <rPh sb="9" eb="11">
      <t>ケンスウ</t>
    </rPh>
    <rPh sb="12" eb="14">
      <t>スイイ</t>
    </rPh>
    <phoneticPr fontId="2"/>
  </si>
  <si>
    <t>センサーに対するアクセス件数の推移</t>
    <rPh sb="5" eb="6">
      <t>タイ</t>
    </rPh>
    <rPh sb="12" eb="14">
      <t>ケンスウ</t>
    </rPh>
    <rPh sb="15" eb="17">
      <t>スイイ</t>
    </rPh>
    <phoneticPr fontId="2"/>
  </si>
  <si>
    <t>　罪　名　　　　 　    　  　　　　　　　　　　年</t>
  </si>
  <si>
    <t>Ｈ22</t>
  </si>
  <si>
    <t>電子計算機使用詐欺</t>
  </si>
  <si>
    <t>電磁的記録不正作出・毀棄等</t>
  </si>
  <si>
    <t>電子計算機損壊等業務妨害</t>
  </si>
  <si>
    <t>不正指令電磁的記録作成・提供</t>
  </si>
  <si>
    <t>不正指令電磁的記録供用</t>
  </si>
  <si>
    <t>不正指令電磁的記録取得・保管</t>
  </si>
  <si>
    <t>児童買春・児童ポルノ法違反（児童ポルノ）</t>
  </si>
  <si>
    <t>詐欺</t>
  </si>
  <si>
    <t>うちオークション利用詐欺</t>
  </si>
  <si>
    <t>わいせつ物頒布等</t>
  </si>
  <si>
    <t>著作権法違反</t>
  </si>
  <si>
    <t>青少年保護育成条例違反</t>
  </si>
  <si>
    <t>児童買春・児童ポルノ法違反（児童買春）</t>
  </si>
  <si>
    <t>脅迫</t>
  </si>
  <si>
    <t>商標法違反</t>
  </si>
  <si>
    <t>出会い系サイト規制法違反</t>
  </si>
  <si>
    <t>その他</t>
  </si>
  <si>
    <t>合　　　計</t>
  </si>
  <si>
    <t>前年比増減</t>
    <phoneticPr fontId="2"/>
  </si>
  <si>
    <t>サイバー犯罪の検挙件数の内訳</t>
    <rPh sb="4" eb="6">
      <t>ハンザイ</t>
    </rPh>
    <rPh sb="7" eb="9">
      <t>ケンキョ</t>
    </rPh>
    <rPh sb="9" eb="11">
      <t>ケンスウ</t>
    </rPh>
    <rPh sb="12" eb="14">
      <t>ウチワケ</t>
    </rPh>
    <phoneticPr fontId="2"/>
  </si>
  <si>
    <t>インターネットオークション</t>
  </si>
  <si>
    <t>迷惑メールに関する相談</t>
  </si>
  <si>
    <t>名誉毀損・誹謗中傷等に関する相談</t>
  </si>
  <si>
    <t>不正アクセス等、コンピュータ・ウイルスに関する相談</t>
  </si>
  <si>
    <t>違法・有害情報に関する相談</t>
  </si>
  <si>
    <t>詐欺・悪質商法に関する相談（ｲﾝﾀｰﾈｯﾄ・ｵｰｸｼｮﾝ関係を除く）</t>
    <phoneticPr fontId="2"/>
  </si>
  <si>
    <t>その他</t>
    <phoneticPr fontId="2"/>
  </si>
  <si>
    <t>相談受理件数の推移</t>
    <rPh sb="0" eb="2">
      <t>ソウダン</t>
    </rPh>
    <rPh sb="2" eb="4">
      <t>ジュリ</t>
    </rPh>
    <rPh sb="4" eb="6">
      <t>ケンスウ</t>
    </rPh>
    <rPh sb="7" eb="9">
      <t>スイイ</t>
    </rPh>
    <phoneticPr fontId="2"/>
  </si>
  <si>
    <t>合　計</t>
    <rPh sb="0" eb="1">
      <t>ア</t>
    </rPh>
    <rPh sb="2" eb="3">
      <t>ケイ</t>
    </rPh>
    <phoneticPr fontId="2"/>
  </si>
  <si>
    <t>標的型メール攻撃の把握件数の推移</t>
    <rPh sb="0" eb="2">
      <t>ヒョウテキ</t>
    </rPh>
    <rPh sb="2" eb="3">
      <t>ガタ</t>
    </rPh>
    <rPh sb="6" eb="8">
      <t>コウゲキ</t>
    </rPh>
    <rPh sb="9" eb="11">
      <t>ハアク</t>
    </rPh>
    <rPh sb="11" eb="13">
      <t>ケンスウ</t>
    </rPh>
    <rPh sb="14" eb="16">
      <t>スイイ</t>
    </rPh>
    <phoneticPr fontId="2"/>
  </si>
  <si>
    <t>標的型メール攻撃</t>
    <rPh sb="0" eb="2">
      <t>ヒョウテキ</t>
    </rPh>
    <rPh sb="2" eb="3">
      <t>ガタ</t>
    </rPh>
    <rPh sb="6" eb="8">
      <t>コウゲキ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</si>
</sst>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\+0;&quot;-&quot;0"/>
    <numFmt numFmtId="178" formatCode="\+0.0%;\-0.0%"/>
    <numFmt numFmtId="179" formatCode="#,##0;[Red]#,##0"/>
    <numFmt numFmtId="180" formatCode="0.0%"/>
    <numFmt numFmtId="181" formatCode="\+#,##0;&quot;-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>
      <alignment vertical="center"/>
    </xf>
    <xf numFmtId="10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1" xfId="0" applyNumberFormat="1" applyBorder="1">
      <alignment vertical="center"/>
    </xf>
    <xf numFmtId="0" fontId="6" fillId="0" borderId="1" xfId="0" applyFont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"/>
  <sheetViews>
    <sheetView tabSelected="1" workbookViewId="0">
      <selection activeCell="D24" sqref="D24"/>
    </sheetView>
  </sheetViews>
  <sheetFormatPr defaultRowHeight="13.2" x14ac:dyDescent="0.2"/>
  <cols>
    <col min="2" max="2" width="5.109375" customWidth="1"/>
    <col min="3" max="3" width="16.44140625" customWidth="1"/>
    <col min="4" max="9" width="7.109375" bestFit="1" customWidth="1"/>
  </cols>
  <sheetData>
    <row r="2" spans="2:9" x14ac:dyDescent="0.2">
      <c r="B2" t="s">
        <v>53</v>
      </c>
    </row>
    <row r="3" spans="2:9" x14ac:dyDescent="0.2">
      <c r="B3" s="22"/>
      <c r="C3" s="23"/>
      <c r="D3" s="26" t="s">
        <v>1</v>
      </c>
      <c r="E3" s="26"/>
      <c r="F3" s="26" t="s">
        <v>2</v>
      </c>
      <c r="G3" s="26"/>
      <c r="H3" s="26" t="s">
        <v>3</v>
      </c>
      <c r="I3" s="26"/>
    </row>
    <row r="4" spans="2:9" x14ac:dyDescent="0.2">
      <c r="B4" s="24"/>
      <c r="C4" s="25"/>
      <c r="D4" s="3" t="s">
        <v>4</v>
      </c>
      <c r="E4" s="3" t="s">
        <v>5</v>
      </c>
      <c r="F4" s="3" t="s">
        <v>4</v>
      </c>
      <c r="G4" s="3" t="s">
        <v>5</v>
      </c>
      <c r="H4" s="3" t="s">
        <v>4</v>
      </c>
      <c r="I4" s="3" t="s">
        <v>5</v>
      </c>
    </row>
    <row r="5" spans="2:9" x14ac:dyDescent="0.2">
      <c r="B5" s="26" t="s">
        <v>54</v>
      </c>
      <c r="C5" s="26"/>
      <c r="D5" s="4">
        <v>552</v>
      </c>
      <c r="E5" s="4">
        <v>457</v>
      </c>
      <c r="F5" s="4">
        <v>201</v>
      </c>
      <c r="G5" s="4">
        <v>291</v>
      </c>
      <c r="H5" s="4">
        <v>216</v>
      </c>
      <c r="I5" s="4">
        <v>1507</v>
      </c>
    </row>
    <row r="6" spans="2:9" x14ac:dyDescent="0.2">
      <c r="B6" s="27"/>
      <c r="C6" s="26"/>
      <c r="D6" s="30">
        <f>D5+E5</f>
        <v>1009</v>
      </c>
      <c r="E6" s="26"/>
      <c r="F6" s="30">
        <f t="shared" ref="F6" si="0">F5+G5</f>
        <v>492</v>
      </c>
      <c r="G6" s="26"/>
      <c r="H6" s="30">
        <f t="shared" ref="H6" si="1">H5+I5</f>
        <v>1723</v>
      </c>
      <c r="I6" s="26"/>
    </row>
    <row r="7" spans="2:9" x14ac:dyDescent="0.2">
      <c r="B7" s="6"/>
      <c r="C7" s="5" t="s">
        <v>6</v>
      </c>
      <c r="D7" s="28" t="s">
        <v>9</v>
      </c>
      <c r="E7" s="29"/>
      <c r="F7" s="26">
        <v>259</v>
      </c>
      <c r="G7" s="26"/>
      <c r="H7" s="26">
        <v>1474</v>
      </c>
      <c r="I7" s="26"/>
    </row>
    <row r="8" spans="2:9" x14ac:dyDescent="0.2">
      <c r="B8" s="7"/>
      <c r="C8" s="5" t="s">
        <v>7</v>
      </c>
      <c r="D8" s="26">
        <v>367</v>
      </c>
      <c r="E8" s="26"/>
      <c r="F8" s="26">
        <v>327</v>
      </c>
      <c r="G8" s="26"/>
      <c r="H8" s="26">
        <v>305</v>
      </c>
      <c r="I8" s="26"/>
    </row>
  </sheetData>
  <mergeCells count="14">
    <mergeCell ref="B3:C4"/>
    <mergeCell ref="B5:C6"/>
    <mergeCell ref="F7:G7"/>
    <mergeCell ref="H7:I7"/>
    <mergeCell ref="H8:I8"/>
    <mergeCell ref="F8:G8"/>
    <mergeCell ref="D8:E8"/>
    <mergeCell ref="D7:E7"/>
    <mergeCell ref="H3:I3"/>
    <mergeCell ref="F3:G3"/>
    <mergeCell ref="D3:E3"/>
    <mergeCell ref="H6:I6"/>
    <mergeCell ref="F6:G6"/>
    <mergeCell ref="D6:E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"/>
  <sheetViews>
    <sheetView workbookViewId="0">
      <selection activeCell="H9" sqref="H9"/>
    </sheetView>
  </sheetViews>
  <sheetFormatPr defaultRowHeight="13.2" x14ac:dyDescent="0.2"/>
  <cols>
    <col min="2" max="2" width="27.6640625" bestFit="1" customWidth="1"/>
  </cols>
  <sheetData>
    <row r="2" spans="2:7" x14ac:dyDescent="0.2">
      <c r="B2" t="s">
        <v>21</v>
      </c>
    </row>
    <row r="3" spans="2:7" x14ac:dyDescent="0.2">
      <c r="B3" s="3"/>
      <c r="C3" s="3" t="s">
        <v>11</v>
      </c>
      <c r="D3" s="3" t="s">
        <v>12</v>
      </c>
      <c r="E3" s="3" t="s">
        <v>0</v>
      </c>
      <c r="F3" s="3" t="s">
        <v>2</v>
      </c>
      <c r="G3" s="3" t="s">
        <v>3</v>
      </c>
    </row>
    <row r="4" spans="2:7" ht="27" customHeight="1" x14ac:dyDescent="0.2">
      <c r="B4" s="8" t="s">
        <v>13</v>
      </c>
      <c r="C4" s="3">
        <v>316.3</v>
      </c>
      <c r="D4" s="3">
        <v>252.9</v>
      </c>
      <c r="E4" s="3">
        <v>269.7</v>
      </c>
      <c r="F4" s="3">
        <v>310.10000000000002</v>
      </c>
      <c r="G4" s="3">
        <v>491.6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7"/>
  <sheetViews>
    <sheetView workbookViewId="0">
      <selection activeCell="B30" sqref="B30"/>
    </sheetView>
  </sheetViews>
  <sheetFormatPr defaultRowHeight="13.2" x14ac:dyDescent="0.2"/>
  <cols>
    <col min="2" max="2" width="22.44140625" bestFit="1" customWidth="1"/>
  </cols>
  <sheetData>
    <row r="2" spans="2:7" x14ac:dyDescent="0.2">
      <c r="B2" t="s">
        <v>20</v>
      </c>
    </row>
    <row r="3" spans="2:7" x14ac:dyDescent="0.2">
      <c r="B3" s="3"/>
      <c r="C3" s="3" t="s">
        <v>10</v>
      </c>
      <c r="D3" s="3" t="s">
        <v>12</v>
      </c>
      <c r="E3" s="3" t="s">
        <v>0</v>
      </c>
      <c r="F3" s="3" t="s">
        <v>2</v>
      </c>
      <c r="G3" s="3" t="s">
        <v>3</v>
      </c>
    </row>
    <row r="4" spans="2:7" x14ac:dyDescent="0.2">
      <c r="B4" s="11" t="s">
        <v>18</v>
      </c>
      <c r="C4" s="9">
        <v>5199</v>
      </c>
      <c r="D4" s="9">
        <v>5388</v>
      </c>
      <c r="E4" s="9">
        <v>6613</v>
      </c>
      <c r="F4" s="9">
        <v>6655</v>
      </c>
      <c r="G4" s="9">
        <v>7349</v>
      </c>
    </row>
    <row r="5" spans="2:7" x14ac:dyDescent="0.2">
      <c r="B5" s="11" t="s">
        <v>14</v>
      </c>
      <c r="C5" s="9">
        <v>1601</v>
      </c>
      <c r="D5" s="9">
        <v>248</v>
      </c>
      <c r="E5" s="9">
        <v>543</v>
      </c>
      <c r="F5" s="9">
        <v>980</v>
      </c>
      <c r="G5" s="9">
        <v>364</v>
      </c>
    </row>
    <row r="6" spans="2:7" ht="39.6" x14ac:dyDescent="0.2">
      <c r="B6" s="10" t="s">
        <v>19</v>
      </c>
      <c r="C6" s="9">
        <v>133</v>
      </c>
      <c r="D6" s="9">
        <v>105</v>
      </c>
      <c r="E6" s="9">
        <v>178</v>
      </c>
      <c r="F6" s="9">
        <v>478</v>
      </c>
      <c r="G6" s="9">
        <v>192</v>
      </c>
    </row>
    <row r="7" spans="2:7" x14ac:dyDescent="0.2">
      <c r="B7" s="3" t="s">
        <v>15</v>
      </c>
      <c r="C7" s="9">
        <f>SUM(C4:C6)</f>
        <v>6933</v>
      </c>
      <c r="D7" s="9">
        <f>SUM(D4:D6)</f>
        <v>5741</v>
      </c>
      <c r="E7" s="9">
        <f>SUM(E4:E6)</f>
        <v>7334</v>
      </c>
      <c r="F7" s="9">
        <f>SUM(F4:F6)</f>
        <v>8113</v>
      </c>
      <c r="G7" s="9">
        <f>SUM(G4:G6)</f>
        <v>7905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24"/>
  <sheetViews>
    <sheetView workbookViewId="0">
      <selection activeCell="D32" sqref="D32"/>
    </sheetView>
  </sheetViews>
  <sheetFormatPr defaultRowHeight="13.2" x14ac:dyDescent="0.2"/>
  <cols>
    <col min="2" max="2" width="4.109375" customWidth="1"/>
    <col min="3" max="3" width="4" customWidth="1"/>
    <col min="4" max="4" width="37.21875" customWidth="1"/>
  </cols>
  <sheetData>
    <row r="2" spans="2:15" x14ac:dyDescent="0.2">
      <c r="B2" t="s">
        <v>43</v>
      </c>
    </row>
    <row r="3" spans="2:15" ht="24" customHeight="1" x14ac:dyDescent="0.2">
      <c r="B3" s="33" t="s">
        <v>22</v>
      </c>
      <c r="C3" s="33"/>
      <c r="D3" s="33"/>
      <c r="E3" s="3" t="s">
        <v>23</v>
      </c>
      <c r="F3" s="3" t="s">
        <v>12</v>
      </c>
      <c r="G3" s="3" t="s">
        <v>0</v>
      </c>
      <c r="H3" s="3" t="s">
        <v>2</v>
      </c>
      <c r="I3" s="3" t="s">
        <v>3</v>
      </c>
      <c r="J3" s="26" t="s">
        <v>42</v>
      </c>
      <c r="K3" s="26"/>
    </row>
    <row r="4" spans="2:15" x14ac:dyDescent="0.2">
      <c r="B4" s="2" t="s">
        <v>14</v>
      </c>
      <c r="C4" s="2"/>
      <c r="D4" s="2"/>
      <c r="E4" s="14">
        <v>1601</v>
      </c>
      <c r="F4" s="2">
        <v>248</v>
      </c>
      <c r="G4" s="2">
        <v>543</v>
      </c>
      <c r="H4" s="2">
        <v>980</v>
      </c>
      <c r="I4" s="2">
        <v>364</v>
      </c>
      <c r="J4" s="15">
        <f>I4-H4</f>
        <v>-616</v>
      </c>
      <c r="K4" s="16">
        <f>J4/H4</f>
        <v>-0.62857142857142856</v>
      </c>
      <c r="O4" s="13"/>
    </row>
    <row r="5" spans="2:15" x14ac:dyDescent="0.2">
      <c r="B5" s="34" t="s">
        <v>17</v>
      </c>
      <c r="C5" s="35"/>
      <c r="D5" s="35"/>
      <c r="E5" s="2">
        <v>133</v>
      </c>
      <c r="F5" s="2">
        <v>105</v>
      </c>
      <c r="G5" s="2">
        <v>178</v>
      </c>
      <c r="H5" s="2">
        <v>478</v>
      </c>
      <c r="I5" s="2">
        <v>192</v>
      </c>
      <c r="J5" s="15">
        <f t="shared" ref="J5:J24" si="0">I5-H5</f>
        <v>-286</v>
      </c>
      <c r="K5" s="16">
        <f t="shared" ref="K5:K24" si="1">J5/H5</f>
        <v>-0.59832635983263593</v>
      </c>
      <c r="O5" s="13"/>
    </row>
    <row r="6" spans="2:15" x14ac:dyDescent="0.2">
      <c r="B6" s="12"/>
      <c r="C6" s="32" t="s">
        <v>24</v>
      </c>
      <c r="D6" s="32"/>
      <c r="E6" s="2">
        <v>91</v>
      </c>
      <c r="F6" s="2">
        <v>79</v>
      </c>
      <c r="G6" s="2">
        <v>95</v>
      </c>
      <c r="H6" s="2">
        <v>388</v>
      </c>
      <c r="I6" s="2">
        <v>108</v>
      </c>
      <c r="J6" s="15">
        <f t="shared" si="0"/>
        <v>-280</v>
      </c>
      <c r="K6" s="16">
        <f t="shared" si="1"/>
        <v>-0.72164948453608246</v>
      </c>
      <c r="O6" s="13"/>
    </row>
    <row r="7" spans="2:15" x14ac:dyDescent="0.2">
      <c r="B7" s="12"/>
      <c r="C7" s="32" t="s">
        <v>25</v>
      </c>
      <c r="D7" s="32"/>
      <c r="E7" s="2">
        <v>36</v>
      </c>
      <c r="F7" s="2">
        <v>17</v>
      </c>
      <c r="G7" s="2">
        <v>35</v>
      </c>
      <c r="H7" s="2">
        <v>56</v>
      </c>
      <c r="I7" s="2">
        <v>48</v>
      </c>
      <c r="J7" s="15">
        <f t="shared" si="0"/>
        <v>-8</v>
      </c>
      <c r="K7" s="16">
        <f t="shared" si="1"/>
        <v>-0.14285714285714285</v>
      </c>
      <c r="O7" s="13"/>
    </row>
    <row r="8" spans="2:15" x14ac:dyDescent="0.2">
      <c r="B8" s="12"/>
      <c r="C8" s="32" t="s">
        <v>26</v>
      </c>
      <c r="D8" s="32"/>
      <c r="E8" s="2">
        <v>6</v>
      </c>
      <c r="F8" s="2">
        <v>6</v>
      </c>
      <c r="G8" s="2">
        <v>7</v>
      </c>
      <c r="H8" s="2">
        <v>7</v>
      </c>
      <c r="I8" s="2">
        <v>8</v>
      </c>
      <c r="J8" s="15">
        <f t="shared" si="0"/>
        <v>1</v>
      </c>
      <c r="K8" s="16">
        <f t="shared" si="1"/>
        <v>0.14285714285714285</v>
      </c>
      <c r="O8" s="13"/>
    </row>
    <row r="9" spans="2:15" x14ac:dyDescent="0.2">
      <c r="B9" s="12"/>
      <c r="C9" s="32" t="s">
        <v>27</v>
      </c>
      <c r="D9" s="32"/>
      <c r="E9" s="2" t="s">
        <v>8</v>
      </c>
      <c r="F9" s="2">
        <v>0</v>
      </c>
      <c r="G9" s="2">
        <v>4</v>
      </c>
      <c r="H9" s="2">
        <v>8</v>
      </c>
      <c r="I9" s="2">
        <v>9</v>
      </c>
      <c r="J9" s="15">
        <f t="shared" si="0"/>
        <v>1</v>
      </c>
      <c r="K9" s="16">
        <f t="shared" si="1"/>
        <v>0.125</v>
      </c>
      <c r="O9" s="13"/>
    </row>
    <row r="10" spans="2:15" x14ac:dyDescent="0.2">
      <c r="B10" s="12"/>
      <c r="C10" s="32" t="s">
        <v>28</v>
      </c>
      <c r="D10" s="32"/>
      <c r="E10" s="2" t="s">
        <v>8</v>
      </c>
      <c r="F10" s="2">
        <v>1</v>
      </c>
      <c r="G10" s="2">
        <v>34</v>
      </c>
      <c r="H10" s="2">
        <v>14</v>
      </c>
      <c r="I10" s="2">
        <v>16</v>
      </c>
      <c r="J10" s="15">
        <f t="shared" si="0"/>
        <v>2</v>
      </c>
      <c r="K10" s="16">
        <f t="shared" si="1"/>
        <v>0.14285714285714285</v>
      </c>
      <c r="O10" s="13"/>
    </row>
    <row r="11" spans="2:15" x14ac:dyDescent="0.2">
      <c r="B11" s="7"/>
      <c r="C11" s="32" t="s">
        <v>29</v>
      </c>
      <c r="D11" s="32"/>
      <c r="E11" s="2" t="s">
        <v>8</v>
      </c>
      <c r="F11" s="2">
        <v>2</v>
      </c>
      <c r="G11" s="2">
        <v>3</v>
      </c>
      <c r="H11" s="2">
        <v>5</v>
      </c>
      <c r="I11" s="2">
        <v>3</v>
      </c>
      <c r="J11" s="15">
        <f t="shared" si="0"/>
        <v>-2</v>
      </c>
      <c r="K11" s="16">
        <f t="shared" si="1"/>
        <v>-0.4</v>
      </c>
      <c r="O11" s="13"/>
    </row>
    <row r="12" spans="2:15" x14ac:dyDescent="0.2">
      <c r="B12" s="38" t="s">
        <v>16</v>
      </c>
      <c r="C12" s="32"/>
      <c r="D12" s="32"/>
      <c r="E12" s="14">
        <v>5199</v>
      </c>
      <c r="F12" s="14">
        <v>5388</v>
      </c>
      <c r="G12" s="14">
        <v>6613</v>
      </c>
      <c r="H12" s="14">
        <v>6655</v>
      </c>
      <c r="I12" s="14">
        <v>7349</v>
      </c>
      <c r="J12" s="15">
        <f t="shared" si="0"/>
        <v>694</v>
      </c>
      <c r="K12" s="16">
        <f t="shared" si="1"/>
        <v>0.10428249436513899</v>
      </c>
      <c r="O12" s="13"/>
    </row>
    <row r="13" spans="2:15" x14ac:dyDescent="0.2">
      <c r="B13" s="12"/>
      <c r="C13" s="31" t="s">
        <v>30</v>
      </c>
      <c r="D13" s="32"/>
      <c r="E13" s="2">
        <v>783</v>
      </c>
      <c r="F13" s="2">
        <v>883</v>
      </c>
      <c r="G13" s="14">
        <v>1085</v>
      </c>
      <c r="H13" s="14">
        <v>1124</v>
      </c>
      <c r="I13" s="14">
        <v>1248</v>
      </c>
      <c r="J13" s="15">
        <f t="shared" si="0"/>
        <v>124</v>
      </c>
      <c r="K13" s="16">
        <f t="shared" si="1"/>
        <v>0.1103202846975089</v>
      </c>
      <c r="O13" s="13"/>
    </row>
    <row r="14" spans="2:15" x14ac:dyDescent="0.2">
      <c r="B14" s="12"/>
      <c r="C14" s="37" t="s">
        <v>31</v>
      </c>
      <c r="D14" s="32"/>
      <c r="E14" s="14">
        <v>1566</v>
      </c>
      <c r="F14" s="2">
        <v>899</v>
      </c>
      <c r="G14" s="14">
        <v>1357</v>
      </c>
      <c r="H14" s="2">
        <v>956</v>
      </c>
      <c r="I14" s="14">
        <v>1133</v>
      </c>
      <c r="J14" s="15">
        <f t="shared" si="0"/>
        <v>177</v>
      </c>
      <c r="K14" s="16">
        <f t="shared" si="1"/>
        <v>0.18514644351464435</v>
      </c>
      <c r="O14" s="13"/>
    </row>
    <row r="15" spans="2:15" x14ac:dyDescent="0.2">
      <c r="B15" s="12"/>
      <c r="C15" s="7"/>
      <c r="D15" s="2" t="s">
        <v>32</v>
      </c>
      <c r="E15" s="2">
        <v>677</v>
      </c>
      <c r="F15" s="2">
        <v>389</v>
      </c>
      <c r="G15" s="2">
        <v>235</v>
      </c>
      <c r="H15" s="2">
        <v>158</v>
      </c>
      <c r="I15" s="2">
        <v>381</v>
      </c>
      <c r="J15" s="15">
        <f t="shared" si="0"/>
        <v>223</v>
      </c>
      <c r="K15" s="16">
        <f t="shared" si="1"/>
        <v>1.4113924050632911</v>
      </c>
      <c r="O15" s="13"/>
    </row>
    <row r="16" spans="2:15" x14ac:dyDescent="0.2">
      <c r="B16" s="12"/>
      <c r="C16" s="31" t="s">
        <v>33</v>
      </c>
      <c r="D16" s="32"/>
      <c r="E16" s="2">
        <v>218</v>
      </c>
      <c r="F16" s="2">
        <v>699</v>
      </c>
      <c r="G16" s="2">
        <v>929</v>
      </c>
      <c r="H16" s="2">
        <v>781</v>
      </c>
      <c r="I16" s="2">
        <v>840</v>
      </c>
      <c r="J16" s="15">
        <f t="shared" si="0"/>
        <v>59</v>
      </c>
      <c r="K16" s="16">
        <f t="shared" si="1"/>
        <v>7.5544174135723438E-2</v>
      </c>
      <c r="O16" s="13"/>
    </row>
    <row r="17" spans="2:15" x14ac:dyDescent="0.2">
      <c r="B17" s="12"/>
      <c r="C17" s="31" t="s">
        <v>34</v>
      </c>
      <c r="D17" s="32"/>
      <c r="E17" s="2">
        <v>368</v>
      </c>
      <c r="F17" s="2">
        <v>409</v>
      </c>
      <c r="G17" s="2">
        <v>472</v>
      </c>
      <c r="H17" s="2">
        <v>731</v>
      </c>
      <c r="I17" s="2">
        <v>824</v>
      </c>
      <c r="J17" s="15">
        <f t="shared" si="0"/>
        <v>93</v>
      </c>
      <c r="K17" s="16">
        <f t="shared" si="1"/>
        <v>0.12722298221614228</v>
      </c>
      <c r="O17" s="13"/>
    </row>
    <row r="18" spans="2:15" x14ac:dyDescent="0.2">
      <c r="B18" s="12"/>
      <c r="C18" s="31" t="s">
        <v>35</v>
      </c>
      <c r="D18" s="32"/>
      <c r="E18" s="2">
        <v>481</v>
      </c>
      <c r="F18" s="2">
        <v>434</v>
      </c>
      <c r="G18" s="2">
        <v>520</v>
      </c>
      <c r="H18" s="2">
        <v>690</v>
      </c>
      <c r="I18" s="2">
        <v>657</v>
      </c>
      <c r="J18" s="15">
        <f t="shared" si="0"/>
        <v>-33</v>
      </c>
      <c r="K18" s="16">
        <f t="shared" si="1"/>
        <v>-4.7826086956521741E-2</v>
      </c>
      <c r="O18" s="13"/>
    </row>
    <row r="19" spans="2:15" x14ac:dyDescent="0.2">
      <c r="B19" s="12"/>
      <c r="C19" s="31" t="s">
        <v>36</v>
      </c>
      <c r="D19" s="32"/>
      <c r="E19" s="2">
        <v>410</v>
      </c>
      <c r="F19" s="2">
        <v>444</v>
      </c>
      <c r="G19" s="2">
        <v>435</v>
      </c>
      <c r="H19" s="2">
        <v>492</v>
      </c>
      <c r="I19" s="2">
        <v>493</v>
      </c>
      <c r="J19" s="15">
        <f t="shared" si="0"/>
        <v>1</v>
      </c>
      <c r="K19" s="16">
        <f t="shared" si="1"/>
        <v>2.0325203252032522E-3</v>
      </c>
      <c r="O19" s="13"/>
    </row>
    <row r="20" spans="2:15" x14ac:dyDescent="0.2">
      <c r="B20" s="12"/>
      <c r="C20" s="31" t="s">
        <v>37</v>
      </c>
      <c r="D20" s="32"/>
      <c r="E20" s="2">
        <v>67</v>
      </c>
      <c r="F20" s="2">
        <v>81</v>
      </c>
      <c r="G20" s="2">
        <v>162</v>
      </c>
      <c r="H20" s="2">
        <v>189</v>
      </c>
      <c r="I20" s="2">
        <v>313</v>
      </c>
      <c r="J20" s="15">
        <f t="shared" si="0"/>
        <v>124</v>
      </c>
      <c r="K20" s="16">
        <f t="shared" si="1"/>
        <v>0.65608465608465605</v>
      </c>
      <c r="O20" s="13"/>
    </row>
    <row r="21" spans="2:15" x14ac:dyDescent="0.2">
      <c r="B21" s="12"/>
      <c r="C21" s="31" t="s">
        <v>38</v>
      </c>
      <c r="D21" s="32"/>
      <c r="E21" s="2">
        <v>119</v>
      </c>
      <c r="F21" s="2">
        <v>212</v>
      </c>
      <c r="G21" s="2">
        <v>184</v>
      </c>
      <c r="H21" s="2">
        <v>197</v>
      </c>
      <c r="I21" s="2">
        <v>308</v>
      </c>
      <c r="J21" s="15">
        <f t="shared" si="0"/>
        <v>111</v>
      </c>
      <c r="K21" s="16">
        <f t="shared" si="1"/>
        <v>0.56345177664974622</v>
      </c>
      <c r="O21" s="13"/>
    </row>
    <row r="22" spans="2:15" x14ac:dyDescent="0.2">
      <c r="B22" s="12"/>
      <c r="C22" s="31" t="s">
        <v>39</v>
      </c>
      <c r="D22" s="32"/>
      <c r="E22" s="2">
        <v>412</v>
      </c>
      <c r="F22" s="2">
        <v>464</v>
      </c>
      <c r="G22" s="2">
        <v>363</v>
      </c>
      <c r="H22" s="2">
        <v>339</v>
      </c>
      <c r="I22" s="2">
        <v>279</v>
      </c>
      <c r="J22" s="15">
        <f t="shared" si="0"/>
        <v>-60</v>
      </c>
      <c r="K22" s="16">
        <f t="shared" si="1"/>
        <v>-0.17699115044247787</v>
      </c>
      <c r="O22" s="13"/>
    </row>
    <row r="23" spans="2:15" x14ac:dyDescent="0.2">
      <c r="B23" s="7"/>
      <c r="C23" s="31" t="s">
        <v>40</v>
      </c>
      <c r="D23" s="32"/>
      <c r="E23" s="2">
        <v>775</v>
      </c>
      <c r="F23" s="2">
        <v>863</v>
      </c>
      <c r="G23" s="14">
        <v>1106</v>
      </c>
      <c r="H23" s="14">
        <v>1156</v>
      </c>
      <c r="I23" s="14">
        <v>1254</v>
      </c>
      <c r="J23" s="15">
        <f t="shared" si="0"/>
        <v>98</v>
      </c>
      <c r="K23" s="16">
        <f t="shared" si="1"/>
        <v>8.4775086505190306E-2</v>
      </c>
      <c r="O23" s="13"/>
    </row>
    <row r="24" spans="2:15" x14ac:dyDescent="0.2">
      <c r="B24" s="36" t="s">
        <v>41</v>
      </c>
      <c r="C24" s="26"/>
      <c r="D24" s="26"/>
      <c r="E24" s="14">
        <v>6933</v>
      </c>
      <c r="F24" s="14">
        <v>5741</v>
      </c>
      <c r="G24" s="14">
        <v>7334</v>
      </c>
      <c r="H24" s="14">
        <v>8113</v>
      </c>
      <c r="I24" s="14">
        <v>7905</v>
      </c>
      <c r="J24" s="15">
        <f t="shared" si="0"/>
        <v>-208</v>
      </c>
      <c r="K24" s="16">
        <f t="shared" si="1"/>
        <v>-2.5637865154690003E-2</v>
      </c>
      <c r="O24" s="13"/>
    </row>
  </sheetData>
  <mergeCells count="21">
    <mergeCell ref="C21:D21"/>
    <mergeCell ref="C22:D22"/>
    <mergeCell ref="C23:D23"/>
    <mergeCell ref="B24:D24"/>
    <mergeCell ref="J3:K3"/>
    <mergeCell ref="C14:D14"/>
    <mergeCell ref="C16:D16"/>
    <mergeCell ref="C17:D17"/>
    <mergeCell ref="C18:D18"/>
    <mergeCell ref="C19:D19"/>
    <mergeCell ref="C20:D20"/>
    <mergeCell ref="C8:D8"/>
    <mergeCell ref="C9:D9"/>
    <mergeCell ref="C10:D10"/>
    <mergeCell ref="C11:D11"/>
    <mergeCell ref="B12:D12"/>
    <mergeCell ref="C13:D13"/>
    <mergeCell ref="B3:D3"/>
    <mergeCell ref="B5:D5"/>
    <mergeCell ref="C6:D6"/>
    <mergeCell ref="C7:D7"/>
  </mergeCells>
  <phoneticPr fontId="2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1"/>
  <sheetViews>
    <sheetView workbookViewId="0">
      <selection activeCell="G17" sqref="G17"/>
    </sheetView>
  </sheetViews>
  <sheetFormatPr defaultRowHeight="13.2" x14ac:dyDescent="0.2"/>
  <cols>
    <col min="2" max="2" width="25.33203125" customWidth="1"/>
  </cols>
  <sheetData>
    <row r="2" spans="2:13" x14ac:dyDescent="0.2">
      <c r="B2" t="s">
        <v>51</v>
      </c>
    </row>
    <row r="3" spans="2:13" ht="29.25" customHeight="1" x14ac:dyDescent="0.2">
      <c r="B3" s="2"/>
      <c r="C3" s="3" t="s">
        <v>10</v>
      </c>
      <c r="D3" s="3" t="s">
        <v>12</v>
      </c>
      <c r="E3" s="3" t="s">
        <v>0</v>
      </c>
      <c r="F3" s="3" t="s">
        <v>2</v>
      </c>
      <c r="G3" s="3" t="s">
        <v>3</v>
      </c>
      <c r="H3" s="26" t="s">
        <v>42</v>
      </c>
      <c r="I3" s="26"/>
    </row>
    <row r="4" spans="2:13" ht="29.25" customHeight="1" x14ac:dyDescent="0.2">
      <c r="B4" s="20" t="s">
        <v>49</v>
      </c>
      <c r="C4" s="4">
        <v>31333</v>
      </c>
      <c r="D4" s="4">
        <v>32892</v>
      </c>
      <c r="E4" s="4">
        <v>29113</v>
      </c>
      <c r="F4" s="4">
        <v>36237</v>
      </c>
      <c r="G4" s="4">
        <v>58340</v>
      </c>
      <c r="H4" s="19">
        <f>G4-F4</f>
        <v>22103</v>
      </c>
      <c r="I4" s="16">
        <f>H4/F4</f>
        <v>0.60995667411761456</v>
      </c>
      <c r="J4" s="1"/>
      <c r="K4" s="17"/>
      <c r="M4" s="18"/>
    </row>
    <row r="5" spans="2:13" ht="29.25" customHeight="1" x14ac:dyDescent="0.2">
      <c r="B5" s="20" t="s">
        <v>45</v>
      </c>
      <c r="C5" s="4">
        <v>9836</v>
      </c>
      <c r="D5" s="4">
        <v>11667</v>
      </c>
      <c r="E5" s="4">
        <v>12946</v>
      </c>
      <c r="F5" s="4">
        <v>10682</v>
      </c>
      <c r="G5" s="4">
        <v>14185</v>
      </c>
      <c r="H5" s="19">
        <f t="shared" ref="H5:H11" si="0">G5-F5</f>
        <v>3503</v>
      </c>
      <c r="I5" s="16">
        <f t="shared" ref="I5:I11" si="1">H5/F5</f>
        <v>0.32793484366223552</v>
      </c>
      <c r="J5" s="1"/>
      <c r="K5" s="17"/>
      <c r="M5" s="18"/>
    </row>
    <row r="6" spans="2:13" ht="29.25" customHeight="1" x14ac:dyDescent="0.2">
      <c r="B6" s="20" t="s">
        <v>46</v>
      </c>
      <c r="C6" s="4">
        <v>10212</v>
      </c>
      <c r="D6" s="4">
        <v>10549</v>
      </c>
      <c r="E6" s="4">
        <v>10807</v>
      </c>
      <c r="F6" s="4">
        <v>9425</v>
      </c>
      <c r="G6" s="4">
        <v>9757</v>
      </c>
      <c r="H6" s="19">
        <f t="shared" si="0"/>
        <v>332</v>
      </c>
      <c r="I6" s="16">
        <f t="shared" si="1"/>
        <v>3.522546419098143E-2</v>
      </c>
      <c r="J6" s="1"/>
      <c r="K6" s="17"/>
      <c r="M6" s="18"/>
    </row>
    <row r="7" spans="2:13" ht="29.25" customHeight="1" x14ac:dyDescent="0.2">
      <c r="B7" s="20" t="s">
        <v>47</v>
      </c>
      <c r="C7" s="4">
        <v>3668</v>
      </c>
      <c r="D7" s="4">
        <v>4619</v>
      </c>
      <c r="E7" s="4">
        <v>4803</v>
      </c>
      <c r="F7" s="4">
        <v>6220</v>
      </c>
      <c r="G7" s="4">
        <v>9550</v>
      </c>
      <c r="H7" s="19">
        <f t="shared" si="0"/>
        <v>3330</v>
      </c>
      <c r="I7" s="16">
        <f t="shared" si="1"/>
        <v>0.53536977491961413</v>
      </c>
      <c r="J7" s="1"/>
      <c r="K7" s="17"/>
      <c r="M7" s="18"/>
    </row>
    <row r="8" spans="2:13" ht="29.25" customHeight="1" x14ac:dyDescent="0.2">
      <c r="B8" s="20" t="s">
        <v>44</v>
      </c>
      <c r="C8" s="4">
        <v>6905</v>
      </c>
      <c r="D8" s="4">
        <v>5905</v>
      </c>
      <c r="E8" s="4">
        <v>4848</v>
      </c>
      <c r="F8" s="4">
        <v>5950</v>
      </c>
      <c r="G8" s="4">
        <v>6545</v>
      </c>
      <c r="H8" s="19">
        <f t="shared" si="0"/>
        <v>595</v>
      </c>
      <c r="I8" s="16">
        <f t="shared" si="1"/>
        <v>0.1</v>
      </c>
      <c r="J8" s="1"/>
      <c r="K8" s="17"/>
      <c r="M8" s="18"/>
    </row>
    <row r="9" spans="2:13" ht="29.25" customHeight="1" x14ac:dyDescent="0.2">
      <c r="B9" s="20" t="s">
        <v>48</v>
      </c>
      <c r="C9" s="4">
        <v>3847</v>
      </c>
      <c r="D9" s="4">
        <v>3382</v>
      </c>
      <c r="E9" s="4">
        <v>3199</v>
      </c>
      <c r="F9" s="4">
        <v>3132</v>
      </c>
      <c r="G9" s="4">
        <v>5080</v>
      </c>
      <c r="H9" s="19">
        <f t="shared" si="0"/>
        <v>1948</v>
      </c>
      <c r="I9" s="16">
        <f t="shared" si="1"/>
        <v>0.62196679438058744</v>
      </c>
      <c r="J9" s="1"/>
      <c r="K9" s="17"/>
      <c r="M9" s="18"/>
    </row>
    <row r="10" spans="2:13" ht="29.25" customHeight="1" x14ac:dyDescent="0.2">
      <c r="B10" s="20" t="s">
        <v>50</v>
      </c>
      <c r="C10" s="4">
        <v>10009</v>
      </c>
      <c r="D10" s="4">
        <v>11259</v>
      </c>
      <c r="E10" s="4">
        <v>12099</v>
      </c>
      <c r="F10" s="4">
        <v>13217</v>
      </c>
      <c r="G10" s="4">
        <v>14643</v>
      </c>
      <c r="H10" s="19">
        <f t="shared" si="0"/>
        <v>1426</v>
      </c>
      <c r="I10" s="16">
        <f t="shared" si="1"/>
        <v>0.10789135204660665</v>
      </c>
      <c r="J10" s="1"/>
      <c r="K10" s="17"/>
      <c r="M10" s="18"/>
    </row>
    <row r="11" spans="2:13" ht="29.25" customHeight="1" x14ac:dyDescent="0.2">
      <c r="B11" s="21" t="s">
        <v>52</v>
      </c>
      <c r="C11" s="4">
        <v>75810</v>
      </c>
      <c r="D11" s="4">
        <v>80273</v>
      </c>
      <c r="E11" s="4">
        <v>77815</v>
      </c>
      <c r="F11" s="4">
        <v>84863</v>
      </c>
      <c r="G11" s="4">
        <v>118100</v>
      </c>
      <c r="H11" s="19">
        <f t="shared" si="0"/>
        <v>33237</v>
      </c>
      <c r="I11" s="16">
        <f t="shared" si="1"/>
        <v>0.39165478477074817</v>
      </c>
      <c r="J11" s="1"/>
      <c r="K11" s="17"/>
      <c r="M11" s="18"/>
    </row>
  </sheetData>
  <mergeCells count="1">
    <mergeCell ref="H3:I3"/>
  </mergeCells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</vt:lpstr>
      <vt:lpstr>２</vt:lpstr>
      <vt:lpstr>３</vt:lpstr>
      <vt:lpstr>４</vt:lpstr>
      <vt:lpstr>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2022-07-28T05:00:06Z</dcterms:created>
  <dcterms:modified xsi:type="dcterms:W3CDTF">2022-07-28T05:00:06Z</dcterms:modified>
</cp:coreProperties>
</file>