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6EA3F276-4B82-4041-84FD-48FDA9336999}" xr6:coauthVersionLast="36" xr6:coauthVersionMax="36" xr10:uidLastSave="{00000000-0000-0000-0000-000000000000}"/>
  <bookViews>
    <workbookView xWindow="7680" yWindow="-12" windowWidth="7728" windowHeight="7668" xr2:uid="{00000000-000D-0000-FFFF-FFFF00000000}"/>
  </bookViews>
  <sheets>
    <sheet name="29年度下半期" sheetId="15" r:id="rId1"/>
  </sheets>
  <definedNames>
    <definedName name="_xlnm.Print_Area" localSheetId="0">'29年度下半期'!$A$1:$H$74</definedName>
  </definedNames>
  <calcPr calcId="191029"/>
</workbook>
</file>

<file path=xl/calcChain.xml><?xml version="1.0" encoding="utf-8"?>
<calcChain xmlns="http://schemas.openxmlformats.org/spreadsheetml/2006/main">
  <c r="C31" i="15" l="1"/>
  <c r="C30" i="15"/>
  <c r="C29" i="15"/>
  <c r="C28" i="15"/>
  <c r="C27" i="15"/>
  <c r="C26" i="15"/>
  <c r="C25" i="15"/>
  <c r="C24" i="15"/>
  <c r="C23" i="15"/>
  <c r="C22" i="15"/>
  <c r="C52" i="15" l="1"/>
  <c r="C49" i="15"/>
  <c r="C48" i="15"/>
  <c r="C45" i="15"/>
  <c r="C41" i="15"/>
  <c r="C40" i="15"/>
  <c r="C34" i="15"/>
  <c r="C32" i="15"/>
  <c r="A70" i="15"/>
  <c r="A53" i="15"/>
  <c r="A16" i="15"/>
  <c r="A11" i="15"/>
</calcChain>
</file>

<file path=xl/sharedStrings.xml><?xml version="1.0" encoding="utf-8"?>
<sst xmlns="http://schemas.openxmlformats.org/spreadsheetml/2006/main" count="350" uniqueCount="99">
  <si>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</si>
  <si>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</si>
  <si>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</si>
  <si>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</si>
  <si>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</si>
  <si>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</si>
  <si>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</si>
  <si>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</si>
  <si>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</si>
  <si>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</si>
  <si>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</si>
  <si>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</si>
  <si>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</si>
  <si>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</si>
  <si>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　都道府県警察施設整備費補助金（耐震化事業）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9">
      <t>タイシンカ</t>
    </rPh>
    <rPh sb="19" eb="21">
      <t>ジギョウ</t>
    </rPh>
    <phoneticPr fontId="1"/>
  </si>
  <si>
    <t>千葉県</t>
    <rPh sb="0" eb="3">
      <t>チバケン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</si>
  <si>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</si>
  <si>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</si>
  <si>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</si>
  <si>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</si>
  <si>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</si>
  <si>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</si>
  <si>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</si>
  <si>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</si>
  <si>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</si>
  <si>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</si>
  <si>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</si>
  <si>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秋田県</t>
    <rPh sb="0" eb="3">
      <t>アキタケン</t>
    </rPh>
    <phoneticPr fontId="2"/>
  </si>
  <si>
    <t>福島県</t>
    <rPh sb="0" eb="3">
      <t>フクシマケン</t>
    </rPh>
    <phoneticPr fontId="2"/>
  </si>
  <si>
    <t>茨城県</t>
    <rPh sb="0" eb="2">
      <t>イバラキ</t>
    </rPh>
    <rPh sb="2" eb="3">
      <t>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</si>
  <si>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</si>
  <si>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</si>
  <si>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</si>
  <si>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</si>
  <si>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山梨県</t>
    <rPh sb="0" eb="3">
      <t>ヤマナシケン</t>
    </rPh>
    <phoneticPr fontId="2"/>
  </si>
  <si>
    <t>福井県</t>
    <rPh sb="0" eb="3">
      <t>フクイケン</t>
    </rPh>
    <phoneticPr fontId="2"/>
  </si>
  <si>
    <t>京都府</t>
    <rPh sb="0" eb="3">
      <t>キョウトフ</t>
    </rPh>
    <phoneticPr fontId="2"/>
  </si>
  <si>
    <t>兵庫県</t>
    <rPh sb="0" eb="3">
      <t>ヒョウゴケン</t>
    </rPh>
    <phoneticPr fontId="2"/>
  </si>
  <si>
    <t>和歌山県</t>
    <rPh sb="0" eb="4">
      <t>ワカヤマケン</t>
    </rPh>
    <phoneticPr fontId="2"/>
  </si>
  <si>
    <t>岡山県</t>
    <rPh sb="0" eb="3">
      <t>オカヤマケン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</si>
  <si>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</si>
  <si>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</si>
  <si>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</si>
  <si>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</si>
  <si>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鹿児島県</t>
    <rPh sb="0" eb="4">
      <t>カゴシマケン</t>
    </rPh>
    <phoneticPr fontId="2"/>
  </si>
  <si>
    <t>東京都</t>
    <rPh sb="0" eb="3">
      <t>トウキョウト</t>
    </rPh>
    <phoneticPr fontId="2"/>
  </si>
  <si>
    <t>平成29年度　警察庁補助金交付決定状況（下半期）</t>
    <rPh sb="0" eb="2">
      <t>ヘイセイ</t>
    </rPh>
    <rPh sb="4" eb="6">
      <t>ネンド</t>
    </rPh>
    <rPh sb="7" eb="10">
      <t>ケイサツチョウ</t>
    </rPh>
    <rPh sb="10" eb="13">
      <t>ホジョキン</t>
    </rPh>
    <rPh sb="13" eb="15">
      <t>コウフ</t>
    </rPh>
    <rPh sb="15" eb="17">
      <t>ケッテイ</t>
    </rPh>
    <rPh sb="17" eb="19">
      <t>ジョウキョウ</t>
    </rPh>
    <rPh sb="20" eb="23">
      <t>シモハンキ</t>
    </rPh>
    <phoneticPr fontId="1"/>
  </si>
  <si>
    <t>青森県</t>
    <rPh sb="0" eb="2">
      <t>アオモリ</t>
    </rPh>
    <rPh sb="2" eb="3">
      <t>ケン</t>
    </rPh>
    <phoneticPr fontId="2"/>
  </si>
  <si>
    <t>茨城県</t>
    <rPh sb="0" eb="3">
      <t>イバラギケン</t>
    </rPh>
    <phoneticPr fontId="2"/>
  </si>
  <si>
    <t>滋賀県</t>
    <rPh sb="0" eb="3">
      <t>シガケン</t>
    </rPh>
    <phoneticPr fontId="2"/>
  </si>
  <si>
    <t>新潟県</t>
    <rPh sb="0" eb="3">
      <t>ニイガタケン</t>
    </rPh>
    <phoneticPr fontId="1"/>
  </si>
  <si>
    <t>群馬県</t>
    <rPh sb="0" eb="3">
      <t>グンマケン</t>
    </rPh>
    <phoneticPr fontId="1"/>
  </si>
  <si>
    <t>静岡県</t>
    <rPh sb="0" eb="3">
      <t>シズオカケン</t>
    </rPh>
    <phoneticPr fontId="1"/>
  </si>
  <si>
    <t>岐阜県</t>
    <rPh sb="0" eb="2">
      <t>ギフ</t>
    </rPh>
    <rPh sb="2" eb="3">
      <t>ケン</t>
    </rPh>
    <phoneticPr fontId="1"/>
  </si>
  <si>
    <t>愛知県</t>
    <rPh sb="0" eb="3">
      <t>アイチケン</t>
    </rPh>
    <phoneticPr fontId="1"/>
  </si>
  <si>
    <t>大阪府</t>
    <rPh sb="0" eb="3">
      <t>オオサカフ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</si>
  <si>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</si>
  <si>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</si>
  <si>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広島県</t>
    <rPh sb="0" eb="3">
      <t>ヒロシマケン</t>
    </rPh>
    <phoneticPr fontId="1"/>
  </si>
  <si>
    <t>東京都</t>
    <rPh sb="0" eb="3">
      <t>トウキョウト</t>
    </rPh>
    <phoneticPr fontId="1"/>
  </si>
  <si>
    <t>福井県</t>
    <rPh sb="0" eb="3">
      <t>フクイケン</t>
    </rPh>
    <phoneticPr fontId="1"/>
  </si>
  <si>
    <t>徳島県</t>
    <rPh sb="0" eb="3">
      <t>トクシマケン</t>
    </rPh>
    <phoneticPr fontId="1"/>
  </si>
  <si>
    <t>埼玉県</t>
    <rPh sb="0" eb="3">
      <t>サイタマケン</t>
    </rPh>
    <phoneticPr fontId="1"/>
  </si>
  <si>
    <t>奈良県</t>
    <rPh sb="0" eb="3">
      <t>ナラケン</t>
    </rPh>
    <phoneticPr fontId="1"/>
  </si>
  <si>
    <t>法人番号</t>
    <rPh sb="0" eb="2">
      <t>ホウジン</t>
    </rPh>
    <rPh sb="2" eb="4">
      <t>バンゴウ</t>
    </rPh>
    <phoneticPr fontId="1"/>
  </si>
  <si>
    <t>9700150000613</t>
    <phoneticPr fontId="1"/>
  </si>
  <si>
    <t>4000020180009</t>
    <phoneticPr fontId="1"/>
  </si>
  <si>
    <t>4000020120006</t>
    <phoneticPr fontId="1"/>
  </si>
  <si>
    <t>1000020110001</t>
    <phoneticPr fontId="1"/>
  </si>
  <si>
    <t>7000020100005</t>
    <phoneticPr fontId="1"/>
  </si>
  <si>
    <t>5000020150002</t>
    <phoneticPr fontId="1"/>
  </si>
  <si>
    <t>7000020220001</t>
    <phoneticPr fontId="1"/>
  </si>
  <si>
    <t>4000020210005</t>
    <phoneticPr fontId="1"/>
  </si>
  <si>
    <t>1000020230006</t>
    <phoneticPr fontId="1"/>
  </si>
  <si>
    <t>4000020270008</t>
    <phoneticPr fontId="1"/>
  </si>
  <si>
    <t>7000020310000</t>
    <phoneticPr fontId="1"/>
  </si>
  <si>
    <t>1000020320005</t>
    <phoneticPr fontId="1"/>
  </si>
  <si>
    <t>7000020340006</t>
    <phoneticPr fontId="1"/>
  </si>
  <si>
    <t>7000020430005</t>
    <phoneticPr fontId="1"/>
  </si>
  <si>
    <t>4000020030007</t>
    <phoneticPr fontId="1"/>
  </si>
  <si>
    <t>1000020050008</t>
    <phoneticPr fontId="1"/>
  </si>
  <si>
    <t>7000020070009</t>
    <phoneticPr fontId="1"/>
  </si>
  <si>
    <t>8000020130001</t>
    <phoneticPr fontId="1"/>
  </si>
  <si>
    <t>2000020080004</t>
    <phoneticPr fontId="1"/>
  </si>
  <si>
    <t>1000020140007</t>
    <phoneticPr fontId="1"/>
  </si>
  <si>
    <t>8000020280003</t>
    <phoneticPr fontId="1"/>
  </si>
  <si>
    <t>4000020300004</t>
    <phoneticPr fontId="1"/>
  </si>
  <si>
    <t>4000020330001</t>
    <phoneticPr fontId="1"/>
  </si>
  <si>
    <t>1000020410004</t>
    <phoneticPr fontId="1"/>
  </si>
  <si>
    <t>1000020440001</t>
    <phoneticPr fontId="1"/>
  </si>
  <si>
    <t>8000020460001</t>
    <phoneticPr fontId="1"/>
  </si>
  <si>
    <t>6000020400009</t>
    <phoneticPr fontId="1"/>
  </si>
  <si>
    <t>2000020020001</t>
    <phoneticPr fontId="1"/>
  </si>
  <si>
    <t>2000020260002</t>
    <phoneticPr fontId="1"/>
  </si>
  <si>
    <t>8000020190004</t>
    <phoneticPr fontId="1"/>
  </si>
  <si>
    <t>7000020010006</t>
    <phoneticPr fontId="1"/>
  </si>
  <si>
    <t>7000020250007</t>
    <phoneticPr fontId="1"/>
  </si>
  <si>
    <t>1000020290009</t>
    <phoneticPr fontId="1"/>
  </si>
  <si>
    <t>4000020360007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</si>
</sst>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74"/>
  <sheetViews>
    <sheetView tabSelected="1" view="pageBreakPreview" zoomScaleNormal="100" zoomScaleSheetLayoutView="100" workbookViewId="0">
      <selection activeCell="K8" sqref="K8"/>
    </sheetView>
  </sheetViews>
  <sheetFormatPr defaultColWidth="9" defaultRowHeight="10.8" x14ac:dyDescent="0.2"/>
  <cols>
    <col min="1" max="1" width="9.77734375" style="5" customWidth="1"/>
    <col min="2" max="2" width="14.21875" style="5" customWidth="1"/>
    <col min="3" max="3" width="12.6640625" style="19" customWidth="1"/>
    <col min="4" max="4" width="3.109375" style="5" customWidth="1"/>
    <col min="5" max="5" width="14.33203125" style="20" bestFit="1" customWidth="1"/>
    <col min="6" max="6" width="16.44140625" style="20" customWidth="1"/>
    <col min="7" max="7" width="27.44140625" style="20" customWidth="1"/>
    <col min="8" max="8" width="20.109375" style="5" customWidth="1"/>
    <col min="9" max="9" width="20.33203125" style="5" customWidth="1"/>
    <col min="10" max="16384" width="9" style="5"/>
  </cols>
  <sheetData>
    <row r="1" spans="1:9" ht="27" customHeight="1" x14ac:dyDescent="0.2">
      <c r="A1" s="29" t="s">
        <v>46</v>
      </c>
      <c r="B1" s="29"/>
      <c r="C1" s="29"/>
      <c r="D1" s="29"/>
      <c r="E1" s="29"/>
      <c r="F1" s="29"/>
      <c r="G1" s="29"/>
      <c r="H1" s="29"/>
    </row>
    <row r="2" spans="1:9" ht="11.25" customHeight="1" x14ac:dyDescent="0.2">
      <c r="A2" s="22"/>
      <c r="B2" s="23"/>
      <c r="C2" s="12"/>
      <c r="D2" s="22"/>
      <c r="E2" s="22"/>
      <c r="F2" s="22"/>
      <c r="G2" s="22"/>
      <c r="H2" s="22"/>
    </row>
    <row r="3" spans="1:9" ht="27" customHeight="1" x14ac:dyDescent="0.2">
      <c r="A3" s="8" t="s">
        <v>18</v>
      </c>
      <c r="B3" s="8"/>
      <c r="C3" s="13"/>
      <c r="D3" s="14"/>
      <c r="E3" s="14"/>
      <c r="F3" s="14"/>
      <c r="G3" s="14"/>
      <c r="H3" s="14"/>
      <c r="I3" s="15"/>
    </row>
    <row r="4" spans="1:9" ht="27" customHeight="1" x14ac:dyDescent="0.2">
      <c r="A4" s="3" t="s">
        <v>4</v>
      </c>
      <c r="B4" s="24" t="s">
        <v>64</v>
      </c>
      <c r="C4" s="30" t="s">
        <v>0</v>
      </c>
      <c r="D4" s="31"/>
      <c r="E4" s="3" t="s">
        <v>5</v>
      </c>
      <c r="F4" s="4" t="s">
        <v>8</v>
      </c>
      <c r="G4" s="4" t="s">
        <v>1</v>
      </c>
      <c r="H4" s="3" t="s">
        <v>6</v>
      </c>
      <c r="I4" s="15"/>
    </row>
    <row r="5" spans="1:9" ht="27" customHeight="1" x14ac:dyDescent="0.2">
      <c r="A5" s="11" t="s">
        <v>16</v>
      </c>
      <c r="B5" s="25" t="s">
        <v>65</v>
      </c>
      <c r="C5" s="7">
        <v>117842342</v>
      </c>
      <c r="D5" s="21" t="s">
        <v>7</v>
      </c>
      <c r="E5" s="3" t="s">
        <v>2</v>
      </c>
      <c r="F5" s="4" t="s">
        <v>17</v>
      </c>
      <c r="G5" s="18" t="s">
        <v>18</v>
      </c>
      <c r="H5" s="17">
        <v>43165</v>
      </c>
      <c r="I5" s="15"/>
    </row>
    <row r="6" spans="1:9" ht="27" customHeight="1" x14ac:dyDescent="0.2">
      <c r="A6" s="29" t="s">
        <v>46</v>
      </c>
      <c r="B6" s="29"/>
      <c r="C6" s="29"/>
      <c r="D6" s="29"/>
      <c r="E6" s="29"/>
      <c r="F6" s="29"/>
      <c r="G6" s="29"/>
      <c r="H6" s="29"/>
    </row>
    <row r="7" spans="1:9" ht="11.25" customHeight="1" x14ac:dyDescent="0.2">
      <c r="A7" s="22"/>
      <c r="B7" s="23"/>
      <c r="C7" s="12"/>
      <c r="D7" s="22"/>
      <c r="E7" s="22"/>
      <c r="F7" s="22"/>
      <c r="G7" s="22"/>
      <c r="H7" s="22"/>
    </row>
    <row r="8" spans="1:9" ht="27" customHeight="1" x14ac:dyDescent="0.2">
      <c r="A8" s="8" t="s">
        <v>23</v>
      </c>
      <c r="B8" s="8"/>
      <c r="C8" s="13"/>
      <c r="D8" s="14"/>
      <c r="E8" s="14"/>
      <c r="F8" s="14"/>
      <c r="G8" s="14"/>
      <c r="H8" s="14"/>
      <c r="I8" s="15"/>
    </row>
    <row r="9" spans="1:9" ht="27" customHeight="1" x14ac:dyDescent="0.2">
      <c r="A9" s="3" t="s">
        <v>4</v>
      </c>
      <c r="B9" s="24" t="s">
        <v>64</v>
      </c>
      <c r="C9" s="30" t="s">
        <v>0</v>
      </c>
      <c r="D9" s="31"/>
      <c r="E9" s="3" t="s">
        <v>5</v>
      </c>
      <c r="F9" s="4" t="s">
        <v>8</v>
      </c>
      <c r="G9" s="4" t="s">
        <v>1</v>
      </c>
      <c r="H9" s="3" t="s">
        <v>6</v>
      </c>
      <c r="I9" s="15"/>
    </row>
    <row r="10" spans="1:9" ht="27" customHeight="1" x14ac:dyDescent="0.2">
      <c r="A10" s="3" t="s">
        <v>35</v>
      </c>
      <c r="B10" s="26" t="s">
        <v>66</v>
      </c>
      <c r="C10" s="10">
        <v>155866000</v>
      </c>
      <c r="D10" s="21" t="s">
        <v>7</v>
      </c>
      <c r="E10" s="4" t="s">
        <v>2</v>
      </c>
      <c r="F10" s="4" t="s">
        <v>13</v>
      </c>
      <c r="G10" s="4" t="s">
        <v>21</v>
      </c>
      <c r="H10" s="2">
        <v>43026</v>
      </c>
      <c r="I10" s="15"/>
    </row>
    <row r="11" spans="1:9" ht="27" customHeight="1" x14ac:dyDescent="0.2">
      <c r="A11" s="29" t="str">
        <f>A1</f>
        <v>平成29年度　警察庁補助金交付決定状況（下半期）</v>
      </c>
      <c r="B11" s="29"/>
      <c r="C11" s="29"/>
      <c r="D11" s="29"/>
      <c r="E11" s="29"/>
      <c r="F11" s="29"/>
      <c r="G11" s="29"/>
      <c r="H11" s="29"/>
    </row>
    <row r="12" spans="1:9" ht="9.75" customHeight="1" x14ac:dyDescent="0.2">
      <c r="A12" s="22"/>
      <c r="B12" s="23"/>
      <c r="C12" s="12"/>
      <c r="D12" s="22"/>
      <c r="E12" s="22"/>
      <c r="F12" s="22"/>
      <c r="G12" s="22"/>
      <c r="H12" s="22"/>
    </row>
    <row r="13" spans="1:9" ht="27" customHeight="1" x14ac:dyDescent="0.2">
      <c r="A13" s="8" t="s">
        <v>22</v>
      </c>
      <c r="B13" s="8"/>
      <c r="C13" s="13"/>
      <c r="D13" s="14"/>
      <c r="E13" s="14"/>
      <c r="F13" s="14"/>
      <c r="G13" s="14"/>
      <c r="H13" s="14"/>
    </row>
    <row r="14" spans="1:9" ht="27" customHeight="1" x14ac:dyDescent="0.2">
      <c r="A14" s="3" t="s">
        <v>4</v>
      </c>
      <c r="B14" s="24" t="s">
        <v>64</v>
      </c>
      <c r="C14" s="30" t="s">
        <v>0</v>
      </c>
      <c r="D14" s="31"/>
      <c r="E14" s="3" t="s">
        <v>5</v>
      </c>
      <c r="F14" s="4" t="s">
        <v>8</v>
      </c>
      <c r="G14" s="4" t="s">
        <v>1</v>
      </c>
      <c r="H14" s="3" t="s">
        <v>6</v>
      </c>
    </row>
    <row r="15" spans="1:9" ht="27" customHeight="1" x14ac:dyDescent="0.2">
      <c r="A15" s="6" t="s">
        <v>15</v>
      </c>
      <c r="B15" s="27" t="s">
        <v>67</v>
      </c>
      <c r="C15" s="7">
        <v>60743000</v>
      </c>
      <c r="D15" s="21" t="s">
        <v>7</v>
      </c>
      <c r="E15" s="3" t="s">
        <v>2</v>
      </c>
      <c r="F15" s="4" t="s">
        <v>19</v>
      </c>
      <c r="G15" s="18" t="s">
        <v>20</v>
      </c>
      <c r="H15" s="2">
        <v>43161</v>
      </c>
      <c r="I15" s="9"/>
    </row>
    <row r="16" spans="1:9" ht="27" customHeight="1" x14ac:dyDescent="0.2">
      <c r="A16" s="29" t="str">
        <f>A1</f>
        <v>平成29年度　警察庁補助金交付決定状況（下半期）</v>
      </c>
      <c r="B16" s="29"/>
      <c r="C16" s="29"/>
      <c r="D16" s="29"/>
      <c r="E16" s="29"/>
      <c r="F16" s="29"/>
      <c r="G16" s="29"/>
      <c r="H16" s="29"/>
    </row>
    <row r="17" spans="1:9" ht="11.25" customHeight="1" x14ac:dyDescent="0.2">
      <c r="A17" s="22"/>
      <c r="B17" s="23"/>
      <c r="C17" s="12"/>
      <c r="D17" s="22"/>
      <c r="E17" s="22"/>
      <c r="F17" s="22"/>
      <c r="G17" s="22"/>
      <c r="H17" s="22"/>
    </row>
    <row r="18" spans="1:9" ht="27" customHeight="1" x14ac:dyDescent="0.2">
      <c r="A18" s="8" t="s">
        <v>10</v>
      </c>
      <c r="B18" s="8"/>
      <c r="C18" s="13"/>
      <c r="D18" s="14"/>
      <c r="E18" s="14"/>
      <c r="F18" s="14"/>
      <c r="G18" s="14"/>
      <c r="H18" s="14"/>
    </row>
    <row r="19" spans="1:9" ht="27" customHeight="1" x14ac:dyDescent="0.2">
      <c r="A19" s="3" t="s">
        <v>4</v>
      </c>
      <c r="B19" s="24" t="s">
        <v>64</v>
      </c>
      <c r="C19" s="30" t="s">
        <v>0</v>
      </c>
      <c r="D19" s="31"/>
      <c r="E19" s="3" t="s">
        <v>5</v>
      </c>
      <c r="F19" s="4" t="s">
        <v>8</v>
      </c>
      <c r="G19" s="4" t="s">
        <v>1</v>
      </c>
      <c r="H19" s="3" t="s">
        <v>6</v>
      </c>
    </row>
    <row r="20" spans="1:9" ht="27" customHeight="1" x14ac:dyDescent="0.2">
      <c r="A20" s="3" t="s">
        <v>62</v>
      </c>
      <c r="B20" s="26" t="s">
        <v>68</v>
      </c>
      <c r="C20" s="1">
        <v>1283000</v>
      </c>
      <c r="D20" s="21" t="s">
        <v>7</v>
      </c>
      <c r="E20" s="3" t="s">
        <v>2</v>
      </c>
      <c r="F20" s="4" t="s">
        <v>9</v>
      </c>
      <c r="G20" s="4" t="s">
        <v>12</v>
      </c>
      <c r="H20" s="2">
        <v>43041</v>
      </c>
      <c r="I20" s="9"/>
    </row>
    <row r="21" spans="1:9" ht="27" customHeight="1" x14ac:dyDescent="0.2">
      <c r="A21" s="3" t="s">
        <v>31</v>
      </c>
      <c r="B21" s="26" t="s">
        <v>67</v>
      </c>
      <c r="C21" s="1">
        <v>4152000</v>
      </c>
      <c r="D21" s="21" t="s">
        <v>7</v>
      </c>
      <c r="E21" s="3" t="s">
        <v>2</v>
      </c>
      <c r="F21" s="4" t="s">
        <v>9</v>
      </c>
      <c r="G21" s="4" t="s">
        <v>12</v>
      </c>
      <c r="H21" s="2">
        <v>43056</v>
      </c>
      <c r="I21" s="9"/>
    </row>
    <row r="22" spans="1:9" ht="27" customHeight="1" x14ac:dyDescent="0.2">
      <c r="A22" s="3" t="s">
        <v>51</v>
      </c>
      <c r="B22" s="26" t="s">
        <v>69</v>
      </c>
      <c r="C22" s="1">
        <f>-2888000</f>
        <v>-2888000</v>
      </c>
      <c r="D22" s="21" t="s">
        <v>7</v>
      </c>
      <c r="E22" s="3" t="s">
        <v>2</v>
      </c>
      <c r="F22" s="4" t="s">
        <v>9</v>
      </c>
      <c r="G22" s="4" t="s">
        <v>12</v>
      </c>
      <c r="H22" s="2">
        <v>43146</v>
      </c>
      <c r="I22" s="9"/>
    </row>
    <row r="23" spans="1:9" ht="27" customHeight="1" x14ac:dyDescent="0.2">
      <c r="A23" s="3" t="s">
        <v>50</v>
      </c>
      <c r="B23" s="26" t="s">
        <v>70</v>
      </c>
      <c r="C23" s="1">
        <f>-16978000</f>
        <v>-16978000</v>
      </c>
      <c r="D23" s="21" t="s">
        <v>7</v>
      </c>
      <c r="E23" s="3" t="s">
        <v>2</v>
      </c>
      <c r="F23" s="4" t="s">
        <v>9</v>
      </c>
      <c r="G23" s="4" t="s">
        <v>12</v>
      </c>
      <c r="H23" s="2">
        <v>43146</v>
      </c>
      <c r="I23" s="9"/>
    </row>
    <row r="24" spans="1:9" ht="27" customHeight="1" x14ac:dyDescent="0.2">
      <c r="A24" s="3" t="s">
        <v>52</v>
      </c>
      <c r="B24" s="26" t="s">
        <v>71</v>
      </c>
      <c r="C24" s="1">
        <f>-3127000</f>
        <v>-3127000</v>
      </c>
      <c r="D24" s="21" t="s">
        <v>7</v>
      </c>
      <c r="E24" s="3" t="s">
        <v>2</v>
      </c>
      <c r="F24" s="4" t="s">
        <v>9</v>
      </c>
      <c r="G24" s="4" t="s">
        <v>12</v>
      </c>
      <c r="H24" s="2">
        <v>43146</v>
      </c>
      <c r="I24" s="9"/>
    </row>
    <row r="25" spans="1:9" ht="27" customHeight="1" x14ac:dyDescent="0.2">
      <c r="A25" s="3" t="s">
        <v>53</v>
      </c>
      <c r="B25" s="26" t="s">
        <v>72</v>
      </c>
      <c r="C25" s="1">
        <f>-1339000</f>
        <v>-1339000</v>
      </c>
      <c r="D25" s="21" t="s">
        <v>7</v>
      </c>
      <c r="E25" s="3" t="s">
        <v>2</v>
      </c>
      <c r="F25" s="4" t="s">
        <v>9</v>
      </c>
      <c r="G25" s="4" t="s">
        <v>12</v>
      </c>
      <c r="H25" s="2">
        <v>43146</v>
      </c>
      <c r="I25" s="9"/>
    </row>
    <row r="26" spans="1:9" ht="27" customHeight="1" x14ac:dyDescent="0.2">
      <c r="A26" s="3" t="s">
        <v>54</v>
      </c>
      <c r="B26" s="26" t="s">
        <v>73</v>
      </c>
      <c r="C26" s="1">
        <f>-11999000</f>
        <v>-11999000</v>
      </c>
      <c r="D26" s="21" t="s">
        <v>7</v>
      </c>
      <c r="E26" s="3" t="s">
        <v>2</v>
      </c>
      <c r="F26" s="4" t="s">
        <v>9</v>
      </c>
      <c r="G26" s="4" t="s">
        <v>12</v>
      </c>
      <c r="H26" s="2">
        <v>43146</v>
      </c>
      <c r="I26" s="9"/>
    </row>
    <row r="27" spans="1:9" ht="27" customHeight="1" x14ac:dyDescent="0.2">
      <c r="A27" s="3" t="s">
        <v>55</v>
      </c>
      <c r="B27" s="26" t="s">
        <v>74</v>
      </c>
      <c r="C27" s="1">
        <f>-166954000</f>
        <v>-166954000</v>
      </c>
      <c r="D27" s="21" t="s">
        <v>7</v>
      </c>
      <c r="E27" s="3" t="s">
        <v>2</v>
      </c>
      <c r="F27" s="4" t="s">
        <v>9</v>
      </c>
      <c r="G27" s="4" t="s">
        <v>12</v>
      </c>
      <c r="H27" s="2">
        <v>43146</v>
      </c>
      <c r="I27" s="9"/>
    </row>
    <row r="28" spans="1:9" ht="27" customHeight="1" x14ac:dyDescent="0.2">
      <c r="A28" s="3" t="s">
        <v>56</v>
      </c>
      <c r="B28" s="26" t="s">
        <v>75</v>
      </c>
      <c r="C28" s="1">
        <f>-2517000</f>
        <v>-2517000</v>
      </c>
      <c r="D28" s="21" t="s">
        <v>7</v>
      </c>
      <c r="E28" s="3" t="s">
        <v>2</v>
      </c>
      <c r="F28" s="4" t="s">
        <v>9</v>
      </c>
      <c r="G28" s="4" t="s">
        <v>12</v>
      </c>
      <c r="H28" s="2">
        <v>43146</v>
      </c>
      <c r="I28" s="9"/>
    </row>
    <row r="29" spans="1:9" ht="27" customHeight="1" x14ac:dyDescent="0.2">
      <c r="A29" s="3" t="s">
        <v>57</v>
      </c>
      <c r="B29" s="26" t="s">
        <v>76</v>
      </c>
      <c r="C29" s="1">
        <f>-4403000</f>
        <v>-4403000</v>
      </c>
      <c r="D29" s="21" t="s">
        <v>7</v>
      </c>
      <c r="E29" s="3" t="s">
        <v>2</v>
      </c>
      <c r="F29" s="4" t="s">
        <v>9</v>
      </c>
      <c r="G29" s="4" t="s">
        <v>12</v>
      </c>
      <c r="H29" s="2">
        <v>43146</v>
      </c>
      <c r="I29" s="9"/>
    </row>
    <row r="30" spans="1:9" ht="27" customHeight="1" x14ac:dyDescent="0.2">
      <c r="A30" s="3" t="s">
        <v>58</v>
      </c>
      <c r="B30" s="26" t="s">
        <v>77</v>
      </c>
      <c r="C30" s="1">
        <f>-13735000</f>
        <v>-13735000</v>
      </c>
      <c r="D30" s="21" t="s">
        <v>7</v>
      </c>
      <c r="E30" s="3" t="s">
        <v>2</v>
      </c>
      <c r="F30" s="4" t="s">
        <v>9</v>
      </c>
      <c r="G30" s="4" t="s">
        <v>12</v>
      </c>
      <c r="H30" s="2">
        <v>43146</v>
      </c>
      <c r="I30" s="9"/>
    </row>
    <row r="31" spans="1:9" ht="27" customHeight="1" x14ac:dyDescent="0.2">
      <c r="A31" s="3" t="s">
        <v>42</v>
      </c>
      <c r="B31" s="26" t="s">
        <v>78</v>
      </c>
      <c r="C31" s="1">
        <f>-1162000</f>
        <v>-1162000</v>
      </c>
      <c r="D31" s="21" t="s">
        <v>7</v>
      </c>
      <c r="E31" s="3" t="s">
        <v>2</v>
      </c>
      <c r="F31" s="4" t="s">
        <v>9</v>
      </c>
      <c r="G31" s="4" t="s">
        <v>12</v>
      </c>
      <c r="H31" s="2">
        <v>43146</v>
      </c>
      <c r="I31" s="9"/>
    </row>
    <row r="32" spans="1:9" ht="27" customHeight="1" x14ac:dyDescent="0.2">
      <c r="A32" s="3" t="s">
        <v>26</v>
      </c>
      <c r="B32" s="26" t="s">
        <v>79</v>
      </c>
      <c r="C32" s="1">
        <f>-1800000</f>
        <v>-1800000</v>
      </c>
      <c r="D32" s="21" t="s">
        <v>7</v>
      </c>
      <c r="E32" s="3" t="s">
        <v>2</v>
      </c>
      <c r="F32" s="4" t="s">
        <v>9</v>
      </c>
      <c r="G32" s="4" t="s">
        <v>12</v>
      </c>
      <c r="H32" s="2">
        <v>43182</v>
      </c>
      <c r="I32" s="9"/>
    </row>
    <row r="33" spans="1:9" ht="27" customHeight="1" x14ac:dyDescent="0.2">
      <c r="A33" s="3" t="s">
        <v>27</v>
      </c>
      <c r="B33" s="26" t="s">
        <v>80</v>
      </c>
      <c r="C33" s="1">
        <v>2128000</v>
      </c>
      <c r="D33" s="21" t="s">
        <v>7</v>
      </c>
      <c r="E33" s="3" t="s">
        <v>2</v>
      </c>
      <c r="F33" s="4" t="s">
        <v>9</v>
      </c>
      <c r="G33" s="4" t="s">
        <v>12</v>
      </c>
      <c r="H33" s="2">
        <v>43182</v>
      </c>
      <c r="I33" s="9"/>
    </row>
    <row r="34" spans="1:9" ht="27" customHeight="1" x14ac:dyDescent="0.2">
      <c r="A34" s="3" t="s">
        <v>28</v>
      </c>
      <c r="B34" s="26" t="s">
        <v>81</v>
      </c>
      <c r="C34" s="1">
        <f>-2075000</f>
        <v>-2075000</v>
      </c>
      <c r="D34" s="21" t="s">
        <v>7</v>
      </c>
      <c r="E34" s="3" t="s">
        <v>2</v>
      </c>
      <c r="F34" s="4" t="s">
        <v>9</v>
      </c>
      <c r="G34" s="4" t="s">
        <v>12</v>
      </c>
      <c r="H34" s="2">
        <v>43182</v>
      </c>
      <c r="I34" s="9"/>
    </row>
    <row r="35" spans="1:9" ht="27" customHeight="1" x14ac:dyDescent="0.2">
      <c r="A35" s="3" t="s">
        <v>45</v>
      </c>
      <c r="B35" s="26" t="s">
        <v>82</v>
      </c>
      <c r="C35" s="1">
        <v>42107000</v>
      </c>
      <c r="D35" s="21" t="s">
        <v>7</v>
      </c>
      <c r="E35" s="3" t="s">
        <v>2</v>
      </c>
      <c r="F35" s="4" t="s">
        <v>9</v>
      </c>
      <c r="G35" s="4" t="s">
        <v>12</v>
      </c>
      <c r="H35" s="2">
        <v>43182</v>
      </c>
      <c r="I35" s="9"/>
    </row>
    <row r="36" spans="1:9" ht="27" customHeight="1" x14ac:dyDescent="0.2">
      <c r="A36" s="3" t="s">
        <v>29</v>
      </c>
      <c r="B36" s="26" t="s">
        <v>83</v>
      </c>
      <c r="C36" s="1">
        <v>3777000</v>
      </c>
      <c r="D36" s="21" t="s">
        <v>7</v>
      </c>
      <c r="E36" s="3" t="s">
        <v>2</v>
      </c>
      <c r="F36" s="4" t="s">
        <v>9</v>
      </c>
      <c r="G36" s="4" t="s">
        <v>12</v>
      </c>
      <c r="H36" s="2">
        <v>43182</v>
      </c>
      <c r="I36" s="9"/>
    </row>
    <row r="37" spans="1:9" ht="27" customHeight="1" x14ac:dyDescent="0.2">
      <c r="A37" s="3" t="s">
        <v>30</v>
      </c>
      <c r="B37" s="26" t="s">
        <v>68</v>
      </c>
      <c r="C37" s="1">
        <v>101000</v>
      </c>
      <c r="D37" s="21" t="s">
        <v>7</v>
      </c>
      <c r="E37" s="3" t="s">
        <v>2</v>
      </c>
      <c r="F37" s="4" t="s">
        <v>9</v>
      </c>
      <c r="G37" s="4" t="s">
        <v>12</v>
      </c>
      <c r="H37" s="2">
        <v>43182</v>
      </c>
      <c r="I37" s="9"/>
    </row>
    <row r="38" spans="1:9" ht="27" customHeight="1" x14ac:dyDescent="0.2">
      <c r="A38" s="3" t="s">
        <v>32</v>
      </c>
      <c r="B38" s="26" t="s">
        <v>84</v>
      </c>
      <c r="C38" s="1">
        <v>1642000</v>
      </c>
      <c r="D38" s="21" t="s">
        <v>7</v>
      </c>
      <c r="E38" s="3" t="s">
        <v>2</v>
      </c>
      <c r="F38" s="4" t="s">
        <v>9</v>
      </c>
      <c r="G38" s="4" t="s">
        <v>12</v>
      </c>
      <c r="H38" s="2">
        <v>43182</v>
      </c>
      <c r="I38" s="9"/>
    </row>
    <row r="39" spans="1:9" ht="27" customHeight="1" x14ac:dyDescent="0.2">
      <c r="A39" s="3" t="s">
        <v>37</v>
      </c>
      <c r="B39" s="26" t="s">
        <v>85</v>
      </c>
      <c r="C39" s="1">
        <v>37471000</v>
      </c>
      <c r="D39" s="21" t="s">
        <v>7</v>
      </c>
      <c r="E39" s="3" t="s">
        <v>2</v>
      </c>
      <c r="F39" s="4" t="s">
        <v>9</v>
      </c>
      <c r="G39" s="4" t="s">
        <v>12</v>
      </c>
      <c r="H39" s="2">
        <v>43182</v>
      </c>
      <c r="I39" s="9"/>
    </row>
    <row r="40" spans="1:9" ht="27" customHeight="1" x14ac:dyDescent="0.2">
      <c r="A40" s="3" t="s">
        <v>38</v>
      </c>
      <c r="B40" s="26" t="s">
        <v>86</v>
      </c>
      <c r="C40" s="1">
        <f>-669000</f>
        <v>-669000</v>
      </c>
      <c r="D40" s="21" t="s">
        <v>7</v>
      </c>
      <c r="E40" s="3" t="s">
        <v>2</v>
      </c>
      <c r="F40" s="4" t="s">
        <v>9</v>
      </c>
      <c r="G40" s="4" t="s">
        <v>12</v>
      </c>
      <c r="H40" s="2">
        <v>43182</v>
      </c>
      <c r="I40" s="9"/>
    </row>
    <row r="41" spans="1:9" ht="27" customHeight="1" x14ac:dyDescent="0.2">
      <c r="A41" s="3" t="s">
        <v>39</v>
      </c>
      <c r="B41" s="26" t="s">
        <v>87</v>
      </c>
      <c r="C41" s="1">
        <f>-7911000</f>
        <v>-7911000</v>
      </c>
      <c r="D41" s="21" t="s">
        <v>7</v>
      </c>
      <c r="E41" s="3" t="s">
        <v>2</v>
      </c>
      <c r="F41" s="4" t="s">
        <v>9</v>
      </c>
      <c r="G41" s="4" t="s">
        <v>12</v>
      </c>
      <c r="H41" s="2">
        <v>43182</v>
      </c>
      <c r="I41" s="9"/>
    </row>
    <row r="42" spans="1:9" ht="27" customHeight="1" x14ac:dyDescent="0.2">
      <c r="A42" s="3" t="s">
        <v>41</v>
      </c>
      <c r="B42" s="26" t="s">
        <v>88</v>
      </c>
      <c r="C42" s="1">
        <v>665000</v>
      </c>
      <c r="D42" s="21" t="s">
        <v>7</v>
      </c>
      <c r="E42" s="3" t="s">
        <v>2</v>
      </c>
      <c r="F42" s="4" t="s">
        <v>9</v>
      </c>
      <c r="G42" s="4" t="s">
        <v>12</v>
      </c>
      <c r="H42" s="2">
        <v>43182</v>
      </c>
      <c r="I42" s="9"/>
    </row>
    <row r="43" spans="1:9" ht="27" customHeight="1" x14ac:dyDescent="0.2">
      <c r="A43" s="3" t="s">
        <v>42</v>
      </c>
      <c r="B43" s="26" t="s">
        <v>78</v>
      </c>
      <c r="C43" s="1">
        <v>3168000</v>
      </c>
      <c r="D43" s="21" t="s">
        <v>7</v>
      </c>
      <c r="E43" s="3" t="s">
        <v>2</v>
      </c>
      <c r="F43" s="4" t="s">
        <v>9</v>
      </c>
      <c r="G43" s="4" t="s">
        <v>12</v>
      </c>
      <c r="H43" s="2">
        <v>43182</v>
      </c>
      <c r="I43" s="9"/>
    </row>
    <row r="44" spans="1:9" ht="27" customHeight="1" x14ac:dyDescent="0.2">
      <c r="A44" s="3" t="s">
        <v>43</v>
      </c>
      <c r="B44" s="26" t="s">
        <v>89</v>
      </c>
      <c r="C44" s="1">
        <v>4689000</v>
      </c>
      <c r="D44" s="21" t="s">
        <v>7</v>
      </c>
      <c r="E44" s="3" t="s">
        <v>2</v>
      </c>
      <c r="F44" s="4" t="s">
        <v>9</v>
      </c>
      <c r="G44" s="4" t="s">
        <v>12</v>
      </c>
      <c r="H44" s="2">
        <v>43182</v>
      </c>
      <c r="I44" s="9"/>
    </row>
    <row r="45" spans="1:9" ht="27" customHeight="1" x14ac:dyDescent="0.2">
      <c r="A45" s="3" t="s">
        <v>44</v>
      </c>
      <c r="B45" s="26" t="s">
        <v>90</v>
      </c>
      <c r="C45" s="1">
        <f>-2393000</f>
        <v>-2393000</v>
      </c>
      <c r="D45" s="21" t="s">
        <v>7</v>
      </c>
      <c r="E45" s="3" t="s">
        <v>2</v>
      </c>
      <c r="F45" s="4" t="s">
        <v>9</v>
      </c>
      <c r="G45" s="4" t="s">
        <v>12</v>
      </c>
      <c r="H45" s="2">
        <v>43182</v>
      </c>
      <c r="I45" s="9"/>
    </row>
    <row r="46" spans="1:9" ht="27" customHeight="1" x14ac:dyDescent="0.2">
      <c r="A46" s="3" t="s">
        <v>40</v>
      </c>
      <c r="B46" s="26" t="s">
        <v>91</v>
      </c>
      <c r="C46" s="1">
        <v>31984000</v>
      </c>
      <c r="D46" s="21" t="s">
        <v>7</v>
      </c>
      <c r="E46" s="3" t="s">
        <v>2</v>
      </c>
      <c r="F46" s="4" t="s">
        <v>9</v>
      </c>
      <c r="G46" s="4" t="s">
        <v>12</v>
      </c>
      <c r="H46" s="2">
        <v>43189</v>
      </c>
      <c r="I46" s="9"/>
    </row>
    <row r="47" spans="1:9" ht="27" customHeight="1" x14ac:dyDescent="0.2">
      <c r="A47" s="3" t="s">
        <v>25</v>
      </c>
      <c r="B47" s="26" t="s">
        <v>92</v>
      </c>
      <c r="C47" s="1">
        <v>387000</v>
      </c>
      <c r="D47" s="21" t="s">
        <v>7</v>
      </c>
      <c r="E47" s="3" t="s">
        <v>2</v>
      </c>
      <c r="F47" s="4" t="s">
        <v>9</v>
      </c>
      <c r="G47" s="4" t="s">
        <v>12</v>
      </c>
      <c r="H47" s="2">
        <v>43189</v>
      </c>
      <c r="I47" s="9"/>
    </row>
    <row r="48" spans="1:9" ht="27" customHeight="1" x14ac:dyDescent="0.2">
      <c r="A48" s="3" t="s">
        <v>31</v>
      </c>
      <c r="B48" s="26" t="s">
        <v>67</v>
      </c>
      <c r="C48" s="1">
        <f>-59709000</f>
        <v>-59709000</v>
      </c>
      <c r="D48" s="21" t="s">
        <v>7</v>
      </c>
      <c r="E48" s="3" t="s">
        <v>2</v>
      </c>
      <c r="F48" s="4" t="s">
        <v>9</v>
      </c>
      <c r="G48" s="4" t="s">
        <v>12</v>
      </c>
      <c r="H48" s="2">
        <v>43189</v>
      </c>
      <c r="I48" s="9"/>
    </row>
    <row r="49" spans="1:9" ht="27" customHeight="1" x14ac:dyDescent="0.2">
      <c r="A49" s="3" t="s">
        <v>32</v>
      </c>
      <c r="B49" s="26" t="s">
        <v>84</v>
      </c>
      <c r="C49" s="1">
        <f>-41304000</f>
        <v>-41304000</v>
      </c>
      <c r="D49" s="21" t="s">
        <v>7</v>
      </c>
      <c r="E49" s="3" t="s">
        <v>2</v>
      </c>
      <c r="F49" s="4" t="s">
        <v>9</v>
      </c>
      <c r="G49" s="4" t="s">
        <v>12</v>
      </c>
      <c r="H49" s="2">
        <v>43189</v>
      </c>
      <c r="I49" s="9"/>
    </row>
    <row r="50" spans="1:9" ht="27" customHeight="1" x14ac:dyDescent="0.2">
      <c r="A50" s="3" t="s">
        <v>33</v>
      </c>
      <c r="B50" s="26" t="s">
        <v>70</v>
      </c>
      <c r="C50" s="1">
        <v>6872000</v>
      </c>
      <c r="D50" s="21" t="s">
        <v>7</v>
      </c>
      <c r="E50" s="3" t="s">
        <v>2</v>
      </c>
      <c r="F50" s="4" t="s">
        <v>9</v>
      </c>
      <c r="G50" s="4" t="s">
        <v>12</v>
      </c>
      <c r="H50" s="2">
        <v>43189</v>
      </c>
      <c r="I50" s="9"/>
    </row>
    <row r="51" spans="1:9" ht="27" customHeight="1" x14ac:dyDescent="0.2">
      <c r="A51" s="3" t="s">
        <v>35</v>
      </c>
      <c r="B51" s="26" t="s">
        <v>66</v>
      </c>
      <c r="C51" s="1">
        <v>15300000</v>
      </c>
      <c r="D51" s="21" t="s">
        <v>7</v>
      </c>
      <c r="E51" s="3" t="s">
        <v>2</v>
      </c>
      <c r="F51" s="4" t="s">
        <v>9</v>
      </c>
      <c r="G51" s="4" t="s">
        <v>12</v>
      </c>
      <c r="H51" s="2">
        <v>43189</v>
      </c>
      <c r="I51" s="9"/>
    </row>
    <row r="52" spans="1:9" ht="27" customHeight="1" x14ac:dyDescent="0.2">
      <c r="A52" s="3" t="s">
        <v>36</v>
      </c>
      <c r="B52" s="26" t="s">
        <v>93</v>
      </c>
      <c r="C52" s="1">
        <f>-9707000</f>
        <v>-9707000</v>
      </c>
      <c r="D52" s="21" t="s">
        <v>7</v>
      </c>
      <c r="E52" s="3" t="s">
        <v>2</v>
      </c>
      <c r="F52" s="4" t="s">
        <v>9</v>
      </c>
      <c r="G52" s="4" t="s">
        <v>12</v>
      </c>
      <c r="H52" s="2">
        <v>43189</v>
      </c>
      <c r="I52" s="9"/>
    </row>
    <row r="53" spans="1:9" ht="27" customHeight="1" x14ac:dyDescent="0.2">
      <c r="A53" s="29" t="str">
        <f>A1</f>
        <v>平成29年度　警察庁補助金交付決定状況（下半期）</v>
      </c>
      <c r="B53" s="29"/>
      <c r="C53" s="29"/>
      <c r="D53" s="29"/>
      <c r="E53" s="29"/>
      <c r="F53" s="29"/>
      <c r="G53" s="29"/>
      <c r="H53" s="29"/>
    </row>
    <row r="54" spans="1:9" ht="11.25" customHeight="1" x14ac:dyDescent="0.2">
      <c r="A54" s="22"/>
      <c r="B54" s="23"/>
      <c r="C54" s="12"/>
      <c r="D54" s="22"/>
      <c r="E54" s="22"/>
      <c r="F54" s="22"/>
      <c r="G54" s="22"/>
      <c r="H54" s="22"/>
    </row>
    <row r="55" spans="1:9" ht="27" customHeight="1" x14ac:dyDescent="0.2">
      <c r="A55" s="8" t="s">
        <v>11</v>
      </c>
      <c r="B55" s="8"/>
      <c r="C55" s="13"/>
      <c r="D55" s="14"/>
      <c r="E55" s="14"/>
      <c r="F55" s="14"/>
      <c r="G55" s="14"/>
      <c r="H55" s="14"/>
    </row>
    <row r="56" spans="1:9" ht="27" customHeight="1" x14ac:dyDescent="0.2">
      <c r="A56" s="3" t="s">
        <v>4</v>
      </c>
      <c r="B56" s="24" t="s">
        <v>64</v>
      </c>
      <c r="C56" s="30" t="s">
        <v>0</v>
      </c>
      <c r="D56" s="31"/>
      <c r="E56" s="3" t="s">
        <v>5</v>
      </c>
      <c r="F56" s="4" t="s">
        <v>8</v>
      </c>
      <c r="G56" s="4" t="s">
        <v>1</v>
      </c>
      <c r="H56" s="3" t="s">
        <v>6</v>
      </c>
    </row>
    <row r="57" spans="1:9" ht="27" customHeight="1" x14ac:dyDescent="0.2">
      <c r="A57" s="4" t="s">
        <v>34</v>
      </c>
      <c r="B57" s="28" t="s">
        <v>94</v>
      </c>
      <c r="C57" s="1">
        <v>117347000</v>
      </c>
      <c r="D57" s="21" t="s">
        <v>7</v>
      </c>
      <c r="E57" s="4" t="s">
        <v>2</v>
      </c>
      <c r="F57" s="4" t="s">
        <v>9</v>
      </c>
      <c r="G57" s="4" t="s">
        <v>3</v>
      </c>
      <c r="H57" s="2">
        <v>43011</v>
      </c>
      <c r="I57" s="16"/>
    </row>
    <row r="58" spans="1:9" ht="27" customHeight="1" x14ac:dyDescent="0.2">
      <c r="A58" s="4" t="s">
        <v>47</v>
      </c>
      <c r="B58" s="28" t="s">
        <v>92</v>
      </c>
      <c r="C58" s="1">
        <v>26944000</v>
      </c>
      <c r="D58" s="21" t="s">
        <v>7</v>
      </c>
      <c r="E58" s="4" t="s">
        <v>2</v>
      </c>
      <c r="F58" s="4" t="s">
        <v>9</v>
      </c>
      <c r="G58" s="4" t="s">
        <v>3</v>
      </c>
      <c r="H58" s="2">
        <v>43019</v>
      </c>
      <c r="I58" s="16"/>
    </row>
    <row r="59" spans="1:9" ht="27" customHeight="1" x14ac:dyDescent="0.2">
      <c r="A59" s="4" t="s">
        <v>48</v>
      </c>
      <c r="B59" s="28" t="s">
        <v>83</v>
      </c>
      <c r="C59" s="1">
        <v>65847000</v>
      </c>
      <c r="D59" s="21" t="s">
        <v>7</v>
      </c>
      <c r="E59" s="4" t="s">
        <v>2</v>
      </c>
      <c r="F59" s="4" t="s">
        <v>9</v>
      </c>
      <c r="G59" s="4" t="s">
        <v>3</v>
      </c>
      <c r="H59" s="2">
        <v>43019</v>
      </c>
      <c r="I59" s="16"/>
    </row>
    <row r="60" spans="1:9" ht="27" customHeight="1" x14ac:dyDescent="0.2">
      <c r="A60" s="4" t="s">
        <v>33</v>
      </c>
      <c r="B60" s="28" t="s">
        <v>70</v>
      </c>
      <c r="C60" s="1">
        <v>37878000</v>
      </c>
      <c r="D60" s="21" t="s">
        <v>7</v>
      </c>
      <c r="E60" s="4" t="s">
        <v>2</v>
      </c>
      <c r="F60" s="4" t="s">
        <v>9</v>
      </c>
      <c r="G60" s="4" t="s">
        <v>3</v>
      </c>
      <c r="H60" s="2">
        <v>43026</v>
      </c>
      <c r="I60" s="16"/>
    </row>
    <row r="61" spans="1:9" ht="27" customHeight="1" x14ac:dyDescent="0.2">
      <c r="A61" s="4" t="s">
        <v>41</v>
      </c>
      <c r="B61" s="28" t="s">
        <v>88</v>
      </c>
      <c r="C61" s="1">
        <v>7956000</v>
      </c>
      <c r="D61" s="21" t="s">
        <v>7</v>
      </c>
      <c r="E61" s="4" t="s">
        <v>2</v>
      </c>
      <c r="F61" s="4" t="s">
        <v>9</v>
      </c>
      <c r="G61" s="4" t="s">
        <v>3</v>
      </c>
      <c r="H61" s="2">
        <v>43081</v>
      </c>
      <c r="I61" s="16"/>
    </row>
    <row r="62" spans="1:9" ht="27" customHeight="1" x14ac:dyDescent="0.2">
      <c r="A62" s="4" t="s">
        <v>32</v>
      </c>
      <c r="B62" s="28" t="s">
        <v>84</v>
      </c>
      <c r="C62" s="1">
        <v>26718000</v>
      </c>
      <c r="D62" s="21" t="s">
        <v>7</v>
      </c>
      <c r="E62" s="4" t="s">
        <v>2</v>
      </c>
      <c r="F62" s="4" t="s">
        <v>9</v>
      </c>
      <c r="G62" s="4" t="s">
        <v>3</v>
      </c>
      <c r="H62" s="2">
        <v>43089</v>
      </c>
      <c r="I62" s="16"/>
    </row>
    <row r="63" spans="1:9" ht="27" customHeight="1" x14ac:dyDescent="0.2">
      <c r="A63" s="4" t="s">
        <v>36</v>
      </c>
      <c r="B63" s="28" t="s">
        <v>93</v>
      </c>
      <c r="C63" s="1">
        <v>77043000</v>
      </c>
      <c r="D63" s="21" t="s">
        <v>7</v>
      </c>
      <c r="E63" s="4" t="s">
        <v>2</v>
      </c>
      <c r="F63" s="4" t="s">
        <v>9</v>
      </c>
      <c r="G63" s="4" t="s">
        <v>3</v>
      </c>
      <c r="H63" s="2">
        <v>43105</v>
      </c>
      <c r="I63" s="16"/>
    </row>
    <row r="64" spans="1:9" ht="27" customHeight="1" x14ac:dyDescent="0.2">
      <c r="A64" s="4" t="s">
        <v>24</v>
      </c>
      <c r="B64" s="28" t="s">
        <v>95</v>
      </c>
      <c r="C64" s="1">
        <v>3000000</v>
      </c>
      <c r="D64" s="21" t="s">
        <v>7</v>
      </c>
      <c r="E64" s="4" t="s">
        <v>2</v>
      </c>
      <c r="F64" s="4" t="s">
        <v>9</v>
      </c>
      <c r="G64" s="4" t="s">
        <v>3</v>
      </c>
      <c r="H64" s="2">
        <v>43125</v>
      </c>
      <c r="I64" s="16"/>
    </row>
    <row r="65" spans="1:9" ht="27" customHeight="1" x14ac:dyDescent="0.2">
      <c r="A65" s="4" t="s">
        <v>49</v>
      </c>
      <c r="B65" s="28" t="s">
        <v>96</v>
      </c>
      <c r="C65" s="1">
        <v>278099000</v>
      </c>
      <c r="D65" s="21" t="s">
        <v>7</v>
      </c>
      <c r="E65" s="4" t="s">
        <v>2</v>
      </c>
      <c r="F65" s="4" t="s">
        <v>9</v>
      </c>
      <c r="G65" s="4" t="s">
        <v>3</v>
      </c>
      <c r="H65" s="2">
        <v>43133</v>
      </c>
      <c r="I65" s="16"/>
    </row>
    <row r="66" spans="1:9" ht="27" customHeight="1" x14ac:dyDescent="0.2">
      <c r="A66" s="4" t="s">
        <v>32</v>
      </c>
      <c r="B66" s="28" t="s">
        <v>84</v>
      </c>
      <c r="C66" s="1">
        <v>456221000</v>
      </c>
      <c r="D66" s="21" t="s">
        <v>7</v>
      </c>
      <c r="E66" s="4" t="s">
        <v>2</v>
      </c>
      <c r="F66" s="4" t="s">
        <v>9</v>
      </c>
      <c r="G66" s="4" t="s">
        <v>3</v>
      </c>
      <c r="H66" s="2">
        <v>43133</v>
      </c>
      <c r="I66" s="16"/>
    </row>
    <row r="67" spans="1:9" ht="27" customHeight="1" x14ac:dyDescent="0.2">
      <c r="A67" s="4" t="s">
        <v>59</v>
      </c>
      <c r="B67" s="28" t="s">
        <v>82</v>
      </c>
      <c r="C67" s="1">
        <v>182964000</v>
      </c>
      <c r="D67" s="21" t="s">
        <v>7</v>
      </c>
      <c r="E67" s="4" t="s">
        <v>2</v>
      </c>
      <c r="F67" s="4" t="s">
        <v>9</v>
      </c>
      <c r="G67" s="4" t="s">
        <v>3</v>
      </c>
      <c r="H67" s="2">
        <v>43165</v>
      </c>
      <c r="I67" s="16"/>
    </row>
    <row r="68" spans="1:9" ht="27" customHeight="1" x14ac:dyDescent="0.2">
      <c r="A68" s="4" t="s">
        <v>60</v>
      </c>
      <c r="B68" s="28" t="s">
        <v>66</v>
      </c>
      <c r="C68" s="1">
        <v>18630000</v>
      </c>
      <c r="D68" s="21" t="s">
        <v>7</v>
      </c>
      <c r="E68" s="4" t="s">
        <v>2</v>
      </c>
      <c r="F68" s="4" t="s">
        <v>9</v>
      </c>
      <c r="G68" s="4" t="s">
        <v>3</v>
      </c>
      <c r="H68" s="2">
        <v>43165</v>
      </c>
      <c r="I68" s="16"/>
    </row>
    <row r="69" spans="1:9" ht="27" customHeight="1" x14ac:dyDescent="0.2">
      <c r="A69" s="4" t="s">
        <v>61</v>
      </c>
      <c r="B69" s="28" t="s">
        <v>98</v>
      </c>
      <c r="C69" s="1">
        <v>667503000</v>
      </c>
      <c r="D69" s="21" t="s">
        <v>7</v>
      </c>
      <c r="E69" s="4" t="s">
        <v>2</v>
      </c>
      <c r="F69" s="4" t="s">
        <v>9</v>
      </c>
      <c r="G69" s="4" t="s">
        <v>3</v>
      </c>
      <c r="H69" s="2">
        <v>43172</v>
      </c>
      <c r="I69" s="16"/>
    </row>
    <row r="70" spans="1:9" ht="27" customHeight="1" x14ac:dyDescent="0.2">
      <c r="A70" s="29" t="str">
        <f>A1</f>
        <v>平成29年度　警察庁補助金交付決定状況（下半期）</v>
      </c>
      <c r="B70" s="29"/>
      <c r="C70" s="29"/>
      <c r="D70" s="29"/>
      <c r="E70" s="29"/>
      <c r="F70" s="29"/>
      <c r="G70" s="29"/>
      <c r="H70" s="29"/>
    </row>
    <row r="71" spans="1:9" ht="10.5" customHeight="1" x14ac:dyDescent="0.2">
      <c r="A71" s="22"/>
      <c r="B71" s="23"/>
      <c r="C71" s="12"/>
      <c r="D71" s="22"/>
      <c r="E71" s="22"/>
      <c r="F71" s="22"/>
      <c r="G71" s="22"/>
      <c r="H71" s="22"/>
    </row>
    <row r="72" spans="1:9" ht="27" customHeight="1" x14ac:dyDescent="0.2">
      <c r="A72" s="8" t="s">
        <v>14</v>
      </c>
      <c r="B72" s="8"/>
      <c r="C72" s="13"/>
      <c r="D72" s="14"/>
      <c r="E72" s="14"/>
      <c r="F72" s="14"/>
      <c r="G72" s="14"/>
      <c r="H72" s="14"/>
    </row>
    <row r="73" spans="1:9" ht="27" customHeight="1" x14ac:dyDescent="0.2">
      <c r="A73" s="3" t="s">
        <v>4</v>
      </c>
      <c r="B73" s="24" t="s">
        <v>64</v>
      </c>
      <c r="C73" s="30" t="s">
        <v>0</v>
      </c>
      <c r="D73" s="31"/>
      <c r="E73" s="3" t="s">
        <v>5</v>
      </c>
      <c r="F73" s="4" t="s">
        <v>8</v>
      </c>
      <c r="G73" s="4" t="s">
        <v>1</v>
      </c>
      <c r="H73" s="3" t="s">
        <v>6</v>
      </c>
    </row>
    <row r="74" spans="1:9" ht="27" customHeight="1" x14ac:dyDescent="0.2">
      <c r="A74" s="4" t="s">
        <v>63</v>
      </c>
      <c r="B74" s="28" t="s">
        <v>97</v>
      </c>
      <c r="C74" s="1">
        <v>1352000</v>
      </c>
      <c r="D74" s="21" t="s">
        <v>7</v>
      </c>
      <c r="E74" s="4" t="s">
        <v>2</v>
      </c>
      <c r="F74" s="4" t="s">
        <v>9</v>
      </c>
      <c r="G74" s="4" t="s">
        <v>3</v>
      </c>
      <c r="H74" s="2">
        <v>43084</v>
      </c>
      <c r="I74" s="16"/>
    </row>
  </sheetData>
  <mergeCells count="12">
    <mergeCell ref="A70:H70"/>
    <mergeCell ref="C73:D73"/>
    <mergeCell ref="A11:H11"/>
    <mergeCell ref="C14:D14"/>
    <mergeCell ref="A16:H16"/>
    <mergeCell ref="C19:D19"/>
    <mergeCell ref="A53:H53"/>
    <mergeCell ref="A1:H1"/>
    <mergeCell ref="C4:D4"/>
    <mergeCell ref="C9:D9"/>
    <mergeCell ref="A6:H6"/>
    <mergeCell ref="C56:D56"/>
  </mergeCells>
  <phoneticPr fontId="1"/>
  <printOptions horizontalCentered="1"/>
  <pageMargins left="0.39370078740157483" right="0.39370078740157483" top="0.39370078740157483" bottom="0.39370078740157483" header="0" footer="0"/>
  <pageSetup paperSize="9" scale="80" fitToHeight="0" orientation="portrait" horizontalDpi="300" verticalDpi="300" r:id="rId1"/>
  <rowBreaks count="5" manualBreakCount="5">
    <brk id="5" max="6" man="1"/>
    <brk id="10" max="16383" man="1"/>
    <brk id="15" max="16383" man="1"/>
    <brk id="52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29年度下半期</vt:lpstr>
      <vt:lpstr>'29年度下半期'!Print_Area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2022-07-28T04:59:22Z</dcterms:created>
  <dcterms:modified xsi:type="dcterms:W3CDTF">2022-07-28T04:59:22Z</dcterms:modified>
</cp:coreProperties>
</file>