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39FF66E-EC84-4832-BE6F-8E38B3A80771}"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<sst xmlns="http://schemas.openxmlformats.org/spreadsheetml/2006/main" count="2204" uniqueCount="790">
  <si>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</si>
  <si>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</si>
  <si>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</si>
  <si>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</si>
  <si>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</si>
  <si>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</si>
  <si>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</si>
  <si>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</si>
  <si>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</si>
  <si>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</si>
  <si>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</si>
  <si>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</si>
  <si>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</si>
  <si>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</si>
  <si>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</si>
  <si>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</si>
  <si>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</si>
  <si>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</si>
  <si>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</si>
  <si>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</si>
  <si>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</si>
  <si>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</si>
  <si>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</si>
  <si>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</si>
  <si>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</si>
  <si>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</si>
  <si>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</si>
  <si>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</si>
  <si>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</si>
  <si>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</si>
  <si>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</si>
  <si>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</si>
  <si>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</si>
  <si>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</si>
  <si>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</si>
  <si>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</si>
  <si>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</si>
  <si>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</si>
  <si>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</si>
  <si>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</si>
  <si>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</si>
  <si>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</si>
  <si>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</si>
  <si>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</si>
  <si>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</si>
  <si>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</si>
  <si>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</si>
  <si>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</si>
  <si>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</si>
  <si>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</si>
  <si>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</si>
  <si>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</si>
  <si>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</si>
  <si>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</si>
  <si>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</si>
  <si>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</si>
  <si>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</si>
  <si>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</si>
  <si>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</si>
  <si>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</si>
  <si>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</si>
  <si>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</si>
  <si>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</si>
  <si>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</si>
  <si>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</si>
  <si>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</si>
  <si>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</si>
  <si>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</si>
  <si>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</si>
  <si>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</si>
  <si>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</si>
  <si>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</si>
  <si>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</si>
  <si>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</si>
  <si>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</si>
  <si>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</si>
  <si>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</si>
  <si>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</si>
  <si>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</si>
  <si>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</si>
  <si>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</si>
  <si>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</si>
  <si>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</si>
  <si>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</si>
  <si>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</si>
  <si>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</si>
  <si>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</si>
  <si>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</si>
  <si>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</si>
  <si>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</si>
  <si>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</si>
  <si>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</si>
  <si>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</si>
  <si>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</si>
  <si>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</si>
  <si>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</si>
  <si>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</si>
  <si>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</si>
  <si>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</si>
  <si>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</si>
  <si>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</si>
  <si>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</si>
  <si>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</si>
  <si>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</si>
  <si>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</si>
  <si>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</si>
  <si>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</si>
  <si>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</si>
  <si>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</si>
  <si>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</si>
  <si>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</si>
  <si>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</si>
  <si>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</si>
  <si>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</si>
  <si>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</si>
  <si>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</si>
  <si>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</si>
  <si>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</si>
  <si>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</si>
  <si>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</si>
  <si>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</si>
  <si>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</si>
  <si>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</si>
  <si>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</si>
  <si>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</si>
  <si>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</si>
  <si>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</si>
  <si>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</si>
  <si>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</si>
  <si>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</si>
  <si>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</si>
  <si>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</si>
  <si>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</si>
  <si>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</si>
  <si>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</si>
  <si>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</si>
  <si>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</si>
  <si>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</si>
  <si>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</si>
  <si>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</si>
  <si>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</si>
  <si>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</si>
  <si>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</si>
  <si>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</si>
  <si>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</si>
  <si>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</si>
  <si>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</si>
  <si>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</si>
  <si>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</si>
  <si>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</si>
  <si>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</si>
  <si>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</si>
  <si>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</si>
  <si>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</si>
  <si>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</si>
  <si>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</si>
  <si>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</si>
  <si>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</si>
  <si>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</si>
  <si>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</si>
  <si>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</si>
  <si>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</si>
  <si>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</si>
  <si>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</si>
  <si>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</si>
  <si>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</si>
  <si>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</si>
  <si>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</si>
  <si>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</si>
  <si>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</si>
  <si>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</si>
  <si>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</si>
  <si>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</si>
  <si>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</si>
  <si>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</si>
  <si>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</si>
  <si>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</si>
  <si>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</si>
  <si>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</si>
  <si>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</si>
  <si>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</si>
  <si>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</si>
  <si>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</si>
  <si>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</si>
  <si>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</si>
  <si>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</si>
  <si>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</si>
  <si>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</si>
  <si>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</si>
  <si>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</si>
  <si>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</si>
  <si>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</si>
  <si>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</si>
  <si>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</si>
  <si>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</si>
  <si>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</si>
  <si>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</si>
  <si>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</si>
  <si>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</si>
  <si>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</si>
  <si>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</si>
  <si>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</si>
  <si>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</si>
  <si>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</si>
  <si>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</si>
  <si>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</si>
  <si>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</si>
  <si>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</si>
  <si>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</si>
  <si>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</si>
  <si>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</si>
  <si>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</si>
  <si>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</si>
  <si>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</si>
  <si>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</si>
  <si>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</si>
  <si>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</si>
  <si>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</si>
  <si>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</si>
  <si>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</si>
  <si>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</si>
  <si>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</si>
  <si>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</si>
  <si>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</si>
  <si>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</si>
  <si>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</si>
  <si>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</si>
  <si>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</si>
  <si>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</si>
  <si>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</si>
  <si>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</si>
  <si>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</si>
  <si>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</si>
  <si>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</si>
  <si>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</si>
  <si>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</si>
  <si>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</si>
  <si>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</si>
  <si>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</si>
  <si>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</si>
  <si>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</si>
  <si>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</si>
  <si>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</si>
  <si>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</si>
  <si>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</si>
  <si>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</si>
  <si>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</si>
  <si>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</si>
  <si>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</si>
  <si>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</si>
  <si>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</si>
  <si>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</si>
  <si>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</si>
  <si>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</si>
  <si>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</si>
  <si>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</si>
  <si>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</si>
  <si>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</si>
  <si>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</si>
  <si>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</si>
  <si>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</si>
  <si>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</si>
  <si>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</si>
  <si>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</si>
  <si>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</si>
  <si>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</si>
  <si>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</si>
  <si>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</si>
  <si>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</si>
  <si>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</si>
  <si>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</si>
  <si>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</si>
  <si>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</si>
  <si>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</si>
  <si>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</si>
  <si>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</si>
  <si>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</si>
  <si>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</si>
  <si>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</si>
  <si>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</si>
  <si>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</si>
  <si>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</si>
  <si>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</si>
  <si>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</si>
  <si>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</si>
  <si>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</si>
  <si>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</si>
  <si>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</si>
  <si>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</si>
  <si>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</si>
  <si>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</si>
  <si>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</si>
  <si>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</si>
  <si>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</si>
  <si>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</si>
  <si>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</si>
  <si>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</si>
  <si>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</si>
  <si>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</si>
  <si>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</si>
  <si>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</si>
  <si>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</si>
  <si>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</si>
  <si>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</si>
  <si>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</si>
  <si>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</si>
  <si>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</si>
  <si>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</si>
  <si>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</si>
  <si>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</si>
  <si>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</si>
  <si>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</si>
  <si>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</si>
  <si>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</si>
  <si>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</si>
  <si>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</si>
  <si>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</si>
  <si>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</si>
  <si>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</si>
  <si>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</si>
  <si>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</si>
  <si>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</si>
  <si>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</si>
  <si>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</si>
  <si>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</si>
  <si>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</si>
  <si>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</si>
  <si>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</si>
  <si>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</si>
  <si>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</si>
  <si>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</si>
  <si>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</si>
  <si>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</si>
  <si>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</si>
  <si>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</si>
  <si>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</si>
  <si>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</si>
  <si>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</si>
  <si>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</si>
  <si>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</si>
  <si>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</si>
  <si>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</si>
  <si>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</si>
  <si>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</si>
  <si>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</si>
  <si>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</si>
  <si>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</si>
  <si>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</si>
  <si>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</si>
  <si>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</si>
  <si>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</si>
  <si>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</si>
  <si>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</si>
  <si>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</si>
  <si>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</si>
  <si>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</si>
  <si>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</si>
  <si>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</si>
  <si>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</si>
  <si>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</si>
  <si>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</si>
  <si>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</si>
  <si>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</si>
  <si>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</si>
  <si>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</si>
  <si>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</si>
  <si>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</si>
  <si>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</si>
  <si>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</si>
  <si>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</si>
  <si>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</si>
  <si>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</si>
  <si>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</si>
  <si>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</si>
  <si>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</si>
  <si>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</si>
  <si>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</si>
  <si>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</si>
  <si>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</si>
  <si>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</si>
  <si>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</si>
  <si>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</si>
  <si>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</si>
  <si>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</si>
  <si>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</si>
  <si>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</si>
  <si>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</si>
  <si>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</si>
  <si>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</si>
  <si>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</si>
  <si>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</si>
  <si>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</si>
  <si>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</si>
  <si>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</si>
  <si>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</si>
  <si>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</si>
  <si>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</si>
  <si>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</si>
  <si>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</si>
  <si>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</si>
  <si>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</si>
  <si>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</si>
  <si>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</si>
  <si>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</si>
  <si>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</si>
  <si>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</si>
  <si>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</si>
  <si>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</si>
  <si>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</si>
  <si>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</si>
  <si>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</si>
  <si>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</si>
  <si>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</si>
  <si>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</si>
  <si>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</si>
  <si>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</si>
  <si>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</si>
  <si>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</si>
  <si>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</si>
  <si>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</si>
  <si>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</si>
  <si>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</si>
  <si>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</si>
  <si>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</si>
  <si>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</si>
  <si>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</si>
  <si>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</si>
  <si>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</si>
  <si>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</si>
  <si>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</si>
  <si>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</si>
  <si>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</si>
  <si>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</si>
  <si>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</si>
  <si>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</si>
  <si>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</si>
  <si>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</si>
  <si>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</si>
  <si>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</si>
  <si>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</si>
  <si>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</si>
  <si>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</si>
  <si>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</si>
  <si>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</si>
  <si>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</si>
  <si>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</si>
  <si>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</si>
  <si>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</si>
  <si>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</si>
  <si>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</si>
  <si>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</si>
  <si>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</si>
  <si>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</si>
  <si>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</si>
  <si>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</si>
  <si>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</si>
  <si>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</si>
  <si>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</si>
  <si>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</si>
  <si>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</si>
  <si>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</si>
  <si>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</si>
  <si>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</si>
  <si>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</si>
  <si>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</si>
  <si>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</si>
  <si>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</si>
  <si>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</si>
  <si>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</si>
  <si>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</si>
  <si>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</si>
  <si>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</si>
  <si>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</si>
  <si>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</si>
  <si>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</si>
  <si>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</si>
  <si>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</si>
  <si>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</si>
  <si>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</si>
  <si>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</si>
  <si>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</si>
  <si>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</si>
  <si>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</si>
  <si>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</si>
  <si>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</si>
  <si>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</si>
  <si>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</si>
  <si>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</si>
  <si>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</si>
  <si>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</si>
  <si>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</si>
  <si>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</si>
  <si>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</si>
  <si>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</si>
  <si>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</si>
  <si>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</si>
  <si>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</si>
  <si>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</si>
  <si>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</si>
  <si>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</si>
  <si>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</si>
  <si>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</si>
  <si>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</si>
  <si>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</si>
  <si>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</si>
  <si>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</si>
  <si>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</si>
  <si>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</si>
  <si>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</si>
  <si>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</si>
  <si>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</si>
  <si>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</si>
  <si>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</si>
  <si>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</si>
  <si>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</si>
  <si>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</si>
  <si>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</si>
  <si>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</si>
  <si>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</si>
  <si>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</si>
  <si>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</si>
  <si>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</si>
  <si>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</si>
  <si>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</si>
  <si>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</si>
  <si>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</si>
  <si>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</si>
  <si>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</si>
  <si>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</si>
  <si>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</si>
  <si>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</si>
  <si>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</si>
  <si>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</si>
  <si>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</si>
  <si>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</si>
  <si>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</si>
  <si>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</si>
  <si>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</si>
  <si>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</si>
  <si>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</si>
  <si>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</si>
  <si>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</si>
  <si>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</si>
  <si>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</si>
  <si>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</si>
  <si>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</si>
  <si>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</si>
  <si>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</si>
  <si>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</si>
  <si>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</si>
  <si>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</si>
  <si>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</si>
  <si>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</si>
  <si>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</si>
  <si>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</si>
  <si>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</si>
  <si>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</si>
  <si>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</si>
  <si>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</si>
  <si>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</si>
  <si>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</si>
  <si>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</si>
  <si>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</si>
  <si>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</si>
  <si>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</si>
  <si>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</si>
  <si>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</si>
  <si>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</si>
  <si>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</si>
  <si>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</si>
  <si>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</si>
  <si>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</si>
  <si>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</si>
  <si>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</si>
  <si>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</si>
  <si>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</si>
  <si>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</si>
  <si>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</si>
  <si>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</si>
  <si>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</si>
  <si>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</si>
  <si>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</si>
  <si>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</si>
  <si>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</si>
  <si>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</si>
  <si>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</si>
  <si>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</si>
  <si>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</si>
  <si>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</si>
  <si>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</si>
  <si>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</si>
  <si>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</si>
  <si>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</si>
  <si>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</si>
  <si>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</si>
  <si>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</si>
  <si>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</si>
  <si>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</si>
  <si>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</si>
  <si>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</si>
  <si>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</si>
  <si>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</si>
  <si>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</si>
  <si>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</si>
  <si>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</si>
  <si>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</si>
  <si>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</si>
  <si>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</si>
  <si>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</si>
  <si>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</si>
  <si>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</si>
  <si>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</si>
  <si>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</si>
  <si>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</si>
  <si>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</si>
  <si>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</si>
  <si>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</si>
  <si>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</si>
  <si>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</si>
  <si>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</si>
  <si>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</si>
  <si>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</si>
  <si>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</si>
  <si>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</si>
  <si>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</si>
  <si>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</si>
  <si>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</si>
  <si>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</si>
  <si>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</si>
  <si>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</si>
  <si>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</si>
  <si>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</si>
  <si>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</si>
  <si>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</si>
  <si>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</si>
  <si>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</si>
  <si>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</si>
  <si>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</si>
  <si>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</si>
  <si>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</si>
  <si>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</si>
  <si>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</si>
  <si>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</si>
  <si>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</si>
  <si>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</si>
  <si>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</si>
  <si>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</si>
  <si>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</si>
  <si>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</si>
  <si>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</si>
  <si>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</si>
  <si>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</si>
  <si>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</si>
  <si>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</si>
  <si>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</si>
  <si>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</si>
  <si>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</si>
  <si>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</si>
  <si>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</si>
  <si>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</si>
  <si>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</si>
  <si>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</si>
  <si>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</si>
  <si>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</si>
  <si>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</si>
  <si>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</si>
  <si>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</si>
  <si>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</si>
  <si>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</si>
  <si>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</si>
  <si>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</si>
  <si>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</si>
  <si>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</si>
  <si>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</si>
  <si>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</si>
  <si>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</si>
  <si>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</si>
  <si>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</si>
  <si>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</si>
  <si>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</si>
  <si>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</si>
  <si>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</si>
  <si>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</si>
  <si>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</si>
  <si>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犯罪鑑識官による鑑定</t>
    <rPh sb="0" eb="2">
      <t>ハンザイ</t>
    </rPh>
    <rPh sb="2" eb="4">
      <t>カンシキ</t>
    </rPh>
    <rPh sb="4" eb="5">
      <t>カン</t>
    </rPh>
    <rPh sb="8" eb="10">
      <t>カンテイ</t>
    </rPh>
    <phoneticPr fontId="5"/>
  </si>
  <si>
    <t>警察</t>
  </si>
  <si>
    <t>刑事局</t>
    <rPh sb="0" eb="3">
      <t>ケイジキョク</t>
    </rPh>
    <phoneticPr fontId="5"/>
  </si>
  <si>
    <t>犯罪鑑識官</t>
    <rPh sb="0" eb="2">
      <t>ハンザイ</t>
    </rPh>
    <rPh sb="2" eb="4">
      <t>カンシキ</t>
    </rPh>
    <rPh sb="4" eb="5">
      <t>カン</t>
    </rPh>
    <phoneticPr fontId="5"/>
  </si>
  <si>
    <t>犯罪鑑識官
金澤　正和</t>
    <rPh sb="6" eb="8">
      <t>カナザワ</t>
    </rPh>
    <rPh sb="9" eb="11">
      <t>マサカズ</t>
    </rPh>
    <phoneticPr fontId="5"/>
  </si>
  <si>
    <t>○</t>
  </si>
  <si>
    <t>警察法第37条第1項第4号
警察法施行令第2条第4号</t>
  </si>
  <si>
    <t>-</t>
  </si>
  <si>
    <t>-</t>
    <phoneticPr fontId="5"/>
  </si>
  <si>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ＤＮＡ型鑑定等、科学技術を活用した鑑識・鑑定業務を更に推進し、犯罪捜査に活用する。</t>
  </si>
  <si>
    <t>　科学技術を活用した被疑者の迅速な特定や余罪の割出しに大きな効果を発揮しているＤＮＡ型鑑定業務、ＤＮＡ型データベースの運用、指掌紋照会業務等を適切に実施する。</t>
  </si>
  <si>
    <t>警察装備費</t>
    <rPh sb="0" eb="2">
      <t>ケイサツ</t>
    </rPh>
    <rPh sb="2" eb="5">
      <t>ソウビヒ</t>
    </rPh>
    <phoneticPr fontId="5"/>
  </si>
  <si>
    <t>鑑識・鑑定部門及び捜査部門に対し、ＤＮＡ型鑑定資料の積極的な採取、適正なＤＮＡ型鑑定の実施、鑑定結果のＤＮＡ型データベースへの登録・照会を指導することにより、客観証拠を重視した捜査を推進する。</t>
  </si>
  <si>
    <t>ＤＮＡ型データベース活用の推進</t>
  </si>
  <si>
    <t>　ＤＮＡ型鑑定被疑者数
※　警察庁刑事局犯罪鑑識官調べ</t>
  </si>
  <si>
    <t>件</t>
    <rPh sb="0" eb="1">
      <t>ケン</t>
    </rPh>
    <phoneticPr fontId="5"/>
  </si>
  <si>
    <t>年間執行額/年度　　　　　　　</t>
  </si>
  <si>
    <t>千円</t>
    <rPh sb="0" eb="2">
      <t>センエン</t>
    </rPh>
    <phoneticPr fontId="5"/>
  </si>
  <si>
    <t>執行額（千円）/年度</t>
  </si>
  <si>
    <t>1,070,660/1</t>
  </si>
  <si>
    <t>1,088,184/1</t>
  </si>
  <si>
    <t>940,400/1</t>
  </si>
  <si>
    <t>犯行を立証する有力な客観性の高い科学的証拠の収集・確保を目的とした事業であるため、定量的な目標の設定は困難。</t>
  </si>
  <si>
    <t>(成果目標)　ＤＮＡ型鑑定の活用等による科学捜査の推進
(達成状況)  警察庁において、適正に指掌紋照会、ＤＮＡ型鑑定を実施するとともに、ＤＮＡ型データベースを適切に運用していくこと等により、科学捜査の推進に寄与している。</t>
  </si>
  <si>
    <t>ＤＮＡ型データベースの活用事件数（暦年）
※　警察庁刑事局犯罪鑑識官調べ</t>
  </si>
  <si>
    <t>事件</t>
    <rPh sb="0" eb="2">
      <t>ジケン</t>
    </rPh>
    <phoneticPr fontId="5"/>
  </si>
  <si>
    <t>２　犯罪捜査の的確な推進</t>
    <rPh sb="2" eb="4">
      <t>ハンザイ</t>
    </rPh>
    <rPh sb="4" eb="6">
      <t>ソウサ</t>
    </rPh>
    <rPh sb="7" eb="9">
      <t>テキカク</t>
    </rPh>
    <rPh sb="10" eb="12">
      <t>スイシン</t>
    </rPh>
    <phoneticPr fontId="5"/>
  </si>
  <si>
    <t>２－１　重要犯罪・重要窃盗犯の検挙向上
２－３　捜査への科学技術の応用</t>
    <rPh sb="4" eb="6">
      <t>ジュウヨウ</t>
    </rPh>
    <rPh sb="6" eb="8">
      <t>ハンザイ</t>
    </rPh>
    <rPh sb="9" eb="11">
      <t>ジュウヨウ</t>
    </rPh>
    <rPh sb="11" eb="14">
      <t>セットウハン</t>
    </rPh>
    <rPh sb="15" eb="17">
      <t>ケンキョ</t>
    </rPh>
    <rPh sb="17" eb="19">
      <t>コウジョウ</t>
    </rPh>
    <rPh sb="24" eb="26">
      <t>ソウサ</t>
    </rPh>
    <rPh sb="28" eb="32">
      <t>カガクギジュツ</t>
    </rPh>
    <rPh sb="33" eb="35">
      <t>オウヨウ</t>
    </rPh>
    <phoneticPr fontId="5"/>
  </si>
  <si>
    <t>https://www.npa.go.jp/policies/evaluation/04jigo-hyouka/jisseki_hyouka/r4_jizen_bunseki.pdf</t>
  </si>
  <si>
    <t>8ページ～9ページ、12ページ</t>
  </si>
  <si>
    <t>有</t>
  </si>
  <si>
    <t>‐</t>
  </si>
  <si>
    <t>客観性の高い科学的証拠の収集・確保は広く国民から期待されている。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</si>
  <si>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</si>
  <si>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</si>
  <si>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</si>
  <si>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調達方法の改善などコスト削減に配意している。</t>
  </si>
  <si>
    <t>鑑識・鑑定業務に必要なものに限定している。</t>
  </si>
  <si>
    <t>一般競争入札を行い、競争性の確保、コスト削減等に配意している。</t>
  </si>
  <si>
    <t>犯罪の確実な立証を図る上で最適な手段・方法により実施している。</t>
  </si>
  <si>
    <t>犯罪の立証に活用している。</t>
  </si>
  <si>
    <t>16</t>
  </si>
  <si>
    <t>10</t>
  </si>
  <si>
    <t>42</t>
  </si>
  <si>
    <t>36</t>
  </si>
  <si>
    <t>28</t>
  </si>
  <si>
    <t>29</t>
  </si>
  <si>
    <t>30</t>
  </si>
  <si>
    <t>警察庁</t>
  </si>
  <si>
    <t>物品購入</t>
    <rPh sb="0" eb="4">
      <t>ブッピンコウニュウ</t>
    </rPh>
    <phoneticPr fontId="5"/>
  </si>
  <si>
    <t>マルチローカスキットほかの購入</t>
    <rPh sb="13" eb="15">
      <t>コウニュウ</t>
    </rPh>
    <phoneticPr fontId="5"/>
  </si>
  <si>
    <t>役務費</t>
    <rPh sb="0" eb="2">
      <t>エキム</t>
    </rPh>
    <rPh sb="2" eb="3">
      <t>ヒ</t>
    </rPh>
    <phoneticPr fontId="5"/>
  </si>
  <si>
    <t>ＤＮＡ型鑑定支援装置ほかの保守等</t>
    <rPh sb="3" eb="4">
      <t>ガタ</t>
    </rPh>
    <rPh sb="4" eb="6">
      <t>カンテイ</t>
    </rPh>
    <rPh sb="6" eb="8">
      <t>シエン</t>
    </rPh>
    <rPh sb="8" eb="10">
      <t>ソウチ</t>
    </rPh>
    <rPh sb="13" eb="15">
      <t>ホシュ</t>
    </rPh>
    <rPh sb="15" eb="16">
      <t>トウ</t>
    </rPh>
    <phoneticPr fontId="5"/>
  </si>
  <si>
    <t>株式会社池田理化</t>
    <rPh sb="0" eb="4">
      <t>カブシキガイシャ</t>
    </rPh>
    <rPh sb="4" eb="8">
      <t>イケダリカ</t>
    </rPh>
    <phoneticPr fontId="5"/>
  </si>
  <si>
    <t>理科研株式会社（つくば支店）</t>
    <rPh sb="0" eb="7">
      <t>リカケンカブシキガイシャ</t>
    </rPh>
    <rPh sb="11" eb="13">
      <t>シテン</t>
    </rPh>
    <phoneticPr fontId="5"/>
  </si>
  <si>
    <t>株式会社トータル・サポート・システム</t>
    <rPh sb="0" eb="4">
      <t>カブシキガイシャ</t>
    </rPh>
    <phoneticPr fontId="5"/>
  </si>
  <si>
    <t>理科研株式会社（東京支社）</t>
    <rPh sb="0" eb="7">
      <t>リカケンカブシキガイシャ</t>
    </rPh>
    <rPh sb="8" eb="10">
      <t>トウキョウ</t>
    </rPh>
    <rPh sb="10" eb="12">
      <t>シシャ</t>
    </rPh>
    <phoneticPr fontId="5"/>
  </si>
  <si>
    <t>株式会社藤原製作所</t>
    <rPh sb="0" eb="4">
      <t>カブシキガイシャ</t>
    </rPh>
    <rPh sb="4" eb="6">
      <t>フジハラ</t>
    </rPh>
    <rPh sb="6" eb="9">
      <t>セイサクショ</t>
    </rPh>
    <phoneticPr fontId="5"/>
  </si>
  <si>
    <t>アズサイエンス株式会社</t>
    <rPh sb="7" eb="11">
      <t>カブシキガイシャ</t>
    </rPh>
    <phoneticPr fontId="5"/>
  </si>
  <si>
    <t>岩片医療器株式会社</t>
    <rPh sb="0" eb="2">
      <t>イワカタ</t>
    </rPh>
    <rPh sb="2" eb="5">
      <t>イリョウキ</t>
    </rPh>
    <rPh sb="5" eb="9">
      <t>カブシキガイシャ</t>
    </rPh>
    <phoneticPr fontId="5"/>
  </si>
  <si>
    <t>一般社団法人ビジネス機械・情報システム産業協会</t>
    <rPh sb="0" eb="2">
      <t>イッパン</t>
    </rPh>
    <rPh sb="2" eb="6">
      <t>シャダンホウジン</t>
    </rPh>
    <rPh sb="10" eb="12">
      <t>キカイ</t>
    </rPh>
    <rPh sb="13" eb="15">
      <t>ジョウホウ</t>
    </rPh>
    <rPh sb="19" eb="21">
      <t>サンギョウ</t>
    </rPh>
    <rPh sb="21" eb="23">
      <t>キョウカイ</t>
    </rPh>
    <phoneticPr fontId="5"/>
  </si>
  <si>
    <t>株式会社自動車春秋社</t>
    <rPh sb="0" eb="4">
      <t>カブシキガイシャ</t>
    </rPh>
    <rPh sb="4" eb="7">
      <t>ジドウシャ</t>
    </rPh>
    <rPh sb="7" eb="10">
      <t>シュンジュウシャ</t>
    </rPh>
    <phoneticPr fontId="5"/>
  </si>
  <si>
    <t>寿産業株式会社</t>
    <rPh sb="0" eb="1">
      <t>コトブキ</t>
    </rPh>
    <rPh sb="1" eb="3">
      <t>サンギョウ</t>
    </rPh>
    <rPh sb="3" eb="7">
      <t>カブシキガイシャ</t>
    </rPh>
    <phoneticPr fontId="5"/>
  </si>
  <si>
    <t>ＩＲデータ変換端末の購入</t>
    <rPh sb="5" eb="7">
      <t>ヘンカン</t>
    </rPh>
    <rPh sb="7" eb="9">
      <t>タンマツ</t>
    </rPh>
    <rPh sb="10" eb="12">
      <t>コウニュウ</t>
    </rPh>
    <phoneticPr fontId="5"/>
  </si>
  <si>
    <t>リザーバーほかの購入</t>
    <rPh sb="8" eb="10">
      <t>コウニュウ</t>
    </rPh>
    <phoneticPr fontId="5"/>
  </si>
  <si>
    <t>DNA IQ Automation Kit（プロメガX7811）ほかの購入</t>
    <rPh sb="35" eb="37">
      <t>コウニュウ</t>
    </rPh>
    <phoneticPr fontId="5"/>
  </si>
  <si>
    <t>Barrier Reload System ほかの購入</t>
    <rPh sb="25" eb="27">
      <t>コウニュウ</t>
    </rPh>
    <phoneticPr fontId="5"/>
  </si>
  <si>
    <t>トナーカートリッジほかの購入</t>
    <rPh sb="12" eb="14">
      <t>コウニュウ</t>
    </rPh>
    <phoneticPr fontId="5"/>
  </si>
  <si>
    <t>データベース作成装置の購入</t>
    <rPh sb="6" eb="8">
      <t>サクセイ</t>
    </rPh>
    <rPh sb="8" eb="10">
      <t>ソウチ</t>
    </rPh>
    <rPh sb="11" eb="13">
      <t>コウニュウ</t>
    </rPh>
    <phoneticPr fontId="5"/>
  </si>
  <si>
    <t>オキシドールほかの購入</t>
    <rPh sb="9" eb="11">
      <t>コウニュウ</t>
    </rPh>
    <phoneticPr fontId="5"/>
  </si>
  <si>
    <t>クリーンルーム用ディスポマスクほかの購入</t>
    <rPh sb="7" eb="8">
      <t>ヨウ</t>
    </rPh>
    <rPh sb="18" eb="20">
      <t>コウニュウ</t>
    </rPh>
    <phoneticPr fontId="5"/>
  </si>
  <si>
    <t>指定薬物等鑑定用標準品AL-LAD（solution)ほかの購入</t>
    <rPh sb="0" eb="11">
      <t>シテイヤクブツトウカンテイヨウヒョウジュンヒン</t>
    </rPh>
    <rPh sb="30" eb="32">
      <t>コウニュウ</t>
    </rPh>
    <phoneticPr fontId="5"/>
  </si>
  <si>
    <t>トナー資料の購入</t>
    <rPh sb="3" eb="5">
      <t>シリョウ</t>
    </rPh>
    <rPh sb="6" eb="8">
      <t>コウニュウ</t>
    </rPh>
    <phoneticPr fontId="5"/>
  </si>
  <si>
    <t>自動車タイヤ諸元表の購入</t>
    <rPh sb="0" eb="3">
      <t>ジドウシャ</t>
    </rPh>
    <rPh sb="6" eb="9">
      <t>ショゲンヒョウ</t>
    </rPh>
    <rPh sb="10" eb="12">
      <t>コウニュウ</t>
    </rPh>
    <phoneticPr fontId="5"/>
  </si>
  <si>
    <t>液体窒素の購入</t>
    <rPh sb="0" eb="2">
      <t>エキタイ</t>
    </rPh>
    <rPh sb="2" eb="4">
      <t>チッソ</t>
    </rPh>
    <rPh sb="5" eb="7">
      <t>コウニュウ</t>
    </rPh>
    <phoneticPr fontId="5"/>
  </si>
  <si>
    <t>－</t>
  </si>
  <si>
    <t>株式会社池田理化</t>
    <rPh sb="0" eb="8">
      <t>カブシキガイシャイケダリカ</t>
    </rPh>
    <phoneticPr fontId="5"/>
  </si>
  <si>
    <t>バンプーパワートレーディング合同会社</t>
    <rPh sb="14" eb="16">
      <t>ゴウドウ</t>
    </rPh>
    <rPh sb="16" eb="18">
      <t>ガイシャ</t>
    </rPh>
    <phoneticPr fontId="5"/>
  </si>
  <si>
    <t>日本管財株式会社</t>
    <rPh sb="0" eb="2">
      <t>ニホン</t>
    </rPh>
    <rPh sb="2" eb="4">
      <t>カンザイ</t>
    </rPh>
    <rPh sb="4" eb="8">
      <t>カブシキガイシャ</t>
    </rPh>
    <phoneticPr fontId="5"/>
  </si>
  <si>
    <t>ニュービルメン協同組合</t>
    <rPh sb="7" eb="9">
      <t>キョウドウ</t>
    </rPh>
    <rPh sb="9" eb="11">
      <t>クミアイ</t>
    </rPh>
    <phoneticPr fontId="5"/>
  </si>
  <si>
    <t>新生ビルテクノ株式会社</t>
    <rPh sb="0" eb="1">
      <t>シン</t>
    </rPh>
    <rPh sb="1" eb="2">
      <t>セイ</t>
    </rPh>
    <rPh sb="7" eb="11">
      <t>カブシキガイシャ</t>
    </rPh>
    <phoneticPr fontId="5"/>
  </si>
  <si>
    <t>日本郵便株式会社（さいたま新都心郵便局）</t>
    <rPh sb="0" eb="2">
      <t>ニホン</t>
    </rPh>
    <rPh sb="2" eb="4">
      <t>ユウビン</t>
    </rPh>
    <rPh sb="4" eb="8">
      <t>カブシキガイシャ</t>
    </rPh>
    <rPh sb="13" eb="16">
      <t>シントシン</t>
    </rPh>
    <rPh sb="16" eb="19">
      <t>ユウビンキョク</t>
    </rPh>
    <phoneticPr fontId="5"/>
  </si>
  <si>
    <t>日本郵便株式会社（柏支店）</t>
    <rPh sb="0" eb="2">
      <t>ニホン</t>
    </rPh>
    <rPh sb="2" eb="4">
      <t>ユウビン</t>
    </rPh>
    <rPh sb="4" eb="8">
      <t>カブシキガイシャ</t>
    </rPh>
    <rPh sb="9" eb="10">
      <t>カシワ</t>
    </rPh>
    <rPh sb="10" eb="12">
      <t>シテン</t>
    </rPh>
    <phoneticPr fontId="5"/>
  </si>
  <si>
    <t>丸紅新電力株式会社</t>
    <rPh sb="0" eb="2">
      <t>マルベニ</t>
    </rPh>
    <rPh sb="2" eb="3">
      <t>シン</t>
    </rPh>
    <rPh sb="3" eb="5">
      <t>デンリョク</t>
    </rPh>
    <rPh sb="5" eb="9">
      <t>カブシキガイシャ</t>
    </rPh>
    <phoneticPr fontId="5"/>
  </si>
  <si>
    <t>エクレ株式会社</t>
    <rPh sb="3" eb="7">
      <t>カブシキガイシャ</t>
    </rPh>
    <phoneticPr fontId="5"/>
  </si>
  <si>
    <t>東京ガスエンジニアリングソリューションズ株式会社</t>
    <rPh sb="0" eb="2">
      <t>トウキョウ</t>
    </rPh>
    <rPh sb="20" eb="24">
      <t>カブシキガイシャ</t>
    </rPh>
    <phoneticPr fontId="5"/>
  </si>
  <si>
    <t>ＤＮＡ型鑑定支援装置ほかの保守</t>
    <rPh sb="3" eb="4">
      <t>ガタ</t>
    </rPh>
    <rPh sb="4" eb="10">
      <t>カンテイシエンソウチ</t>
    </rPh>
    <rPh sb="13" eb="15">
      <t>ホシュ</t>
    </rPh>
    <phoneticPr fontId="5"/>
  </si>
  <si>
    <t>ＰＣＲ装置補正作業</t>
    <rPh sb="3" eb="5">
      <t>ソウチ</t>
    </rPh>
    <rPh sb="5" eb="7">
      <t>ホセイ</t>
    </rPh>
    <rPh sb="7" eb="9">
      <t>サギョウ</t>
    </rPh>
    <phoneticPr fontId="5"/>
  </si>
  <si>
    <t>センターユニットの修繕</t>
    <rPh sb="9" eb="11">
      <t>シュウゼン</t>
    </rPh>
    <phoneticPr fontId="5"/>
  </si>
  <si>
    <t>局所排気装置定期検査</t>
    <rPh sb="0" eb="2">
      <t>キョクショ</t>
    </rPh>
    <rPh sb="2" eb="4">
      <t>ハイキ</t>
    </rPh>
    <rPh sb="4" eb="6">
      <t>ソウチ</t>
    </rPh>
    <rPh sb="6" eb="8">
      <t>テイキ</t>
    </rPh>
    <rPh sb="8" eb="10">
      <t>ケンサ</t>
    </rPh>
    <phoneticPr fontId="5"/>
  </si>
  <si>
    <t>濾紙分配装置の修繕</t>
    <rPh sb="0" eb="6">
      <t>ロシブンパイソウチ</t>
    </rPh>
    <rPh sb="7" eb="9">
      <t>シュウゼン</t>
    </rPh>
    <phoneticPr fontId="5"/>
  </si>
  <si>
    <t>ＤＮＡ型大量鑑定装置付属自動ＤＮＡ鑑定支援装置の修繕</t>
    <rPh sb="3" eb="4">
      <t>ガタ</t>
    </rPh>
    <rPh sb="4" eb="6">
      <t>タイリョウ</t>
    </rPh>
    <rPh sb="6" eb="8">
      <t>カンテイ</t>
    </rPh>
    <rPh sb="8" eb="10">
      <t>ソウチ</t>
    </rPh>
    <rPh sb="10" eb="12">
      <t>フゾク</t>
    </rPh>
    <rPh sb="12" eb="14">
      <t>ジドウ</t>
    </rPh>
    <rPh sb="17" eb="19">
      <t>カンテイ</t>
    </rPh>
    <rPh sb="19" eb="21">
      <t>シエン</t>
    </rPh>
    <rPh sb="21" eb="23">
      <t>ソウチ</t>
    </rPh>
    <rPh sb="24" eb="26">
      <t>シュウゼン</t>
    </rPh>
    <phoneticPr fontId="5"/>
  </si>
  <si>
    <t>電気料金分担額（警察庁柏分室）</t>
    <rPh sb="0" eb="2">
      <t>デンキ</t>
    </rPh>
    <rPh sb="2" eb="4">
      <t>リョウキン</t>
    </rPh>
    <rPh sb="4" eb="7">
      <t>ブンタンガク</t>
    </rPh>
    <rPh sb="8" eb="11">
      <t>ケイサツチョウ</t>
    </rPh>
    <rPh sb="11" eb="14">
      <t>カシワブンシツ</t>
    </rPh>
    <phoneticPr fontId="5"/>
  </si>
  <si>
    <t>電気料金分担額（東雲合同庁舎）</t>
    <rPh sb="0" eb="2">
      <t>デンキ</t>
    </rPh>
    <rPh sb="2" eb="4">
      <t>リョウキン</t>
    </rPh>
    <rPh sb="4" eb="7">
      <t>ブンタンガク</t>
    </rPh>
    <rPh sb="8" eb="14">
      <t>シノノメゴウドウチョウシャ</t>
    </rPh>
    <phoneticPr fontId="5"/>
  </si>
  <si>
    <t>水道料金分担額（東雲合同庁舎）</t>
    <rPh sb="0" eb="2">
      <t>スイドウ</t>
    </rPh>
    <rPh sb="2" eb="4">
      <t>リョウキン</t>
    </rPh>
    <rPh sb="4" eb="7">
      <t>ブンタンガク</t>
    </rPh>
    <rPh sb="8" eb="14">
      <t>シノノメゴウドウチョウシャ</t>
    </rPh>
    <phoneticPr fontId="5"/>
  </si>
  <si>
    <t>庁舎設備等保守業務（青海合同庁舎）</t>
    <rPh sb="0" eb="2">
      <t>チョウシャ</t>
    </rPh>
    <rPh sb="2" eb="4">
      <t>セツビ</t>
    </rPh>
    <rPh sb="4" eb="5">
      <t>トウ</t>
    </rPh>
    <rPh sb="5" eb="7">
      <t>ホシュ</t>
    </rPh>
    <rPh sb="7" eb="9">
      <t>ギョウム</t>
    </rPh>
    <rPh sb="10" eb="12">
      <t>アオミ</t>
    </rPh>
    <rPh sb="12" eb="14">
      <t>ゴウドウ</t>
    </rPh>
    <rPh sb="14" eb="16">
      <t>チョウシャ</t>
    </rPh>
    <phoneticPr fontId="5"/>
  </si>
  <si>
    <t>検査棟及び厚生棟施設管理・運営業務分担金（さいたま新都心合同庁舎２号館）</t>
    <rPh sb="0" eb="2">
      <t>ケンサ</t>
    </rPh>
    <rPh sb="2" eb="3">
      <t>トウ</t>
    </rPh>
    <rPh sb="3" eb="4">
      <t>オヨ</t>
    </rPh>
    <rPh sb="5" eb="7">
      <t>コウセイ</t>
    </rPh>
    <rPh sb="7" eb="8">
      <t>トウ</t>
    </rPh>
    <rPh sb="8" eb="10">
      <t>シセツ</t>
    </rPh>
    <rPh sb="10" eb="12">
      <t>カンリ</t>
    </rPh>
    <rPh sb="13" eb="15">
      <t>ウンエイ</t>
    </rPh>
    <rPh sb="15" eb="17">
      <t>ギョウム</t>
    </rPh>
    <rPh sb="17" eb="20">
      <t>ブンタンキン</t>
    </rPh>
    <rPh sb="25" eb="28">
      <t>シントシン</t>
    </rPh>
    <rPh sb="28" eb="30">
      <t>ゴウドウ</t>
    </rPh>
    <rPh sb="30" eb="32">
      <t>チョウシャ</t>
    </rPh>
    <rPh sb="33" eb="35">
      <t>ゴウカン</t>
    </rPh>
    <phoneticPr fontId="5"/>
  </si>
  <si>
    <t>クリーンルーム設備点検等作業</t>
    <rPh sb="7" eb="9">
      <t>セツビ</t>
    </rPh>
    <rPh sb="9" eb="11">
      <t>テンケン</t>
    </rPh>
    <rPh sb="11" eb="12">
      <t>トウ</t>
    </rPh>
    <rPh sb="12" eb="14">
      <t>サギョウ</t>
    </rPh>
    <phoneticPr fontId="5"/>
  </si>
  <si>
    <t>後納郵便料金（さいたま新都心合同庁舎２号館）</t>
    <rPh sb="0" eb="2">
      <t>コウノウ</t>
    </rPh>
    <rPh sb="2" eb="4">
      <t>ユウビン</t>
    </rPh>
    <rPh sb="4" eb="6">
      <t>リョウキン</t>
    </rPh>
    <rPh sb="11" eb="14">
      <t>シントシン</t>
    </rPh>
    <rPh sb="14" eb="16">
      <t>ゴウドウ</t>
    </rPh>
    <rPh sb="16" eb="18">
      <t>チョウシャ</t>
    </rPh>
    <rPh sb="19" eb="21">
      <t>ゴウカン</t>
    </rPh>
    <phoneticPr fontId="5"/>
  </si>
  <si>
    <t>後納郵便料金（警察庁柏分室）</t>
    <rPh sb="0" eb="4">
      <t>コウノウユウビン</t>
    </rPh>
    <rPh sb="4" eb="6">
      <t>リョウキン</t>
    </rPh>
    <rPh sb="7" eb="10">
      <t>ケイサツチョウ</t>
    </rPh>
    <rPh sb="10" eb="13">
      <t>カシワブンシツ</t>
    </rPh>
    <phoneticPr fontId="5"/>
  </si>
  <si>
    <t>電気使用量分担額（さいたま新都心合同庁舎２号館）</t>
    <rPh sb="0" eb="2">
      <t>デンキ</t>
    </rPh>
    <rPh sb="2" eb="5">
      <t>シヨウリョウ</t>
    </rPh>
    <rPh sb="5" eb="8">
      <t>ブンタンガク</t>
    </rPh>
    <rPh sb="13" eb="20">
      <t>シントシンゴウドウチョウシャ</t>
    </rPh>
    <rPh sb="21" eb="23">
      <t>ゴウカン</t>
    </rPh>
    <phoneticPr fontId="5"/>
  </si>
  <si>
    <t>電気・機械設備等維持管理業務（科学警察研究所）</t>
    <rPh sb="0" eb="2">
      <t>デンキ</t>
    </rPh>
    <rPh sb="3" eb="5">
      <t>キカイ</t>
    </rPh>
    <rPh sb="5" eb="7">
      <t>セツビ</t>
    </rPh>
    <rPh sb="7" eb="8">
      <t>トウ</t>
    </rPh>
    <rPh sb="8" eb="10">
      <t>イジ</t>
    </rPh>
    <rPh sb="10" eb="12">
      <t>カンリ</t>
    </rPh>
    <rPh sb="12" eb="14">
      <t>ギョウム</t>
    </rPh>
    <rPh sb="15" eb="17">
      <t>カガク</t>
    </rPh>
    <rPh sb="17" eb="19">
      <t>ケイサツ</t>
    </rPh>
    <rPh sb="19" eb="22">
      <t>ケンキュウショ</t>
    </rPh>
    <phoneticPr fontId="5"/>
  </si>
  <si>
    <t>冷水・蒸気使用料分担額（さいたま新都心合同庁舎２号館）</t>
    <rPh sb="0" eb="2">
      <t>レイスイ</t>
    </rPh>
    <rPh sb="3" eb="5">
      <t>ジョウキ</t>
    </rPh>
    <rPh sb="5" eb="8">
      <t>シヨウリョウ</t>
    </rPh>
    <rPh sb="8" eb="11">
      <t>ブンタンガク</t>
    </rPh>
    <rPh sb="16" eb="23">
      <t>シントシンゴウドウチョウシャ</t>
    </rPh>
    <rPh sb="24" eb="26">
      <t>ゴウカン</t>
    </rPh>
    <phoneticPr fontId="5"/>
  </si>
  <si>
    <t>A.株式会社池田理化</t>
    <rPh sb="2" eb="10">
      <t>カブシキガイシャイケダリカ</t>
    </rPh>
    <phoneticPr fontId="5"/>
  </si>
  <si>
    <t>B.株式会社池田理化</t>
    <rPh sb="2" eb="10">
      <t>カブシキガイシャイケダリカ</t>
    </rPh>
    <phoneticPr fontId="5"/>
  </si>
  <si>
    <t>1,469,925/1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</si>
</sst>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85258</xdr:colOff>
      <xdr:row>262</xdr:row>
      <xdr:rowOff>65312</xdr:rowOff>
    </xdr:from>
    <xdr:to>
      <xdr:col>45</xdr:col>
      <xdr:colOff>49671</xdr:colOff>
      <xdr:row>278</xdr:row>
      <xdr:rowOff>263641</xdr:rowOff>
    </xdr:to>
    <xdr:grpSp>
      <xdr:nvGrpSpPr>
        <xdr:cNvPr id="2" name="グループ化 15">
          <a:extLst>
            <a:ext uri="{FF2B5EF4-FFF2-40B4-BE49-F238E27FC236}">
              <a16:creationId xmlns:a16="http://schemas.microsoft.com/office/drawing/2014/main" id="{BEDAE201-AEF3-48D6-9D42-37CA23ED80BE}"/>
            </a:ext>
          </a:extLst>
        </xdr:cNvPr>
        <xdr:cNvGrpSpPr>
          <a:grpSpLocks/>
        </xdr:cNvGrpSpPr>
      </xdr:nvGrpSpPr>
      <xdr:grpSpPr bwMode="auto">
        <a:xfrm>
          <a:off x="1935829" y="32450312"/>
          <a:ext cx="6441413" cy="5913329"/>
          <a:chOff x="2734401" y="28638498"/>
          <a:chExt cx="5671335" cy="5270951"/>
        </a:xfrm>
      </xdr:grpSpPr>
      <xdr:sp macro="" textlink="">
        <xdr:nvSpPr>
          <xdr:cNvPr id="3" name="正方形/長方形 2">
            <a:extLst>
              <a:ext uri="{FF2B5EF4-FFF2-40B4-BE49-F238E27FC236}">
                <a16:creationId xmlns:a16="http://schemas.microsoft.com/office/drawing/2014/main" id="{6F476E7B-41D6-489A-8785-2207AFA80B14}"/>
              </a:ext>
            </a:extLst>
          </xdr:cNvPr>
          <xdr:cNvSpPr/>
        </xdr:nvSpPr>
        <xdr:spPr>
          <a:xfrm>
            <a:off x="4669764" y="28638498"/>
            <a:ext cx="2011832" cy="8006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ja-JP" altLang="en-US" sz="1600">
                <a:solidFill>
                  <a:sysClr val="windowText" lastClr="000000"/>
                </a:solidFill>
                <a:latin typeface="+mn-ea"/>
                <a:ea typeface="+mn-ea"/>
              </a:rPr>
              <a:t>警察庁</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940</a:t>
            </a:r>
            <a:r>
              <a:rPr kumimoji="1" lang="ja-JP" altLang="en-US" sz="1600">
                <a:solidFill>
                  <a:sysClr val="windowText" lastClr="000000"/>
                </a:solidFill>
                <a:latin typeface="+mn-ea"/>
                <a:ea typeface="+mn-ea"/>
              </a:rPr>
              <a:t>百万円</a:t>
            </a:r>
          </a:p>
        </xdr:txBody>
      </xdr:sp>
      <xdr:sp macro="" textlink="">
        <xdr:nvSpPr>
          <xdr:cNvPr id="4" name="大かっこ 3">
            <a:extLst>
              <a:ext uri="{FF2B5EF4-FFF2-40B4-BE49-F238E27FC236}">
                <a16:creationId xmlns:a16="http://schemas.microsoft.com/office/drawing/2014/main" id="{2ABC8949-097C-48B6-8948-6C4E3EB413AB}"/>
              </a:ext>
            </a:extLst>
          </xdr:cNvPr>
          <xdr:cNvSpPr/>
        </xdr:nvSpPr>
        <xdr:spPr>
          <a:xfrm>
            <a:off x="4193065" y="29574172"/>
            <a:ext cx="2973311" cy="520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犯罪鑑識に要する経費を執行</a:t>
            </a:r>
            <a:endParaRPr kumimoji="1" lang="en-US" altLang="ja-JP" sz="1400"/>
          </a:p>
        </xdr:txBody>
      </xdr:sp>
      <xdr:sp macro="" textlink="">
        <xdr:nvSpPr>
          <xdr:cNvPr id="5" name="正方形/長方形 4">
            <a:extLst>
              <a:ext uri="{FF2B5EF4-FFF2-40B4-BE49-F238E27FC236}">
                <a16:creationId xmlns:a16="http://schemas.microsoft.com/office/drawing/2014/main" id="{D2A292AF-1990-4E49-A0A0-C29307576ED9}"/>
              </a:ext>
            </a:extLst>
          </xdr:cNvPr>
          <xdr:cNvSpPr/>
        </xdr:nvSpPr>
        <xdr:spPr>
          <a:xfrm>
            <a:off x="2919655" y="32269608"/>
            <a:ext cx="2221903" cy="9067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．民間会社（</a:t>
            </a:r>
            <a:r>
              <a:rPr kumimoji="1" lang="en-US" altLang="ja-JP" sz="1600">
                <a:solidFill>
                  <a:sysClr val="windowText" lastClr="000000"/>
                </a:solidFill>
                <a:latin typeface="+mn-ea"/>
                <a:ea typeface="+mn-ea"/>
              </a:rPr>
              <a:t>34</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781</a:t>
            </a:r>
            <a:r>
              <a:rPr kumimoji="1" lang="ja-JP" altLang="en-US" sz="1600">
                <a:solidFill>
                  <a:sysClr val="windowText" lastClr="000000"/>
                </a:solidFill>
                <a:latin typeface="+mn-ea"/>
                <a:ea typeface="+mn-ea"/>
              </a:rPr>
              <a:t>百万円</a:t>
            </a:r>
          </a:p>
        </xdr:txBody>
      </xdr:sp>
      <xdr:sp macro="" textlink="">
        <xdr:nvSpPr>
          <xdr:cNvPr id="6" name="大かっこ 5">
            <a:extLst>
              <a:ext uri="{FF2B5EF4-FFF2-40B4-BE49-F238E27FC236}">
                <a16:creationId xmlns:a16="http://schemas.microsoft.com/office/drawing/2014/main" id="{AB12B93F-482D-45A5-B96C-2EBD9758ADD2}"/>
              </a:ext>
            </a:extLst>
          </xdr:cNvPr>
          <xdr:cNvSpPr/>
        </xdr:nvSpPr>
        <xdr:spPr>
          <a:xfrm>
            <a:off x="2734401" y="33292097"/>
            <a:ext cx="2567486" cy="617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犯罪鑑識に要する物品の納入</a:t>
            </a:r>
            <a:endParaRPr kumimoji="1" lang="en-US" altLang="ja-JP" sz="1400"/>
          </a:p>
        </xdr:txBody>
      </xdr:sp>
      <xdr:sp macro="" textlink="">
        <xdr:nvSpPr>
          <xdr:cNvPr id="7" name="Text Box 98">
            <a:extLst>
              <a:ext uri="{FF2B5EF4-FFF2-40B4-BE49-F238E27FC236}">
                <a16:creationId xmlns:a16="http://schemas.microsoft.com/office/drawing/2014/main" id="{8B277F42-54C6-4B96-8CED-2E1C500D6143}"/>
              </a:ext>
            </a:extLst>
          </xdr:cNvPr>
          <xdr:cNvSpPr txBox="1">
            <a:spLocks noChangeArrowheads="1"/>
          </xdr:cNvSpPr>
        </xdr:nvSpPr>
        <xdr:spPr bwMode="auto">
          <a:xfrm>
            <a:off x="2916559" y="31725240"/>
            <a:ext cx="2327888" cy="39549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lang="ja-JP" altLang="en-US" sz="1200" b="1">
                <a:latin typeface="+mn-ea"/>
              </a:rPr>
              <a:t>物品購入</a:t>
            </a:r>
            <a:endParaRPr lang="en-US" altLang="ja-JP" sz="1200" b="1">
              <a:latin typeface="+mn-ea"/>
            </a:endParaRPr>
          </a:p>
          <a:p>
            <a:pPr algn="ctr">
              <a:lnSpc>
                <a:spcPts val="1300"/>
              </a:lnSpc>
            </a:pPr>
            <a:r>
              <a:rPr lang="en-US" altLang="ja-JP" sz="1200" b="1">
                <a:latin typeface="+mn-ea"/>
              </a:rPr>
              <a:t>【</a:t>
            </a:r>
            <a:r>
              <a:rPr lang="ja-JP" altLang="en-US" sz="1200" b="1">
                <a:latin typeface="+mn-ea"/>
              </a:rPr>
              <a:t>一般競争契約（最低価格）等</a:t>
            </a:r>
            <a:r>
              <a:rPr lang="en-US" altLang="ja-JP" sz="1200" b="1">
                <a:latin typeface="+mn-ea"/>
              </a:rPr>
              <a:t>】</a:t>
            </a:r>
            <a:endParaRPr lang="ja-JP" altLang="en-US" sz="1200" b="1">
              <a:latin typeface="+mn-ea"/>
            </a:endParaRPr>
          </a:p>
        </xdr:txBody>
      </xdr:sp>
      <xdr:cxnSp macro="">
        <xdr:nvCxnSpPr>
          <xdr:cNvPr id="8" name="直線矢印コネクタ 7">
            <a:extLst>
              <a:ext uri="{FF2B5EF4-FFF2-40B4-BE49-F238E27FC236}">
                <a16:creationId xmlns:a16="http://schemas.microsoft.com/office/drawing/2014/main" id="{E42CAC52-2552-4DD7-939F-CC25951F7EE5}"/>
              </a:ext>
            </a:extLst>
          </xdr:cNvPr>
          <xdr:cNvCxnSpPr/>
        </xdr:nvCxnSpPr>
        <xdr:spPr>
          <a:xfrm rot="5400000">
            <a:off x="5115483" y="30590145"/>
            <a:ext cx="93567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9" name="Text Box 98">
            <a:extLst>
              <a:ext uri="{FF2B5EF4-FFF2-40B4-BE49-F238E27FC236}">
                <a16:creationId xmlns:a16="http://schemas.microsoft.com/office/drawing/2014/main" id="{3DB840A8-3451-4AC2-8680-76085DA9B23E}"/>
              </a:ext>
            </a:extLst>
          </xdr:cNvPr>
          <xdr:cNvSpPr txBox="1">
            <a:spLocks noChangeArrowheads="1"/>
          </xdr:cNvSpPr>
        </xdr:nvSpPr>
        <xdr:spPr bwMode="auto">
          <a:xfrm>
            <a:off x="6104620" y="31705947"/>
            <a:ext cx="2196427" cy="414783"/>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latin typeface="+mn-ea"/>
              </a:rPr>
              <a:t>役務費等</a:t>
            </a:r>
            <a:endParaRPr lang="ja-JP" altLang="ja-JP" sz="1000">
              <a:effectLst/>
            </a:endParaRPr>
          </a:p>
          <a:p>
            <a:pPr algn="ct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随意契約（その他）</a:t>
            </a:r>
            <a:r>
              <a:rPr kumimoji="1" lang="ja-JP" altLang="ja-JP" sz="1200" b="1" kern="1200">
                <a:solidFill>
                  <a:schemeClr val="tx1"/>
                </a:solidFill>
                <a:effectLst/>
                <a:latin typeface="+mn-lt"/>
                <a:ea typeface="+mn-ea"/>
                <a:cs typeface="+mn-cs"/>
              </a:rPr>
              <a:t>等</a:t>
            </a:r>
            <a:r>
              <a:rPr kumimoji="1" lang="en-US" altLang="ja-JP" sz="1200" b="1" kern="1200">
                <a:solidFill>
                  <a:schemeClr val="tx1"/>
                </a:solidFill>
                <a:effectLst/>
                <a:latin typeface="+mn-lt"/>
                <a:ea typeface="+mn-ea"/>
                <a:cs typeface="+mn-cs"/>
              </a:rPr>
              <a:t>】</a:t>
            </a:r>
            <a:endParaRPr lang="ja-JP" altLang="ja-JP" sz="1000">
              <a:effectLst/>
            </a:endParaRPr>
          </a:p>
        </xdr:txBody>
      </xdr:sp>
      <xdr:sp macro="" textlink="">
        <xdr:nvSpPr>
          <xdr:cNvPr id="10" name="正方形/長方形 9">
            <a:extLst>
              <a:ext uri="{FF2B5EF4-FFF2-40B4-BE49-F238E27FC236}">
                <a16:creationId xmlns:a16="http://schemas.microsoft.com/office/drawing/2014/main" id="{2AFE2EAA-0A42-4DD7-A625-73B144ECA4C1}"/>
              </a:ext>
            </a:extLst>
          </xdr:cNvPr>
          <xdr:cNvSpPr/>
        </xdr:nvSpPr>
        <xdr:spPr>
          <a:xfrm>
            <a:off x="6022240" y="32267749"/>
            <a:ext cx="2270381" cy="8874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ja-JP" altLang="en-US" sz="1600">
                <a:solidFill>
                  <a:sysClr val="windowText" lastClr="000000"/>
                </a:solidFill>
                <a:latin typeface="+mn-ea"/>
                <a:ea typeface="+mn-ea"/>
              </a:rPr>
              <a:t>Ｂ．民間会社等（</a:t>
            </a:r>
            <a:r>
              <a:rPr kumimoji="1" lang="en-US" altLang="ja-JP" sz="1600">
                <a:solidFill>
                  <a:sysClr val="windowText" lastClr="000000"/>
                </a:solidFill>
                <a:latin typeface="+mn-ea"/>
                <a:ea typeface="+mn-ea"/>
              </a:rPr>
              <a:t>46</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159</a:t>
            </a:r>
            <a:r>
              <a:rPr kumimoji="1" lang="ja-JP" altLang="en-US" sz="1600">
                <a:solidFill>
                  <a:sysClr val="windowText" lastClr="000000"/>
                </a:solidFill>
                <a:latin typeface="+mn-ea"/>
                <a:ea typeface="+mn-ea"/>
              </a:rPr>
              <a:t>百万円</a:t>
            </a:r>
          </a:p>
        </xdr:txBody>
      </xdr:sp>
      <xdr:sp macro="" textlink="">
        <xdr:nvSpPr>
          <xdr:cNvPr id="11" name="大かっこ 10">
            <a:extLst>
              <a:ext uri="{FF2B5EF4-FFF2-40B4-BE49-F238E27FC236}">
                <a16:creationId xmlns:a16="http://schemas.microsoft.com/office/drawing/2014/main" id="{AC9A7C30-B288-4A16-8350-C781A83A0C54}"/>
              </a:ext>
            </a:extLst>
          </xdr:cNvPr>
          <xdr:cNvSpPr/>
        </xdr:nvSpPr>
        <xdr:spPr>
          <a:xfrm>
            <a:off x="5957603" y="33280593"/>
            <a:ext cx="2448133" cy="617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犯罪鑑識に要する役務等の提供</a:t>
            </a:r>
            <a:endParaRPr kumimoji="1" lang="en-US" altLang="ja-JP" sz="1400"/>
          </a:p>
        </xdr:txBody>
      </xdr:sp>
      <xdr:cxnSp macro="">
        <xdr:nvCxnSpPr>
          <xdr:cNvPr id="12" name="直線矢印コネクタ 11">
            <a:extLst>
              <a:ext uri="{FF2B5EF4-FFF2-40B4-BE49-F238E27FC236}">
                <a16:creationId xmlns:a16="http://schemas.microsoft.com/office/drawing/2014/main" id="{67BBEA05-14EE-4C07-BC26-0A83632CF961}"/>
              </a:ext>
            </a:extLst>
          </xdr:cNvPr>
          <xdr:cNvCxnSpPr/>
        </xdr:nvCxnSpPr>
        <xdr:spPr>
          <a:xfrm rot="5400000">
            <a:off x="3792689" y="31337719"/>
            <a:ext cx="5594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2D777CC6-AE2B-44E8-AA48-35D083D34BEA}"/>
              </a:ext>
            </a:extLst>
          </xdr:cNvPr>
          <xdr:cNvCxnSpPr/>
        </xdr:nvCxnSpPr>
        <xdr:spPr>
          <a:xfrm rot="5400000">
            <a:off x="6879114" y="31337719"/>
            <a:ext cx="5594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C78F0D3-4C9D-411B-B555-F8A2EBB11302}"/>
              </a:ext>
            </a:extLst>
          </xdr:cNvPr>
          <xdr:cNvCxnSpPr/>
        </xdr:nvCxnSpPr>
        <xdr:spPr>
          <a:xfrm>
            <a:off x="4056267" y="31057981"/>
            <a:ext cx="310258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685</v>
      </c>
      <c r="AK2" s="124"/>
      <c r="AL2" s="124"/>
      <c r="AM2" s="124"/>
      <c r="AN2" s="90" t="s">
        <v>363</v>
      </c>
      <c r="AO2" s="124">
        <v>21</v>
      </c>
      <c r="AP2" s="124"/>
      <c r="AQ2" s="124"/>
      <c r="AR2" s="91" t="s">
        <v>363</v>
      </c>
      <c r="AS2" s="125">
        <v>29</v>
      </c>
      <c r="AT2" s="125"/>
      <c r="AU2" s="125"/>
      <c r="AV2" s="90" t="str">
        <f>IF(AW2="","","-")</f>
        <v/>
      </c>
      <c r="AW2" s="126"/>
      <c r="AX2" s="126"/>
    </row>
    <row r="3" spans="1:50" ht="21" customHeight="1" thickBot="1" x14ac:dyDescent="0.25">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732</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38.4" customHeight="1" x14ac:dyDescent="0.2">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1025</v>
      </c>
      <c r="Q13" s="190"/>
      <c r="R13" s="190"/>
      <c r="S13" s="190"/>
      <c r="T13" s="190"/>
      <c r="U13" s="190"/>
      <c r="V13" s="191"/>
      <c r="W13" s="189">
        <v>1217</v>
      </c>
      <c r="X13" s="190"/>
      <c r="Y13" s="190"/>
      <c r="Z13" s="190"/>
      <c r="AA13" s="190"/>
      <c r="AB13" s="190"/>
      <c r="AC13" s="191"/>
      <c r="AD13" s="189">
        <v>1292</v>
      </c>
      <c r="AE13" s="190"/>
      <c r="AF13" s="190"/>
      <c r="AG13" s="190"/>
      <c r="AH13" s="190"/>
      <c r="AI13" s="190"/>
      <c r="AJ13" s="191"/>
      <c r="AK13" s="189">
        <v>1291</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692</v>
      </c>
      <c r="Q14" s="190"/>
      <c r="R14" s="190"/>
      <c r="S14" s="190"/>
      <c r="T14" s="190"/>
      <c r="U14" s="190"/>
      <c r="V14" s="191"/>
      <c r="W14" s="189">
        <v>-16</v>
      </c>
      <c r="X14" s="190"/>
      <c r="Y14" s="190"/>
      <c r="Z14" s="190"/>
      <c r="AA14" s="190"/>
      <c r="AB14" s="190"/>
      <c r="AC14" s="191"/>
      <c r="AD14" s="189">
        <v>23</v>
      </c>
      <c r="AE14" s="190"/>
      <c r="AF14" s="190"/>
      <c r="AG14" s="190"/>
      <c r="AH14" s="190"/>
      <c r="AI14" s="190"/>
      <c r="AJ14" s="191"/>
      <c r="AK14" s="189">
        <v>155</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155</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48</v>
      </c>
      <c r="Q16" s="190"/>
      <c r="R16" s="190"/>
      <c r="S16" s="190"/>
      <c r="T16" s="190"/>
      <c r="U16" s="190"/>
      <c r="V16" s="191"/>
      <c r="W16" s="189" t="s">
        <v>692</v>
      </c>
      <c r="X16" s="190"/>
      <c r="Y16" s="190"/>
      <c r="Z16" s="190"/>
      <c r="AA16" s="190"/>
      <c r="AB16" s="190"/>
      <c r="AC16" s="191"/>
      <c r="AD16" s="189" t="s">
        <v>692</v>
      </c>
      <c r="AE16" s="190"/>
      <c r="AF16" s="190"/>
      <c r="AG16" s="190"/>
      <c r="AH16" s="190"/>
      <c r="AI16" s="190"/>
      <c r="AJ16" s="191"/>
      <c r="AK16" s="189">
        <v>23</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692</v>
      </c>
      <c r="Q17" s="190"/>
      <c r="R17" s="190"/>
      <c r="S17" s="190"/>
      <c r="T17" s="190"/>
      <c r="U17" s="190"/>
      <c r="V17" s="191"/>
      <c r="W17" s="189" t="s">
        <v>692</v>
      </c>
      <c r="X17" s="190"/>
      <c r="Y17" s="190"/>
      <c r="Z17" s="190"/>
      <c r="AA17" s="190"/>
      <c r="AB17" s="190"/>
      <c r="AC17" s="191"/>
      <c r="AD17" s="189">
        <v>-23</v>
      </c>
      <c r="AE17" s="190"/>
      <c r="AF17" s="190"/>
      <c r="AG17" s="190"/>
      <c r="AH17" s="190"/>
      <c r="AI17" s="190"/>
      <c r="AJ17" s="191"/>
      <c r="AK17" s="189" t="s">
        <v>692</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692</v>
      </c>
      <c r="Q18" s="190"/>
      <c r="R18" s="190"/>
      <c r="S18" s="190"/>
      <c r="T18" s="190"/>
      <c r="U18" s="190"/>
      <c r="V18" s="191"/>
      <c r="W18" s="189" t="s">
        <v>692</v>
      </c>
      <c r="X18" s="190"/>
      <c r="Y18" s="190"/>
      <c r="Z18" s="190"/>
      <c r="AA18" s="190"/>
      <c r="AB18" s="190"/>
      <c r="AC18" s="191"/>
      <c r="AD18" s="189">
        <v>-352</v>
      </c>
      <c r="AE18" s="190"/>
      <c r="AF18" s="190"/>
      <c r="AG18" s="190"/>
      <c r="AH18" s="190"/>
      <c r="AI18" s="190"/>
      <c r="AJ18" s="191"/>
      <c r="AK18" s="189" t="s">
        <v>692</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1073</v>
      </c>
      <c r="Q19" s="215"/>
      <c r="R19" s="215"/>
      <c r="S19" s="215"/>
      <c r="T19" s="215"/>
      <c r="U19" s="215"/>
      <c r="V19" s="216"/>
      <c r="W19" s="214">
        <f>SUM(W13:AC18)</f>
        <v>1201</v>
      </c>
      <c r="X19" s="215"/>
      <c r="Y19" s="215"/>
      <c r="Z19" s="215"/>
      <c r="AA19" s="215"/>
      <c r="AB19" s="215"/>
      <c r="AC19" s="216"/>
      <c r="AD19" s="214">
        <f>SUM(AD13:AJ18)</f>
        <v>940</v>
      </c>
      <c r="AE19" s="215"/>
      <c r="AF19" s="215"/>
      <c r="AG19" s="215"/>
      <c r="AH19" s="215"/>
      <c r="AI19" s="215"/>
      <c r="AJ19" s="216"/>
      <c r="AK19" s="214">
        <f>SUM(AK13:AQ18)-AK15</f>
        <v>1469</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1071</v>
      </c>
      <c r="Q20" s="190"/>
      <c r="R20" s="190"/>
      <c r="S20" s="190"/>
      <c r="T20" s="190"/>
      <c r="U20" s="190"/>
      <c r="V20" s="191"/>
      <c r="W20" s="189">
        <v>1088</v>
      </c>
      <c r="X20" s="190"/>
      <c r="Y20" s="190"/>
      <c r="Z20" s="190"/>
      <c r="AA20" s="190"/>
      <c r="AB20" s="190"/>
      <c r="AC20" s="191"/>
      <c r="AD20" s="189">
        <v>940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0.99813606710158431</v>
      </c>
      <c r="Q21" s="233"/>
      <c r="R21" s="233"/>
      <c r="S21" s="233"/>
      <c r="T21" s="233"/>
      <c r="U21" s="233"/>
      <c r="V21" s="233"/>
      <c r="W21" s="233">
        <f>IF(W19=0, "-", SUM(W20)/W19)</f>
        <v>0.90591174021648624</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1.0448780487804878</v>
      </c>
      <c r="Q22" s="233"/>
      <c r="R22" s="233"/>
      <c r="S22" s="233"/>
      <c r="T22" s="233"/>
      <c r="U22" s="233"/>
      <c r="V22" s="233"/>
      <c r="W22" s="233">
        <f>IF(W20=0, "-", SUM(W20)/SUM(W13,W14))</f>
        <v>0.90591174021648624</v>
      </c>
      <c r="X22" s="233"/>
      <c r="Y22" s="233"/>
      <c r="Z22" s="233"/>
      <c r="AA22" s="233"/>
      <c r="AB22" s="233"/>
      <c r="AC22" s="233"/>
      <c r="AD22" s="233">
        <f>IF(AD20=0, "-", SUM(AD20)/SUM(AD13,AD14))</f>
        <v>0.71482889733840305</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695</v>
      </c>
      <c r="H24" s="292"/>
      <c r="I24" s="292"/>
      <c r="J24" s="292"/>
      <c r="K24" s="292"/>
      <c r="L24" s="292"/>
      <c r="M24" s="292"/>
      <c r="N24" s="292"/>
      <c r="O24" s="293"/>
      <c r="P24" s="294">
        <v>155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155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659</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x14ac:dyDescent="0.2">
      <c r="A33" s="262"/>
      <c r="B33" s="263"/>
      <c r="C33" s="263"/>
      <c r="D33" s="263"/>
      <c r="E33" s="263"/>
      <c r="F33" s="264"/>
      <c r="G33" s="314" t="s">
        <v>697</v>
      </c>
      <c r="H33" s="315"/>
      <c r="I33" s="315"/>
      <c r="J33" s="315"/>
      <c r="K33" s="315"/>
      <c r="L33" s="315"/>
      <c r="M33" s="315"/>
      <c r="N33" s="315"/>
      <c r="O33" s="315"/>
      <c r="P33" s="318" t="s">
        <v>698</v>
      </c>
      <c r="Q33" s="319"/>
      <c r="R33" s="319"/>
      <c r="S33" s="319"/>
      <c r="T33" s="319"/>
      <c r="U33" s="319"/>
      <c r="V33" s="319"/>
      <c r="W33" s="319"/>
      <c r="X33" s="320"/>
      <c r="Y33" s="324" t="s">
        <v>49</v>
      </c>
      <c r="Z33" s="325"/>
      <c r="AA33" s="326"/>
      <c r="AB33" s="305" t="s">
        <v>699</v>
      </c>
      <c r="AC33" s="306"/>
      <c r="AD33" s="306"/>
      <c r="AE33" s="297">
        <v>84568</v>
      </c>
      <c r="AF33" s="297"/>
      <c r="AG33" s="297"/>
      <c r="AH33" s="297"/>
      <c r="AI33" s="297">
        <v>80647</v>
      </c>
      <c r="AJ33" s="297"/>
      <c r="AK33" s="297"/>
      <c r="AL33" s="297"/>
      <c r="AM33" s="297">
        <v>93649</v>
      </c>
      <c r="AN33" s="297"/>
      <c r="AO33" s="297"/>
      <c r="AP33" s="297"/>
      <c r="AQ33" s="298" t="s">
        <v>692</v>
      </c>
      <c r="AR33" s="297"/>
      <c r="AS33" s="297"/>
      <c r="AT33" s="297"/>
      <c r="AU33" s="299" t="s">
        <v>692</v>
      </c>
      <c r="AV33" s="300"/>
      <c r="AW33" s="300"/>
      <c r="AX33" s="301"/>
    </row>
    <row r="34" spans="1:51" ht="23.25"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692</v>
      </c>
      <c r="AC34" s="306"/>
      <c r="AD34" s="306"/>
      <c r="AE34" s="298" t="s">
        <v>692</v>
      </c>
      <c r="AF34" s="297"/>
      <c r="AG34" s="297"/>
      <c r="AH34" s="297"/>
      <c r="AI34" s="298" t="s">
        <v>692</v>
      </c>
      <c r="AJ34" s="297"/>
      <c r="AK34" s="297"/>
      <c r="AL34" s="297"/>
      <c r="AM34" s="298" t="s">
        <v>692</v>
      </c>
      <c r="AN34" s="297"/>
      <c r="AO34" s="297"/>
      <c r="AP34" s="297"/>
      <c r="AQ34" s="298" t="s">
        <v>692</v>
      </c>
      <c r="AR34" s="297"/>
      <c r="AS34" s="297"/>
      <c r="AT34" s="297"/>
      <c r="AU34" s="299" t="s">
        <v>692</v>
      </c>
      <c r="AV34" s="300"/>
      <c r="AW34" s="300"/>
      <c r="AX34" s="301"/>
    </row>
    <row r="35" spans="1:51" ht="23.25" customHeight="1" x14ac:dyDescent="0.2">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2">
      <c r="A36" s="346"/>
      <c r="B36" s="347"/>
      <c r="C36" s="347"/>
      <c r="D36" s="347"/>
      <c r="E36" s="347"/>
      <c r="F36" s="348"/>
      <c r="G36" s="357" t="s">
        <v>700</v>
      </c>
      <c r="H36" s="358"/>
      <c r="I36" s="358"/>
      <c r="J36" s="358"/>
      <c r="K36" s="358"/>
      <c r="L36" s="358"/>
      <c r="M36" s="358"/>
      <c r="N36" s="358"/>
      <c r="O36" s="358"/>
      <c r="P36" s="358"/>
      <c r="Q36" s="358"/>
      <c r="R36" s="358"/>
      <c r="S36" s="358"/>
      <c r="T36" s="358"/>
      <c r="U36" s="358"/>
      <c r="V36" s="358"/>
      <c r="W36" s="358"/>
      <c r="X36" s="358"/>
      <c r="Y36" s="335" t="s">
        <v>661</v>
      </c>
      <c r="Z36" s="336"/>
      <c r="AA36" s="337"/>
      <c r="AB36" s="338" t="s">
        <v>701</v>
      </c>
      <c r="AC36" s="339"/>
      <c r="AD36" s="340"/>
      <c r="AE36" s="298">
        <v>1070660</v>
      </c>
      <c r="AF36" s="298"/>
      <c r="AG36" s="298"/>
      <c r="AH36" s="298"/>
      <c r="AI36" s="298">
        <v>1088184</v>
      </c>
      <c r="AJ36" s="298"/>
      <c r="AK36" s="298"/>
      <c r="AL36" s="298"/>
      <c r="AM36" s="298">
        <v>940400</v>
      </c>
      <c r="AN36" s="298"/>
      <c r="AO36" s="298"/>
      <c r="AP36" s="298"/>
      <c r="AQ36" s="299">
        <v>1469925</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664</v>
      </c>
      <c r="Z37" s="328"/>
      <c r="AA37" s="329"/>
      <c r="AB37" s="330" t="s">
        <v>702</v>
      </c>
      <c r="AC37" s="331"/>
      <c r="AD37" s="332"/>
      <c r="AE37" s="333" t="s">
        <v>703</v>
      </c>
      <c r="AF37" s="333"/>
      <c r="AG37" s="333"/>
      <c r="AH37" s="333"/>
      <c r="AI37" s="333" t="s">
        <v>704</v>
      </c>
      <c r="AJ37" s="333"/>
      <c r="AK37" s="333"/>
      <c r="AL37" s="333"/>
      <c r="AM37" s="333" t="s">
        <v>705</v>
      </c>
      <c r="AN37" s="333"/>
      <c r="AO37" s="333"/>
      <c r="AP37" s="333"/>
      <c r="AQ37" s="333" t="s">
        <v>789</v>
      </c>
      <c r="AR37" s="333"/>
      <c r="AS37" s="333"/>
      <c r="AT37" s="333"/>
      <c r="AU37" s="333"/>
      <c r="AV37" s="333"/>
      <c r="AW37" s="333"/>
      <c r="AX37" s="334"/>
    </row>
    <row r="38" spans="1:51" ht="18.75" customHeight="1" x14ac:dyDescent="0.2">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c r="AV39" s="373"/>
      <c r="AW39" s="374" t="s">
        <v>166</v>
      </c>
      <c r="AX39" s="375"/>
    </row>
    <row r="40" spans="1:51" ht="23.25" customHeight="1" x14ac:dyDescent="0.2">
      <c r="A40" s="382"/>
      <c r="B40" s="380"/>
      <c r="C40" s="380"/>
      <c r="D40" s="380"/>
      <c r="E40" s="380"/>
      <c r="F40" s="381"/>
      <c r="G40" s="402" t="s">
        <v>692</v>
      </c>
      <c r="H40" s="403"/>
      <c r="I40" s="403"/>
      <c r="J40" s="403"/>
      <c r="K40" s="403"/>
      <c r="L40" s="403"/>
      <c r="M40" s="403"/>
      <c r="N40" s="403"/>
      <c r="O40" s="404"/>
      <c r="P40" s="411" t="s">
        <v>692</v>
      </c>
      <c r="Q40" s="411"/>
      <c r="R40" s="411"/>
      <c r="S40" s="411"/>
      <c r="T40" s="411"/>
      <c r="U40" s="411"/>
      <c r="V40" s="411"/>
      <c r="W40" s="411"/>
      <c r="X40" s="412"/>
      <c r="Y40" s="327" t="s">
        <v>12</v>
      </c>
      <c r="Z40" s="417"/>
      <c r="AA40" s="418"/>
      <c r="AB40" s="305" t="s">
        <v>692</v>
      </c>
      <c r="AC40" s="305"/>
      <c r="AD40" s="305"/>
      <c r="AE40" s="299" t="s">
        <v>692</v>
      </c>
      <c r="AF40" s="341"/>
      <c r="AG40" s="341"/>
      <c r="AH40" s="341"/>
      <c r="AI40" s="299" t="s">
        <v>692</v>
      </c>
      <c r="AJ40" s="341"/>
      <c r="AK40" s="341"/>
      <c r="AL40" s="341"/>
      <c r="AM40" s="299" t="s">
        <v>692</v>
      </c>
      <c r="AN40" s="341"/>
      <c r="AO40" s="341"/>
      <c r="AP40" s="341"/>
      <c r="AQ40" s="419" t="s">
        <v>692</v>
      </c>
      <c r="AR40" s="420"/>
      <c r="AS40" s="420"/>
      <c r="AT40" s="421"/>
      <c r="AU40" s="341" t="s">
        <v>692</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692</v>
      </c>
      <c r="AC41" s="423"/>
      <c r="AD41" s="423"/>
      <c r="AE41" s="299" t="s">
        <v>692</v>
      </c>
      <c r="AF41" s="341"/>
      <c r="AG41" s="341"/>
      <c r="AH41" s="341"/>
      <c r="AI41" s="299" t="s">
        <v>692</v>
      </c>
      <c r="AJ41" s="341"/>
      <c r="AK41" s="341"/>
      <c r="AL41" s="341"/>
      <c r="AM41" s="299" t="s">
        <v>692</v>
      </c>
      <c r="AN41" s="341"/>
      <c r="AO41" s="341"/>
      <c r="AP41" s="341"/>
      <c r="AQ41" s="419" t="s">
        <v>692</v>
      </c>
      <c r="AR41" s="420"/>
      <c r="AS41" s="420"/>
      <c r="AT41" s="421"/>
      <c r="AU41" s="341" t="s">
        <v>692</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692</v>
      </c>
      <c r="AF42" s="341"/>
      <c r="AG42" s="341"/>
      <c r="AH42" s="341"/>
      <c r="AI42" s="299" t="s">
        <v>692</v>
      </c>
      <c r="AJ42" s="341"/>
      <c r="AK42" s="341"/>
      <c r="AL42" s="341"/>
      <c r="AM42" s="299" t="s">
        <v>692</v>
      </c>
      <c r="AN42" s="341"/>
      <c r="AO42" s="341"/>
      <c r="AP42" s="341"/>
      <c r="AQ42" s="419" t="s">
        <v>692</v>
      </c>
      <c r="AR42" s="420"/>
      <c r="AS42" s="420"/>
      <c r="AT42" s="421"/>
      <c r="AU42" s="341" t="s">
        <v>692</v>
      </c>
      <c r="AV42" s="341"/>
      <c r="AW42" s="341"/>
      <c r="AX42" s="342"/>
    </row>
    <row r="43" spans="1:51" ht="23.25" customHeight="1" x14ac:dyDescent="0.2">
      <c r="A43" s="440" t="s">
        <v>339</v>
      </c>
      <c r="B43" s="441"/>
      <c r="C43" s="441"/>
      <c r="D43" s="441"/>
      <c r="E43" s="441"/>
      <c r="F43" s="442"/>
      <c r="G43" s="443" t="s">
        <v>692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x14ac:dyDescent="0.2">
      <c r="A45" s="449" t="s">
        <v>653</v>
      </c>
      <c r="B45" s="452"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2">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2">
      <c r="A47" s="450"/>
      <c r="B47" s="452"/>
      <c r="C47" s="263"/>
      <c r="D47" s="263"/>
      <c r="E47" s="263"/>
      <c r="F47" s="264"/>
      <c r="G47" s="454" t="s">
        <v>706</v>
      </c>
      <c r="H47" s="454"/>
      <c r="I47" s="454"/>
      <c r="J47" s="454"/>
      <c r="K47" s="454"/>
      <c r="L47" s="454"/>
      <c r="M47" s="454"/>
      <c r="N47" s="454"/>
      <c r="O47" s="454"/>
      <c r="P47" s="454"/>
      <c r="Q47" s="454"/>
      <c r="R47" s="454"/>
      <c r="S47" s="454"/>
      <c r="T47" s="454"/>
      <c r="U47" s="454"/>
      <c r="V47" s="454"/>
      <c r="W47" s="454"/>
      <c r="X47" s="454"/>
      <c r="Y47" s="454"/>
      <c r="Z47" s="454"/>
      <c r="AA47" s="455"/>
      <c r="AB47" s="460" t="s">
        <v>707</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496</v>
      </c>
      <c r="AF50" s="439"/>
      <c r="AG50" s="439"/>
      <c r="AH50" s="439"/>
      <c r="AI50" s="439" t="s">
        <v>648</v>
      </c>
      <c r="AJ50" s="439"/>
      <c r="AK50" s="439"/>
      <c r="AL50" s="439"/>
      <c r="AM50" s="439" t="s">
        <v>464</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2">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1</v>
      </c>
      <c r="AZ51" s="10"/>
      <c r="BA51" s="10"/>
      <c r="BB51" s="10"/>
      <c r="BC51" s="10"/>
      <c r="BD51" s="10"/>
      <c r="BE51" s="10"/>
      <c r="BF51" s="10"/>
      <c r="BG51" s="10"/>
      <c r="BH51" s="10"/>
    </row>
    <row r="52" spans="1:60" ht="23.25" customHeight="1" x14ac:dyDescent="0.2">
      <c r="A52" s="450"/>
      <c r="B52" s="452"/>
      <c r="C52" s="263"/>
      <c r="D52" s="263"/>
      <c r="E52" s="263"/>
      <c r="F52" s="264"/>
      <c r="G52" s="471" t="s">
        <v>697</v>
      </c>
      <c r="H52" s="411"/>
      <c r="I52" s="411"/>
      <c r="J52" s="411"/>
      <c r="K52" s="411"/>
      <c r="L52" s="411"/>
      <c r="M52" s="411"/>
      <c r="N52" s="411"/>
      <c r="O52" s="412"/>
      <c r="P52" s="411" t="s">
        <v>708</v>
      </c>
      <c r="Q52" s="474"/>
      <c r="R52" s="474"/>
      <c r="S52" s="474"/>
      <c r="T52" s="474"/>
      <c r="U52" s="474"/>
      <c r="V52" s="474"/>
      <c r="W52" s="474"/>
      <c r="X52" s="475"/>
      <c r="Y52" s="480" t="s">
        <v>54</v>
      </c>
      <c r="Z52" s="481"/>
      <c r="AA52" s="482"/>
      <c r="AB52" s="305" t="s">
        <v>709</v>
      </c>
      <c r="AC52" s="305"/>
      <c r="AD52" s="305"/>
      <c r="AE52" s="299">
        <v>5150</v>
      </c>
      <c r="AF52" s="341"/>
      <c r="AG52" s="341"/>
      <c r="AH52" s="341"/>
      <c r="AI52" s="299">
        <v>5195</v>
      </c>
      <c r="AJ52" s="341"/>
      <c r="AK52" s="341"/>
      <c r="AL52" s="341"/>
      <c r="AM52" s="299">
        <v>4756</v>
      </c>
      <c r="AN52" s="341"/>
      <c r="AO52" s="341"/>
      <c r="AP52" s="341"/>
      <c r="AQ52" s="419" t="s">
        <v>692</v>
      </c>
      <c r="AR52" s="420"/>
      <c r="AS52" s="420"/>
      <c r="AT52" s="421"/>
      <c r="AU52" s="341" t="s">
        <v>692</v>
      </c>
      <c r="AV52" s="341"/>
      <c r="AW52" s="341"/>
      <c r="AX52" s="342"/>
      <c r="AY52">
        <f t="shared" si="0"/>
        <v>1</v>
      </c>
    </row>
    <row r="53" spans="1:60" ht="23.25" customHeight="1" x14ac:dyDescent="0.2">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t="s">
        <v>709</v>
      </c>
      <c r="AC53" s="423"/>
      <c r="AD53" s="423"/>
      <c r="AE53" s="299" t="s">
        <v>692</v>
      </c>
      <c r="AF53" s="341"/>
      <c r="AG53" s="341"/>
      <c r="AH53" s="341"/>
      <c r="AI53" s="299" t="s">
        <v>692</v>
      </c>
      <c r="AJ53" s="341"/>
      <c r="AK53" s="341"/>
      <c r="AL53" s="341"/>
      <c r="AM53" s="299" t="s">
        <v>692</v>
      </c>
      <c r="AN53" s="341"/>
      <c r="AO53" s="341"/>
      <c r="AP53" s="341"/>
      <c r="AQ53" s="419" t="s">
        <v>692</v>
      </c>
      <c r="AR53" s="420"/>
      <c r="AS53" s="420"/>
      <c r="AT53" s="421"/>
      <c r="AU53" s="341" t="s">
        <v>692</v>
      </c>
      <c r="AV53" s="341"/>
      <c r="AW53" s="341"/>
      <c r="AX53" s="342"/>
      <c r="AY53">
        <f t="shared" si="0"/>
        <v>1</v>
      </c>
      <c r="AZ53" s="10"/>
      <c r="BA53" s="10"/>
      <c r="BB53" s="10"/>
      <c r="BC53" s="10"/>
    </row>
    <row r="54" spans="1:60" ht="23.25" customHeight="1" thickBot="1" x14ac:dyDescent="0.2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t="s">
        <v>692</v>
      </c>
      <c r="AF54" s="485"/>
      <c r="AG54" s="485"/>
      <c r="AH54" s="485"/>
      <c r="AI54" s="484" t="s">
        <v>692</v>
      </c>
      <c r="AJ54" s="485"/>
      <c r="AK54" s="485"/>
      <c r="AL54" s="485"/>
      <c r="AM54" s="484" t="s">
        <v>692</v>
      </c>
      <c r="AN54" s="485"/>
      <c r="AO54" s="485"/>
      <c r="AP54" s="485"/>
      <c r="AQ54" s="419" t="s">
        <v>692</v>
      </c>
      <c r="AR54" s="420"/>
      <c r="AS54" s="420"/>
      <c r="AT54" s="421"/>
      <c r="AU54" s="341" t="s">
        <v>692</v>
      </c>
      <c r="AV54" s="341"/>
      <c r="AW54" s="341"/>
      <c r="AX54" s="342"/>
      <c r="AY54">
        <f t="shared" si="0"/>
        <v>1</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496</v>
      </c>
      <c r="AF55" s="439"/>
      <c r="AG55" s="439"/>
      <c r="AH55" s="439"/>
      <c r="AI55" s="439" t="s">
        <v>648</v>
      </c>
      <c r="AJ55" s="439"/>
      <c r="AK55" s="439"/>
      <c r="AL55" s="439"/>
      <c r="AM55" s="439" t="s">
        <v>464</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2">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2">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496</v>
      </c>
      <c r="AF60" s="439"/>
      <c r="AG60" s="439"/>
      <c r="AH60" s="439"/>
      <c r="AI60" s="439" t="s">
        <v>648</v>
      </c>
      <c r="AJ60" s="439"/>
      <c r="AK60" s="439"/>
      <c r="AL60" s="439"/>
      <c r="AM60" s="439" t="s">
        <v>464</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2">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5">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2">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x14ac:dyDescent="0.2">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89"/>
      <c r="AV67" s="300"/>
      <c r="AW67" s="300"/>
      <c r="AX67" s="301"/>
      <c r="AY67">
        <f>$AY$66</f>
        <v>0</v>
      </c>
    </row>
    <row r="68" spans="1:51" ht="23.25" hidden="1"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89"/>
      <c r="AV68" s="300"/>
      <c r="AW68" s="300"/>
      <c r="AX68" s="301"/>
      <c r="AY68">
        <f>$AY$66</f>
        <v>0</v>
      </c>
    </row>
    <row r="69" spans="1:51" ht="23.25" hidden="1" customHeight="1" x14ac:dyDescent="0.2">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496</v>
      </c>
      <c r="AF69" s="439"/>
      <c r="AG69" s="439"/>
      <c r="AH69" s="439"/>
      <c r="AI69" s="439" t="s">
        <v>648</v>
      </c>
      <c r="AJ69" s="439"/>
      <c r="AK69" s="439"/>
      <c r="AL69" s="439"/>
      <c r="AM69" s="439" t="s">
        <v>464</v>
      </c>
      <c r="AN69" s="439"/>
      <c r="AO69" s="439"/>
      <c r="AP69" s="439"/>
      <c r="AQ69" s="354" t="s">
        <v>670</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5" t="s">
        <v>661</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664</v>
      </c>
      <c r="Z71" s="328"/>
      <c r="AA71" s="329"/>
      <c r="AB71" s="330" t="s">
        <v>665</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2">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496</v>
      </c>
      <c r="AF72" s="439"/>
      <c r="AG72" s="439"/>
      <c r="AH72" s="439"/>
      <c r="AI72" s="439" t="s">
        <v>648</v>
      </c>
      <c r="AJ72" s="439"/>
      <c r="AK72" s="439"/>
      <c r="AL72" s="439"/>
      <c r="AM72" s="439" t="s">
        <v>464</v>
      </c>
      <c r="AN72" s="439"/>
      <c r="AO72" s="439"/>
      <c r="AP72" s="439"/>
      <c r="AQ72" s="364" t="s">
        <v>219</v>
      </c>
      <c r="AR72" s="365"/>
      <c r="AS72" s="365"/>
      <c r="AT72" s="366"/>
      <c r="AU72" s="367" t="s">
        <v>125</v>
      </c>
      <c r="AV72" s="367"/>
      <c r="AW72" s="367"/>
      <c r="AX72" s="368"/>
      <c r="AY72">
        <f>COUNTA($G$74)</f>
        <v>0</v>
      </c>
    </row>
    <row r="73" spans="1:51" ht="18.7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2">
      <c r="A77" s="440" t="s">
        <v>339</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2">
      <c r="A79" s="450" t="s">
        <v>653</v>
      </c>
      <c r="B79" s="452"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496</v>
      </c>
      <c r="AF84" s="439"/>
      <c r="AG84" s="439"/>
      <c r="AH84" s="439"/>
      <c r="AI84" s="439" t="s">
        <v>648</v>
      </c>
      <c r="AJ84" s="439"/>
      <c r="AK84" s="439"/>
      <c r="AL84" s="439"/>
      <c r="AM84" s="439" t="s">
        <v>464</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2">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496</v>
      </c>
      <c r="AF89" s="439"/>
      <c r="AG89" s="439"/>
      <c r="AH89" s="439"/>
      <c r="AI89" s="439" t="s">
        <v>648</v>
      </c>
      <c r="AJ89" s="439"/>
      <c r="AK89" s="439"/>
      <c r="AL89" s="439"/>
      <c r="AM89" s="439" t="s">
        <v>464</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2">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2">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496</v>
      </c>
      <c r="AF94" s="439"/>
      <c r="AG94" s="439"/>
      <c r="AH94" s="439"/>
      <c r="AI94" s="439" t="s">
        <v>648</v>
      </c>
      <c r="AJ94" s="439"/>
      <c r="AK94" s="439"/>
      <c r="AL94" s="439"/>
      <c r="AM94" s="439" t="s">
        <v>464</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2">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5">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2">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9" t="s">
        <v>496</v>
      </c>
      <c r="AF100" s="439"/>
      <c r="AG100" s="439"/>
      <c r="AH100" s="439"/>
      <c r="AI100" s="439" t="s">
        <v>648</v>
      </c>
      <c r="AJ100" s="439"/>
      <c r="AK100" s="439"/>
      <c r="AL100" s="439"/>
      <c r="AM100" s="439" t="s">
        <v>464</v>
      </c>
      <c r="AN100" s="439"/>
      <c r="AO100" s="439"/>
      <c r="AP100" s="439"/>
      <c r="AQ100" s="310" t="s">
        <v>495</v>
      </c>
      <c r="AR100" s="311"/>
      <c r="AS100" s="311"/>
      <c r="AT100" s="312"/>
      <c r="AU100" s="310" t="s">
        <v>669</v>
      </c>
      <c r="AV100" s="311"/>
      <c r="AW100" s="311"/>
      <c r="AX100" s="313"/>
      <c r="AY100">
        <f>COUNTA($G$101)</f>
        <v>0</v>
      </c>
    </row>
    <row r="101" spans="1:60" ht="23.25" hidden="1" customHeight="1" x14ac:dyDescent="0.2">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89"/>
      <c r="AV101" s="300"/>
      <c r="AW101" s="300"/>
      <c r="AX101" s="301"/>
      <c r="AY101">
        <f>$AY$100</f>
        <v>0</v>
      </c>
    </row>
    <row r="102" spans="1:60" ht="23.25" hidden="1"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89"/>
      <c r="AV102" s="300"/>
      <c r="AW102" s="300"/>
      <c r="AX102" s="301"/>
      <c r="AY102">
        <f>$AY$100</f>
        <v>0</v>
      </c>
    </row>
    <row r="103" spans="1:60" ht="23.25" hidden="1" customHeight="1" x14ac:dyDescent="0.2">
      <c r="A103" s="440" t="s">
        <v>661</v>
      </c>
      <c r="B103" s="431"/>
      <c r="C103" s="431"/>
      <c r="D103" s="431"/>
      <c r="E103" s="431"/>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496</v>
      </c>
      <c r="AF103" s="439"/>
      <c r="AG103" s="439"/>
      <c r="AH103" s="439"/>
      <c r="AI103" s="439" t="s">
        <v>648</v>
      </c>
      <c r="AJ103" s="439"/>
      <c r="AK103" s="439"/>
      <c r="AL103" s="439"/>
      <c r="AM103" s="439" t="s">
        <v>464</v>
      </c>
      <c r="AN103" s="439"/>
      <c r="AO103" s="439"/>
      <c r="AP103" s="439"/>
      <c r="AQ103" s="354" t="s">
        <v>670</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5" t="s">
        <v>661</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7" t="s">
        <v>664</v>
      </c>
      <c r="Z105" s="328"/>
      <c r="AA105" s="329"/>
      <c r="AB105" s="330" t="s">
        <v>665</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2">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496</v>
      </c>
      <c r="AF106" s="439"/>
      <c r="AG106" s="439"/>
      <c r="AH106" s="439"/>
      <c r="AI106" s="439" t="s">
        <v>648</v>
      </c>
      <c r="AJ106" s="439"/>
      <c r="AK106" s="439"/>
      <c r="AL106" s="439"/>
      <c r="AM106" s="439" t="s">
        <v>464</v>
      </c>
      <c r="AN106" s="439"/>
      <c r="AO106" s="439"/>
      <c r="AP106" s="439"/>
      <c r="AQ106" s="364" t="s">
        <v>219</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2">
      <c r="A111" s="440" t="s">
        <v>339</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653</v>
      </c>
      <c r="B113" s="452"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496</v>
      </c>
      <c r="AF118" s="439"/>
      <c r="AG118" s="439"/>
      <c r="AH118" s="439"/>
      <c r="AI118" s="439" t="s">
        <v>648</v>
      </c>
      <c r="AJ118" s="439"/>
      <c r="AK118" s="439"/>
      <c r="AL118" s="439"/>
      <c r="AM118" s="439" t="s">
        <v>464</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2">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2">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496</v>
      </c>
      <c r="AF123" s="439"/>
      <c r="AG123" s="439"/>
      <c r="AH123" s="439"/>
      <c r="AI123" s="439" t="s">
        <v>648</v>
      </c>
      <c r="AJ123" s="439"/>
      <c r="AK123" s="439"/>
      <c r="AL123" s="439"/>
      <c r="AM123" s="439" t="s">
        <v>464</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2">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2">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496</v>
      </c>
      <c r="AF128" s="439"/>
      <c r="AG128" s="439"/>
      <c r="AH128" s="439"/>
      <c r="AI128" s="439" t="s">
        <v>648</v>
      </c>
      <c r="AJ128" s="439"/>
      <c r="AK128" s="439"/>
      <c r="AL128" s="439"/>
      <c r="AM128" s="439" t="s">
        <v>464</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2">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5">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9" t="s">
        <v>496</v>
      </c>
      <c r="AF134" s="439"/>
      <c r="AG134" s="439"/>
      <c r="AH134" s="439"/>
      <c r="AI134" s="439" t="s">
        <v>648</v>
      </c>
      <c r="AJ134" s="439"/>
      <c r="AK134" s="439"/>
      <c r="AL134" s="439"/>
      <c r="AM134" s="439" t="s">
        <v>464</v>
      </c>
      <c r="AN134" s="439"/>
      <c r="AO134" s="439"/>
      <c r="AP134" s="439"/>
      <c r="AQ134" s="310" t="s">
        <v>495</v>
      </c>
      <c r="AR134" s="311"/>
      <c r="AS134" s="311"/>
      <c r="AT134" s="312"/>
      <c r="AU134" s="310" t="s">
        <v>669</v>
      </c>
      <c r="AV134" s="311"/>
      <c r="AW134" s="311"/>
      <c r="AX134" s="313"/>
      <c r="AY134">
        <f>COUNTA($G$135)</f>
        <v>0</v>
      </c>
    </row>
    <row r="135" spans="1:60" ht="23.25" hidden="1" customHeight="1" x14ac:dyDescent="0.2">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89"/>
      <c r="AV135" s="300"/>
      <c r="AW135" s="300"/>
      <c r="AX135" s="301"/>
      <c r="AY135">
        <f>$AY$134</f>
        <v>0</v>
      </c>
    </row>
    <row r="136" spans="1:60" ht="23.2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89"/>
      <c r="AV136" s="300"/>
      <c r="AW136" s="300"/>
      <c r="AX136" s="301"/>
      <c r="AY136">
        <f>$AY$134</f>
        <v>0</v>
      </c>
    </row>
    <row r="137" spans="1:60" ht="23.25" hidden="1" customHeight="1" x14ac:dyDescent="0.2">
      <c r="A137" s="440" t="s">
        <v>661</v>
      </c>
      <c r="B137" s="431"/>
      <c r="C137" s="431"/>
      <c r="D137" s="431"/>
      <c r="E137" s="431"/>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496</v>
      </c>
      <c r="AF137" s="439"/>
      <c r="AG137" s="439"/>
      <c r="AH137" s="439"/>
      <c r="AI137" s="439" t="s">
        <v>648</v>
      </c>
      <c r="AJ137" s="439"/>
      <c r="AK137" s="439"/>
      <c r="AL137" s="439"/>
      <c r="AM137" s="439" t="s">
        <v>464</v>
      </c>
      <c r="AN137" s="439"/>
      <c r="AO137" s="439"/>
      <c r="AP137" s="439"/>
      <c r="AQ137" s="354" t="s">
        <v>670</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5" t="s">
        <v>661</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7" t="s">
        <v>664</v>
      </c>
      <c r="Z139" s="328"/>
      <c r="AA139" s="329"/>
      <c r="AB139" s="330" t="s">
        <v>665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2">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496</v>
      </c>
      <c r="AF140" s="439"/>
      <c r="AG140" s="439"/>
      <c r="AH140" s="439"/>
      <c r="AI140" s="439" t="s">
        <v>648</v>
      </c>
      <c r="AJ140" s="439"/>
      <c r="AK140" s="439"/>
      <c r="AL140" s="439"/>
      <c r="AM140" s="439" t="s">
        <v>464</v>
      </c>
      <c r="AN140" s="439"/>
      <c r="AO140" s="439"/>
      <c r="AP140" s="439"/>
      <c r="AQ140" s="364" t="s">
        <v>219</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2">
      <c r="A145" s="440" t="s">
        <v>339</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653</v>
      </c>
      <c r="B147" s="452"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496</v>
      </c>
      <c r="AF152" s="439"/>
      <c r="AG152" s="439"/>
      <c r="AH152" s="439"/>
      <c r="AI152" s="439" t="s">
        <v>648</v>
      </c>
      <c r="AJ152" s="439"/>
      <c r="AK152" s="439"/>
      <c r="AL152" s="439"/>
      <c r="AM152" s="439" t="s">
        <v>464</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2">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2">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496</v>
      </c>
      <c r="AF157" s="439"/>
      <c r="AG157" s="439"/>
      <c r="AH157" s="439"/>
      <c r="AI157" s="439" t="s">
        <v>648</v>
      </c>
      <c r="AJ157" s="439"/>
      <c r="AK157" s="439"/>
      <c r="AL157" s="439"/>
      <c r="AM157" s="439" t="s">
        <v>464</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2">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2">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496</v>
      </c>
      <c r="AF162" s="439"/>
      <c r="AG162" s="439"/>
      <c r="AH162" s="439"/>
      <c r="AI162" s="439" t="s">
        <v>648</v>
      </c>
      <c r="AJ162" s="439"/>
      <c r="AK162" s="439"/>
      <c r="AL162" s="439"/>
      <c r="AM162" s="439" t="s">
        <v>464</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2">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5">
      <c r="A166" s="451"/>
      <c r="B166" s="486"/>
      <c r="C166" s="487"/>
      <c r="D166" s="487"/>
      <c r="E166" s="487"/>
      <c r="F166" s="488"/>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9" t="s">
        <v>496</v>
      </c>
      <c r="AF168" s="439"/>
      <c r="AG168" s="439"/>
      <c r="AH168" s="439"/>
      <c r="AI168" s="439" t="s">
        <v>648</v>
      </c>
      <c r="AJ168" s="439"/>
      <c r="AK168" s="439"/>
      <c r="AL168" s="439"/>
      <c r="AM168" s="439" t="s">
        <v>464</v>
      </c>
      <c r="AN168" s="439"/>
      <c r="AO168" s="439"/>
      <c r="AP168" s="439"/>
      <c r="AQ168" s="310" t="s">
        <v>495</v>
      </c>
      <c r="AR168" s="311"/>
      <c r="AS168" s="311"/>
      <c r="AT168" s="312"/>
      <c r="AU168" s="310" t="s">
        <v>669</v>
      </c>
      <c r="AV168" s="311"/>
      <c r="AW168" s="311"/>
      <c r="AX168" s="313"/>
      <c r="AY168">
        <f>COUNTA($G$169)</f>
        <v>0</v>
      </c>
    </row>
    <row r="169" spans="1:60" ht="23.25" hidden="1" customHeight="1" x14ac:dyDescent="0.2">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89"/>
      <c r="AV169" s="300"/>
      <c r="AW169" s="300"/>
      <c r="AX169" s="301"/>
      <c r="AY169">
        <f>$AY$168</f>
        <v>0</v>
      </c>
    </row>
    <row r="170" spans="1:60" ht="23.2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89"/>
      <c r="AV170" s="300"/>
      <c r="AW170" s="300"/>
      <c r="AX170" s="301"/>
      <c r="AY170">
        <f>$AY$168</f>
        <v>0</v>
      </c>
    </row>
    <row r="171" spans="1:60" ht="23.25" hidden="1" customHeight="1" x14ac:dyDescent="0.2">
      <c r="A171" s="440" t="s">
        <v>661</v>
      </c>
      <c r="B171" s="431"/>
      <c r="C171" s="431"/>
      <c r="D171" s="431"/>
      <c r="E171" s="431"/>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496</v>
      </c>
      <c r="AF171" s="439"/>
      <c r="AG171" s="439"/>
      <c r="AH171" s="439"/>
      <c r="AI171" s="439" t="s">
        <v>648</v>
      </c>
      <c r="AJ171" s="439"/>
      <c r="AK171" s="439"/>
      <c r="AL171" s="439"/>
      <c r="AM171" s="439" t="s">
        <v>464</v>
      </c>
      <c r="AN171" s="439"/>
      <c r="AO171" s="439"/>
      <c r="AP171" s="439"/>
      <c r="AQ171" s="354" t="s">
        <v>670</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5" t="s">
        <v>661</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7" t="s">
        <v>664</v>
      </c>
      <c r="Z173" s="328"/>
      <c r="AA173" s="329"/>
      <c r="AB173" s="330" t="s">
        <v>665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2">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496</v>
      </c>
      <c r="AF174" s="439"/>
      <c r="AG174" s="439"/>
      <c r="AH174" s="439"/>
      <c r="AI174" s="439" t="s">
        <v>648</v>
      </c>
      <c r="AJ174" s="439"/>
      <c r="AK174" s="439"/>
      <c r="AL174" s="439"/>
      <c r="AM174" s="439" t="s">
        <v>464</v>
      </c>
      <c r="AN174" s="439"/>
      <c r="AO174" s="439"/>
      <c r="AP174" s="439"/>
      <c r="AQ174" s="364" t="s">
        <v>219</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2">
      <c r="A179" s="440" t="s">
        <v>339</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653</v>
      </c>
      <c r="B181" s="452"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496</v>
      </c>
      <c r="AF186" s="439"/>
      <c r="AG186" s="439"/>
      <c r="AH186" s="439"/>
      <c r="AI186" s="439" t="s">
        <v>648</v>
      </c>
      <c r="AJ186" s="439"/>
      <c r="AK186" s="439"/>
      <c r="AL186" s="439"/>
      <c r="AM186" s="439" t="s">
        <v>464</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2">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2">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496</v>
      </c>
      <c r="AF191" s="439"/>
      <c r="AG191" s="439"/>
      <c r="AH191" s="439"/>
      <c r="AI191" s="439" t="s">
        <v>648</v>
      </c>
      <c r="AJ191" s="439"/>
      <c r="AK191" s="439"/>
      <c r="AL191" s="439"/>
      <c r="AM191" s="439" t="s">
        <v>464</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2">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2">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496</v>
      </c>
      <c r="AF196" s="439"/>
      <c r="AG196" s="439"/>
      <c r="AH196" s="439"/>
      <c r="AI196" s="439" t="s">
        <v>648</v>
      </c>
      <c r="AJ196" s="439"/>
      <c r="AK196" s="439"/>
      <c r="AL196" s="439"/>
      <c r="AM196" s="439" t="s">
        <v>464</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2">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5">
      <c r="A200" s="451"/>
      <c r="B200" s="486"/>
      <c r="C200" s="487"/>
      <c r="D200" s="487"/>
      <c r="E200" s="487"/>
      <c r="F200" s="488"/>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2">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39" t="s">
        <v>496</v>
      </c>
      <c r="AF201" s="439"/>
      <c r="AG201" s="439"/>
      <c r="AH201" s="439"/>
      <c r="AI201" s="439" t="s">
        <v>648</v>
      </c>
      <c r="AJ201" s="439"/>
      <c r="AK201" s="439"/>
      <c r="AL201" s="439"/>
      <c r="AM201" s="439" t="s">
        <v>464</v>
      </c>
      <c r="AN201" s="439"/>
      <c r="AO201" s="439"/>
      <c r="AP201" s="439"/>
      <c r="AQ201" s="424" t="s">
        <v>219</v>
      </c>
      <c r="AR201" s="425"/>
      <c r="AS201" s="425"/>
      <c r="AT201" s="426"/>
      <c r="AU201" s="565" t="s">
        <v>125</v>
      </c>
      <c r="AV201" s="565"/>
      <c r="AW201" s="565"/>
      <c r="AX201" s="566"/>
      <c r="AY201">
        <f>COUNTA($H$203)</f>
        <v>0</v>
      </c>
    </row>
    <row r="202" spans="1:60" ht="18.7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9"/>
      <c r="AF202" s="439"/>
      <c r="AG202" s="439"/>
      <c r="AH202" s="439"/>
      <c r="AI202" s="439"/>
      <c r="AJ202" s="439"/>
      <c r="AK202" s="439"/>
      <c r="AL202" s="439"/>
      <c r="AM202" s="439"/>
      <c r="AN202" s="439"/>
      <c r="AO202" s="439"/>
      <c r="AP202" s="439"/>
      <c r="AQ202" s="369"/>
      <c r="AR202" s="370"/>
      <c r="AS202" s="371" t="s">
        <v>220</v>
      </c>
      <c r="AT202" s="372"/>
      <c r="AU202" s="373"/>
      <c r="AV202" s="373"/>
      <c r="AW202" s="533" t="s">
        <v>166</v>
      </c>
      <c r="AX202" s="567"/>
      <c r="AY202">
        <f t="shared" ref="AY202:AY208" si="10">$AY$201</f>
        <v>0</v>
      </c>
    </row>
    <row r="203" spans="1:60" ht="23.25" hidden="1" customHeight="1" x14ac:dyDescent="0.2">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299"/>
      <c r="AF203" s="341"/>
      <c r="AG203" s="341"/>
      <c r="AH203" s="341"/>
      <c r="AI203" s="299"/>
      <c r="AJ203" s="341"/>
      <c r="AK203" s="341"/>
      <c r="AL203" s="341"/>
      <c r="AM203" s="299"/>
      <c r="AN203" s="341"/>
      <c r="AO203" s="341"/>
      <c r="AP203" s="341"/>
      <c r="AQ203" s="299"/>
      <c r="AR203" s="341"/>
      <c r="AS203" s="341"/>
      <c r="AT203" s="545"/>
      <c r="AU203" s="341"/>
      <c r="AV203" s="341"/>
      <c r="AW203" s="341"/>
      <c r="AX203" s="342"/>
      <c r="AY203">
        <f t="shared" si="10"/>
        <v>0</v>
      </c>
    </row>
    <row r="204" spans="1:60" ht="23.2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299"/>
      <c r="AF204" s="341"/>
      <c r="AG204" s="341"/>
      <c r="AH204" s="341"/>
      <c r="AI204" s="299"/>
      <c r="AJ204" s="341"/>
      <c r="AK204" s="341"/>
      <c r="AL204" s="341"/>
      <c r="AM204" s="299"/>
      <c r="AN204" s="341"/>
      <c r="AO204" s="341"/>
      <c r="AP204" s="341"/>
      <c r="AQ204" s="299"/>
      <c r="AR204" s="341"/>
      <c r="AS204" s="341"/>
      <c r="AT204" s="545"/>
      <c r="AU204" s="341"/>
      <c r="AV204" s="341"/>
      <c r="AW204" s="341"/>
      <c r="AX204" s="342"/>
      <c r="AY204">
        <f t="shared" si="10"/>
        <v>0</v>
      </c>
    </row>
    <row r="205" spans="1:60" ht="23.2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4"/>
      <c r="AF205" s="485"/>
      <c r="AG205" s="485"/>
      <c r="AH205" s="485"/>
      <c r="AI205" s="484"/>
      <c r="AJ205" s="485"/>
      <c r="AK205" s="485"/>
      <c r="AL205" s="485"/>
      <c r="AM205" s="484"/>
      <c r="AN205" s="485"/>
      <c r="AO205" s="485"/>
      <c r="AP205" s="485"/>
      <c r="AQ205" s="299"/>
      <c r="AR205" s="341"/>
      <c r="AS205" s="341"/>
      <c r="AT205" s="545"/>
      <c r="AU205" s="341"/>
      <c r="AV205" s="341"/>
      <c r="AW205" s="341"/>
      <c r="AX205" s="342"/>
      <c r="AY205">
        <f t="shared" si="10"/>
        <v>0</v>
      </c>
    </row>
    <row r="206" spans="1:60" ht="23.25" hidden="1" customHeight="1" x14ac:dyDescent="0.2">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299"/>
      <c r="AF206" s="341"/>
      <c r="AG206" s="341"/>
      <c r="AH206" s="341"/>
      <c r="AI206" s="299"/>
      <c r="AJ206" s="341"/>
      <c r="AK206" s="341"/>
      <c r="AL206" s="341"/>
      <c r="AM206" s="299"/>
      <c r="AN206" s="341"/>
      <c r="AO206" s="341"/>
      <c r="AP206" s="341"/>
      <c r="AQ206" s="299"/>
      <c r="AR206" s="341"/>
      <c r="AS206" s="341"/>
      <c r="AT206" s="545"/>
      <c r="AU206" s="341"/>
      <c r="AV206" s="341"/>
      <c r="AW206" s="341"/>
      <c r="AX206" s="342"/>
      <c r="AY206">
        <f t="shared" si="10"/>
        <v>0</v>
      </c>
    </row>
    <row r="207" spans="1:60" ht="23.2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299"/>
      <c r="AF207" s="341"/>
      <c r="AG207" s="341"/>
      <c r="AH207" s="341"/>
      <c r="AI207" s="299"/>
      <c r="AJ207" s="341"/>
      <c r="AK207" s="341"/>
      <c r="AL207" s="341"/>
      <c r="AM207" s="299"/>
      <c r="AN207" s="341"/>
      <c r="AO207" s="341"/>
      <c r="AP207" s="341"/>
      <c r="AQ207" s="299"/>
      <c r="AR207" s="341"/>
      <c r="AS207" s="341"/>
      <c r="AT207" s="545"/>
      <c r="AU207" s="341"/>
      <c r="AV207" s="341"/>
      <c r="AW207" s="341"/>
      <c r="AX207" s="342"/>
      <c r="AY207">
        <f t="shared" si="10"/>
        <v>0</v>
      </c>
    </row>
    <row r="208" spans="1:60" ht="23.2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4"/>
      <c r="AF208" s="485"/>
      <c r="AG208" s="485"/>
      <c r="AH208" s="485"/>
      <c r="AI208" s="484"/>
      <c r="AJ208" s="485"/>
      <c r="AK208" s="485"/>
      <c r="AL208" s="485"/>
      <c r="AM208" s="484"/>
      <c r="AN208" s="485"/>
      <c r="AO208" s="485"/>
      <c r="AP208" s="581"/>
      <c r="AQ208" s="299"/>
      <c r="AR208" s="341"/>
      <c r="AS208" s="341"/>
      <c r="AT208" s="545"/>
      <c r="AU208" s="341"/>
      <c r="AV208" s="341"/>
      <c r="AW208" s="341"/>
      <c r="AX208" s="342"/>
      <c r="AY208">
        <f t="shared" si="10"/>
        <v>0</v>
      </c>
    </row>
    <row r="209" spans="1:51" ht="18.75" hidden="1" customHeight="1" x14ac:dyDescent="0.2">
      <c r="A209" s="588" t="s">
        <v>313</v>
      </c>
      <c r="B209" s="589"/>
      <c r="C209" s="589"/>
      <c r="D209" s="589"/>
      <c r="E209" s="589"/>
      <c r="F209" s="590"/>
      <c r="G209" s="591"/>
      <c r="H209" s="425" t="s">
        <v>136</v>
      </c>
      <c r="I209" s="425"/>
      <c r="J209" s="425"/>
      <c r="K209" s="425"/>
      <c r="L209" s="425"/>
      <c r="M209" s="425"/>
      <c r="N209" s="425"/>
      <c r="O209" s="426"/>
      <c r="P209" s="424" t="s">
        <v>52</v>
      </c>
      <c r="Q209" s="425"/>
      <c r="R209" s="425"/>
      <c r="S209" s="425"/>
      <c r="T209" s="425"/>
      <c r="U209" s="425"/>
      <c r="V209" s="425"/>
      <c r="W209" s="425"/>
      <c r="X209" s="426"/>
      <c r="Y209" s="594"/>
      <c r="Z209" s="595"/>
      <c r="AA209" s="596"/>
      <c r="AB209" s="430" t="s">
        <v>11</v>
      </c>
      <c r="AC209" s="431"/>
      <c r="AD209" s="432"/>
      <c r="AE209" s="583" t="s">
        <v>496</v>
      </c>
      <c r="AF209" s="583"/>
      <c r="AG209" s="583"/>
      <c r="AH209" s="583"/>
      <c r="AI209" s="439" t="s">
        <v>648</v>
      </c>
      <c r="AJ209" s="439"/>
      <c r="AK209" s="439"/>
      <c r="AL209" s="439"/>
      <c r="AM209" s="439" t="s">
        <v>464</v>
      </c>
      <c r="AN209" s="439"/>
      <c r="AO209" s="439"/>
      <c r="AP209" s="439"/>
      <c r="AQ209" s="424" t="s">
        <v>219</v>
      </c>
      <c r="AR209" s="425"/>
      <c r="AS209" s="425"/>
      <c r="AT209" s="426"/>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39"/>
      <c r="AJ210" s="439"/>
      <c r="AK210" s="439"/>
      <c r="AL210" s="439"/>
      <c r="AM210" s="439"/>
      <c r="AN210" s="439"/>
      <c r="AO210" s="439"/>
      <c r="AP210" s="439"/>
      <c r="AQ210" s="369"/>
      <c r="AR210" s="370"/>
      <c r="AS210" s="371" t="s">
        <v>220</v>
      </c>
      <c r="AT210" s="372"/>
      <c r="AU210" s="369"/>
      <c r="AV210" s="370"/>
      <c r="AW210" s="371" t="s">
        <v>166</v>
      </c>
      <c r="AX210" s="587"/>
      <c r="AY210">
        <f>$AY$209</f>
        <v>0</v>
      </c>
    </row>
    <row r="211" spans="1:51" ht="23.2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8" t="s">
        <v>14</v>
      </c>
      <c r="AC213" s="618"/>
      <c r="AD213" s="618"/>
      <c r="AE213" s="619"/>
      <c r="AF213" s="620"/>
      <c r="AG213" s="620"/>
      <c r="AH213" s="620"/>
      <c r="AI213" s="619"/>
      <c r="AJ213" s="620"/>
      <c r="AK213" s="620"/>
      <c r="AL213" s="620"/>
      <c r="AM213" s="619"/>
      <c r="AN213" s="620"/>
      <c r="AO213" s="620"/>
      <c r="AP213" s="620"/>
      <c r="AQ213" s="419"/>
      <c r="AR213" s="420"/>
      <c r="AS213" s="420"/>
      <c r="AT213" s="421"/>
      <c r="AU213" s="341"/>
      <c r="AV213" s="341"/>
      <c r="AW213" s="341"/>
      <c r="AX213" s="342"/>
      <c r="AY213">
        <f>$AY$209</f>
        <v>0</v>
      </c>
    </row>
    <row r="214" spans="1:51" ht="69.75" hidden="1" customHeight="1" x14ac:dyDescent="0.2">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5">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2">
      <c r="A216" s="636" t="s">
        <v>362</v>
      </c>
      <c r="B216" s="637"/>
      <c r="C216" s="639" t="s">
        <v>223</v>
      </c>
      <c r="D216" s="637"/>
      <c r="E216" s="640" t="s">
        <v>239</v>
      </c>
      <c r="F216" s="641"/>
      <c r="G216" s="642" t="s">
        <v>710</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6" t="s">
        <v>238</v>
      </c>
      <c r="F217" s="442"/>
      <c r="G217" s="471" t="s">
        <v>711</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thickBot="1" x14ac:dyDescent="0.25">
      <c r="A218" s="638"/>
      <c r="B218" s="626"/>
      <c r="C218" s="625"/>
      <c r="D218" s="626"/>
      <c r="E218" s="453"/>
      <c r="F218" s="267"/>
      <c r="G218" s="473"/>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713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x14ac:dyDescent="0.2">
      <c r="A219" s="638"/>
      <c r="B219" s="626"/>
      <c r="C219" s="623" t="s">
        <v>674</v>
      </c>
      <c r="D219" s="624"/>
      <c r="E219" s="466" t="s">
        <v>358</v>
      </c>
      <c r="F219" s="442"/>
      <c r="G219" s="627" t="s">
        <v>226</v>
      </c>
      <c r="H219" s="628"/>
      <c r="I219" s="628"/>
      <c r="J219" s="629"/>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hidden="1" customHeight="1" x14ac:dyDescent="0.2">
      <c r="A220" s="638"/>
      <c r="B220" s="626"/>
      <c r="C220" s="625"/>
      <c r="D220" s="626"/>
      <c r="E220" s="452"/>
      <c r="F220" s="264"/>
      <c r="G220" s="627" t="s">
        <v>675</v>
      </c>
      <c r="H220" s="628"/>
      <c r="I220" s="628"/>
      <c r="J220" s="628"/>
      <c r="K220" s="628"/>
      <c r="L220" s="628"/>
      <c r="M220" s="628"/>
      <c r="N220" s="628"/>
      <c r="O220" s="628"/>
      <c r="P220" s="628"/>
      <c r="Q220" s="628"/>
      <c r="R220" s="628"/>
      <c r="S220" s="628"/>
      <c r="T220" s="628"/>
      <c r="U220" s="608"/>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hidden="1" customHeight="1" thickBot="1" x14ac:dyDescent="0.25">
      <c r="A221" s="638"/>
      <c r="B221" s="626"/>
      <c r="C221" s="625"/>
      <c r="D221" s="626"/>
      <c r="E221" s="453"/>
      <c r="F221" s="267"/>
      <c r="G221" s="627" t="s">
        <v>667</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689</v>
      </c>
      <c r="AE224" s="719"/>
      <c r="AF224" s="719"/>
      <c r="AG224" s="720" t="s">
        <v>716</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689</v>
      </c>
      <c r="AE225" s="655"/>
      <c r="AF225" s="655"/>
      <c r="AG225" s="669" t="s">
        <v>717</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689</v>
      </c>
      <c r="AE226" s="676"/>
      <c r="AF226" s="676"/>
      <c r="AG226" s="677" t="s">
        <v>718</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689</v>
      </c>
      <c r="AE227" s="691"/>
      <c r="AF227" s="691"/>
      <c r="AG227" s="692" t="s">
        <v>719</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714</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714</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715</v>
      </c>
      <c r="AE230" s="665"/>
      <c r="AF230" s="665"/>
      <c r="AG230" s="666" t="s">
        <v>691</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689</v>
      </c>
      <c r="AE231" s="655"/>
      <c r="AF231" s="655"/>
      <c r="AG231" s="669" t="s">
        <v>720</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715</v>
      </c>
      <c r="AE232" s="655"/>
      <c r="AF232" s="655"/>
      <c r="AG232" s="669" t="s">
        <v>691</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689</v>
      </c>
      <c r="AE233" s="655"/>
      <c r="AF233" s="655"/>
      <c r="AG233" s="669" t="s">
        <v>721</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715</v>
      </c>
      <c r="AE234" s="676"/>
      <c r="AF234" s="676"/>
      <c r="AG234" s="740" t="s">
        <v>691</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2">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715</v>
      </c>
      <c r="AE235" s="655"/>
      <c r="AF235" s="656"/>
      <c r="AG235" s="669" t="s">
        <v>691</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2">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689</v>
      </c>
      <c r="AE236" s="733"/>
      <c r="AF236" s="734"/>
      <c r="AG236" s="735" t="s">
        <v>722</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2">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715</v>
      </c>
      <c r="AE237" s="665"/>
      <c r="AF237" s="775"/>
      <c r="AG237" s="666" t="s">
        <v>691</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689</v>
      </c>
      <c r="AE238" s="780"/>
      <c r="AF238" s="780"/>
      <c r="AG238" s="669" t="s">
        <v>723</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2">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715</v>
      </c>
      <c r="AE239" s="655"/>
      <c r="AF239" s="655"/>
      <c r="AG239" s="669" t="s">
        <v>691</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689</v>
      </c>
      <c r="AE240" s="655"/>
      <c r="AF240" s="655"/>
      <c r="AG240" s="753" t="s">
        <v>724</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2">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715</v>
      </c>
      <c r="AE241" s="691"/>
      <c r="AF241" s="763"/>
      <c r="AG241" s="692"/>
      <c r="AH241" s="411"/>
      <c r="AI241" s="411"/>
      <c r="AJ241" s="411"/>
      <c r="AK241" s="411"/>
      <c r="AL241" s="411"/>
      <c r="AM241" s="411"/>
      <c r="AN241" s="411"/>
      <c r="AO241" s="411"/>
      <c r="AP241" s="411"/>
      <c r="AQ241" s="411"/>
      <c r="AR241" s="411"/>
      <c r="AS241" s="411"/>
      <c r="AT241" s="411"/>
      <c r="AU241" s="411"/>
      <c r="AV241" s="411"/>
      <c r="AW241" s="411"/>
      <c r="AX241" s="693"/>
    </row>
    <row r="242" spans="1:52" ht="19.649999999999999"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2">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5">
      <c r="A249" s="801" t="s">
        <v>692</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356</v>
      </c>
      <c r="B251" s="469"/>
      <c r="C251" s="469"/>
      <c r="D251" s="470"/>
      <c r="E251" s="791" t="s">
        <v>725</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355</v>
      </c>
      <c r="B252" s="583"/>
      <c r="C252" s="583"/>
      <c r="D252" s="583"/>
      <c r="E252" s="791" t="s">
        <v>726</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354</v>
      </c>
      <c r="B253" s="583"/>
      <c r="C253" s="583"/>
      <c r="D253" s="583"/>
      <c r="E253" s="791" t="s">
        <v>727</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353</v>
      </c>
      <c r="B254" s="583"/>
      <c r="C254" s="583"/>
      <c r="D254" s="583"/>
      <c r="E254" s="791" t="s">
        <v>728</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352</v>
      </c>
      <c r="B255" s="583"/>
      <c r="C255" s="583"/>
      <c r="D255" s="583"/>
      <c r="E255" s="791" t="s">
        <v>729</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351</v>
      </c>
      <c r="B256" s="583"/>
      <c r="C256" s="583"/>
      <c r="D256" s="583"/>
      <c r="E256" s="791" t="s">
        <v>730</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350</v>
      </c>
      <c r="B257" s="583"/>
      <c r="C257" s="583"/>
      <c r="D257" s="583"/>
      <c r="E257" s="791" t="s">
        <v>731</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349</v>
      </c>
      <c r="B258" s="583"/>
      <c r="C258" s="583"/>
      <c r="D258" s="583"/>
      <c r="E258" s="791" t="s">
        <v>729</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496</v>
      </c>
      <c r="B259" s="583"/>
      <c r="C259" s="583"/>
      <c r="D259" s="583"/>
      <c r="E259" s="809" t="s">
        <v>732</v>
      </c>
      <c r="F259" s="810"/>
      <c r="G259" s="810"/>
      <c r="H259" s="92" t="str">
        <f>IF(E259="","","-")</f>
        <v>-</v>
      </c>
      <c r="I259" s="810"/>
      <c r="J259" s="810"/>
      <c r="K259" s="92" t="str">
        <f>IF(I259="","","-")</f>
        <v/>
      </c>
      <c r="L259" s="806">
        <v>30</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672</v>
      </c>
      <c r="B260" s="583"/>
      <c r="C260" s="583"/>
      <c r="D260" s="583"/>
      <c r="E260" s="809" t="s">
        <v>732</v>
      </c>
      <c r="F260" s="810"/>
      <c r="G260" s="810"/>
      <c r="H260" s="92"/>
      <c r="I260" s="810"/>
      <c r="J260" s="810"/>
      <c r="K260" s="92"/>
      <c r="L260" s="806">
        <v>29</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464</v>
      </c>
      <c r="B261" s="583"/>
      <c r="C261" s="583"/>
      <c r="D261" s="583"/>
      <c r="E261" s="821">
        <v>2021</v>
      </c>
      <c r="F261" s="822"/>
      <c r="G261" s="810" t="s">
        <v>685</v>
      </c>
      <c r="H261" s="810"/>
      <c r="I261" s="810"/>
      <c r="J261" s="822">
        <v>20</v>
      </c>
      <c r="K261" s="822"/>
      <c r="L261" s="806">
        <v>29</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2">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6" t="s">
        <v>345</v>
      </c>
      <c r="B301" s="827"/>
      <c r="C301" s="827"/>
      <c r="D301" s="827"/>
      <c r="E301" s="827"/>
      <c r="F301" s="828"/>
      <c r="G301" s="832" t="s">
        <v>787</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788</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2">
      <c r="A303" s="829"/>
      <c r="B303" s="830"/>
      <c r="C303" s="830"/>
      <c r="D303" s="830"/>
      <c r="E303" s="830"/>
      <c r="F303" s="831"/>
      <c r="G303" s="844" t="s">
        <v>733</v>
      </c>
      <c r="H303" s="845"/>
      <c r="I303" s="845"/>
      <c r="J303" s="845"/>
      <c r="K303" s="846"/>
      <c r="L303" s="847" t="s">
        <v>734</v>
      </c>
      <c r="M303" s="848"/>
      <c r="N303" s="848"/>
      <c r="O303" s="848"/>
      <c r="P303" s="848"/>
      <c r="Q303" s="848"/>
      <c r="R303" s="848"/>
      <c r="S303" s="848"/>
      <c r="T303" s="848"/>
      <c r="U303" s="848"/>
      <c r="V303" s="848"/>
      <c r="W303" s="848"/>
      <c r="X303" s="849"/>
      <c r="Y303" s="850">
        <v>521</v>
      </c>
      <c r="Z303" s="851"/>
      <c r="AA303" s="851"/>
      <c r="AB303" s="852"/>
      <c r="AC303" s="844" t="s">
        <v>735</v>
      </c>
      <c r="AD303" s="845"/>
      <c r="AE303" s="845"/>
      <c r="AF303" s="845"/>
      <c r="AG303" s="846"/>
      <c r="AH303" s="847" t="s">
        <v>736</v>
      </c>
      <c r="AI303" s="848"/>
      <c r="AJ303" s="848"/>
      <c r="AK303" s="848"/>
      <c r="AL303" s="848"/>
      <c r="AM303" s="848"/>
      <c r="AN303" s="848"/>
      <c r="AO303" s="848"/>
      <c r="AP303" s="848"/>
      <c r="AQ303" s="848"/>
      <c r="AR303" s="848"/>
      <c r="AS303" s="848"/>
      <c r="AT303" s="849"/>
      <c r="AU303" s="850">
        <v>53</v>
      </c>
      <c r="AV303" s="851"/>
      <c r="AW303" s="851"/>
      <c r="AX303" s="853"/>
    </row>
    <row r="304" spans="1:50" ht="24.75" hidden="1" customHeight="1" x14ac:dyDescent="0.2">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2">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521</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53</v>
      </c>
      <c r="AV313" s="860"/>
      <c r="AW313" s="860"/>
      <c r="AX313" s="862"/>
    </row>
    <row r="314" spans="1:51" ht="24.75" hidden="1" customHeight="1" x14ac:dyDescent="0.2">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2">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2">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2">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2">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2">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2">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2">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2">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5">
      <c r="A353" s="880" t="s">
        <v>657</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270</v>
      </c>
      <c r="K358" s="583"/>
      <c r="L358" s="583"/>
      <c r="M358" s="583"/>
      <c r="N358" s="583"/>
      <c r="O358" s="583"/>
      <c r="P358" s="439" t="s">
        <v>25</v>
      </c>
      <c r="Q358" s="439"/>
      <c r="R358" s="439"/>
      <c r="S358" s="439"/>
      <c r="T358" s="439"/>
      <c r="U358" s="439"/>
      <c r="V358" s="439"/>
      <c r="W358" s="439"/>
      <c r="X358" s="439"/>
      <c r="Y358" s="887" t="s">
        <v>269</v>
      </c>
      <c r="Z358" s="888"/>
      <c r="AA358" s="888"/>
      <c r="AB358" s="888"/>
      <c r="AC358" s="886" t="s">
        <v>306</v>
      </c>
      <c r="AD358" s="886"/>
      <c r="AE358" s="886"/>
      <c r="AF358" s="886"/>
      <c r="AG358" s="886"/>
      <c r="AH358" s="887" t="s">
        <v>326</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2">
      <c r="A359" s="864">
        <v>1</v>
      </c>
      <c r="B359" s="864">
        <v>1</v>
      </c>
      <c r="C359" s="865" t="s">
        <v>737</v>
      </c>
      <c r="D359" s="865"/>
      <c r="E359" s="865"/>
      <c r="F359" s="865"/>
      <c r="G359" s="865"/>
      <c r="H359" s="865"/>
      <c r="I359" s="865"/>
      <c r="J359" s="866">
        <v>3010001010696</v>
      </c>
      <c r="K359" s="867"/>
      <c r="L359" s="867"/>
      <c r="M359" s="867"/>
      <c r="N359" s="867"/>
      <c r="O359" s="867"/>
      <c r="P359" s="868" t="s">
        <v>734</v>
      </c>
      <c r="Q359" s="868"/>
      <c r="R359" s="868"/>
      <c r="S359" s="868"/>
      <c r="T359" s="868"/>
      <c r="U359" s="868"/>
      <c r="V359" s="868"/>
      <c r="W359" s="868"/>
      <c r="X359" s="868"/>
      <c r="Y359" s="869">
        <v>520</v>
      </c>
      <c r="Z359" s="870"/>
      <c r="AA359" s="870"/>
      <c r="AB359" s="871"/>
      <c r="AC359" s="872" t="s">
        <v>331</v>
      </c>
      <c r="AD359" s="873"/>
      <c r="AE359" s="873"/>
      <c r="AF359" s="873"/>
      <c r="AG359" s="873"/>
      <c r="AH359" s="874">
        <v>3</v>
      </c>
      <c r="AI359" s="875"/>
      <c r="AJ359" s="875"/>
      <c r="AK359" s="875"/>
      <c r="AL359" s="876" t="s">
        <v>691</v>
      </c>
      <c r="AM359" s="877"/>
      <c r="AN359" s="877"/>
      <c r="AO359" s="878"/>
      <c r="AP359" s="879" t="s">
        <v>759</v>
      </c>
      <c r="AQ359" s="879"/>
      <c r="AR359" s="879"/>
      <c r="AS359" s="879"/>
      <c r="AT359" s="879"/>
      <c r="AU359" s="879"/>
      <c r="AV359" s="879"/>
      <c r="AW359" s="879"/>
      <c r="AX359" s="879"/>
    </row>
    <row r="360" spans="1:51" ht="30" customHeight="1" x14ac:dyDescent="0.2">
      <c r="A360" s="864">
        <v>2</v>
      </c>
      <c r="B360" s="864">
        <v>1</v>
      </c>
      <c r="C360" s="890" t="s">
        <v>737</v>
      </c>
      <c r="D360" s="865"/>
      <c r="E360" s="865"/>
      <c r="F360" s="865"/>
      <c r="G360" s="865"/>
      <c r="H360" s="865"/>
      <c r="I360" s="865"/>
      <c r="J360" s="866">
        <v>3010001010696</v>
      </c>
      <c r="K360" s="867"/>
      <c r="L360" s="867"/>
      <c r="M360" s="867"/>
      <c r="N360" s="867"/>
      <c r="O360" s="867"/>
      <c r="P360" s="868" t="s">
        <v>747</v>
      </c>
      <c r="Q360" s="868"/>
      <c r="R360" s="868"/>
      <c r="S360" s="868"/>
      <c r="T360" s="868"/>
      <c r="U360" s="868"/>
      <c r="V360" s="868"/>
      <c r="W360" s="868"/>
      <c r="X360" s="868"/>
      <c r="Y360" s="869">
        <v>0.5</v>
      </c>
      <c r="Z360" s="870"/>
      <c r="AA360" s="870"/>
      <c r="AB360" s="871"/>
      <c r="AC360" s="872" t="s">
        <v>337</v>
      </c>
      <c r="AD360" s="873"/>
      <c r="AE360" s="873"/>
      <c r="AF360" s="873"/>
      <c r="AG360" s="873"/>
      <c r="AH360" s="874" t="s">
        <v>691</v>
      </c>
      <c r="AI360" s="875"/>
      <c r="AJ360" s="875"/>
      <c r="AK360" s="875"/>
      <c r="AL360" s="876" t="s">
        <v>691</v>
      </c>
      <c r="AM360" s="877"/>
      <c r="AN360" s="877"/>
      <c r="AO360" s="878"/>
      <c r="AP360" s="879" t="s">
        <v>759</v>
      </c>
      <c r="AQ360" s="879"/>
      <c r="AR360" s="879"/>
      <c r="AS360" s="879"/>
      <c r="AT360" s="879"/>
      <c r="AU360" s="879"/>
      <c r="AV360" s="879"/>
      <c r="AW360" s="879"/>
      <c r="AX360" s="879"/>
      <c r="AY360">
        <f>COUNTA($C$360)</f>
        <v>1</v>
      </c>
    </row>
    <row r="361" spans="1:51" ht="30" customHeight="1" x14ac:dyDescent="0.2">
      <c r="A361" s="864">
        <v>3</v>
      </c>
      <c r="B361" s="864">
        <v>1</v>
      </c>
      <c r="C361" s="890" t="s">
        <v>737</v>
      </c>
      <c r="D361" s="865"/>
      <c r="E361" s="865"/>
      <c r="F361" s="865"/>
      <c r="G361" s="865"/>
      <c r="H361" s="865"/>
      <c r="I361" s="865"/>
      <c r="J361" s="866">
        <v>3010001010696</v>
      </c>
      <c r="K361" s="867"/>
      <c r="L361" s="867"/>
      <c r="M361" s="867"/>
      <c r="N361" s="867"/>
      <c r="O361" s="867"/>
      <c r="P361" s="891" t="s">
        <v>748</v>
      </c>
      <c r="Q361" s="868"/>
      <c r="R361" s="868"/>
      <c r="S361" s="868"/>
      <c r="T361" s="868"/>
      <c r="U361" s="868"/>
      <c r="V361" s="868"/>
      <c r="W361" s="868"/>
      <c r="X361" s="868"/>
      <c r="Y361" s="869">
        <v>0.3</v>
      </c>
      <c r="Z361" s="870"/>
      <c r="AA361" s="870"/>
      <c r="AB361" s="871"/>
      <c r="AC361" s="872" t="s">
        <v>337</v>
      </c>
      <c r="AD361" s="873"/>
      <c r="AE361" s="873"/>
      <c r="AF361" s="873"/>
      <c r="AG361" s="873"/>
      <c r="AH361" s="892" t="s">
        <v>691</v>
      </c>
      <c r="AI361" s="893"/>
      <c r="AJ361" s="893"/>
      <c r="AK361" s="893"/>
      <c r="AL361" s="876" t="s">
        <v>691</v>
      </c>
      <c r="AM361" s="877"/>
      <c r="AN361" s="877"/>
      <c r="AO361" s="878"/>
      <c r="AP361" s="879" t="s">
        <v>759</v>
      </c>
      <c r="AQ361" s="879"/>
      <c r="AR361" s="879"/>
      <c r="AS361" s="879"/>
      <c r="AT361" s="879"/>
      <c r="AU361" s="879"/>
      <c r="AV361" s="879"/>
      <c r="AW361" s="879"/>
      <c r="AX361" s="879"/>
      <c r="AY361">
        <f>COUNTA($C$361)</f>
        <v>1</v>
      </c>
    </row>
    <row r="362" spans="1:51" ht="30" customHeight="1" x14ac:dyDescent="0.2">
      <c r="A362" s="864">
        <v>4</v>
      </c>
      <c r="B362" s="864">
        <v>1</v>
      </c>
      <c r="C362" s="890" t="s">
        <v>738</v>
      </c>
      <c r="D362" s="865"/>
      <c r="E362" s="865"/>
      <c r="F362" s="865"/>
      <c r="G362" s="865"/>
      <c r="H362" s="865"/>
      <c r="I362" s="865"/>
      <c r="J362" s="866">
        <v>8180001124830</v>
      </c>
      <c r="K362" s="867"/>
      <c r="L362" s="867"/>
      <c r="M362" s="867"/>
      <c r="N362" s="867"/>
      <c r="O362" s="867"/>
      <c r="P362" s="891" t="s">
        <v>749</v>
      </c>
      <c r="Q362" s="868"/>
      <c r="R362" s="868"/>
      <c r="S362" s="868"/>
      <c r="T362" s="868"/>
      <c r="U362" s="868"/>
      <c r="V362" s="868"/>
      <c r="W362" s="868"/>
      <c r="X362" s="868"/>
      <c r="Y362" s="869">
        <v>252</v>
      </c>
      <c r="Z362" s="870"/>
      <c r="AA362" s="870"/>
      <c r="AB362" s="871"/>
      <c r="AC362" s="872" t="s">
        <v>331</v>
      </c>
      <c r="AD362" s="873"/>
      <c r="AE362" s="873"/>
      <c r="AF362" s="873"/>
      <c r="AG362" s="873"/>
      <c r="AH362" s="892">
        <v>2</v>
      </c>
      <c r="AI362" s="893"/>
      <c r="AJ362" s="893"/>
      <c r="AK362" s="893"/>
      <c r="AL362" s="876" t="s">
        <v>691</v>
      </c>
      <c r="AM362" s="877"/>
      <c r="AN362" s="877"/>
      <c r="AO362" s="878"/>
      <c r="AP362" s="879" t="s">
        <v>759</v>
      </c>
      <c r="AQ362" s="879"/>
      <c r="AR362" s="879"/>
      <c r="AS362" s="879"/>
      <c r="AT362" s="879"/>
      <c r="AU362" s="879"/>
      <c r="AV362" s="879"/>
      <c r="AW362" s="879"/>
      <c r="AX362" s="879"/>
      <c r="AY362">
        <f>COUNTA($C$362)</f>
        <v>1</v>
      </c>
    </row>
    <row r="363" spans="1:51" ht="30" customHeight="1" x14ac:dyDescent="0.2">
      <c r="A363" s="864">
        <v>5</v>
      </c>
      <c r="B363" s="864">
        <v>1</v>
      </c>
      <c r="C363" s="890" t="s">
        <v>738</v>
      </c>
      <c r="D363" s="865"/>
      <c r="E363" s="865"/>
      <c r="F363" s="865"/>
      <c r="G363" s="865"/>
      <c r="H363" s="865"/>
      <c r="I363" s="865"/>
      <c r="J363" s="866">
        <v>8180001124830</v>
      </c>
      <c r="K363" s="867"/>
      <c r="L363" s="867"/>
      <c r="M363" s="867"/>
      <c r="N363" s="867"/>
      <c r="O363" s="867"/>
      <c r="P363" s="868" t="s">
        <v>750</v>
      </c>
      <c r="Q363" s="868"/>
      <c r="R363" s="868"/>
      <c r="S363" s="868"/>
      <c r="T363" s="868"/>
      <c r="U363" s="868"/>
      <c r="V363" s="868"/>
      <c r="W363" s="868"/>
      <c r="X363" s="868"/>
      <c r="Y363" s="869">
        <v>0</v>
      </c>
      <c r="Z363" s="870"/>
      <c r="AA363" s="870"/>
      <c r="AB363" s="871"/>
      <c r="AC363" s="872" t="s">
        <v>337</v>
      </c>
      <c r="AD363" s="873"/>
      <c r="AE363" s="873"/>
      <c r="AF363" s="873"/>
      <c r="AG363" s="873"/>
      <c r="AH363" s="892" t="s">
        <v>691</v>
      </c>
      <c r="AI363" s="893"/>
      <c r="AJ363" s="893"/>
      <c r="AK363" s="893"/>
      <c r="AL363" s="876" t="s">
        <v>691</v>
      </c>
      <c r="AM363" s="877"/>
      <c r="AN363" s="877"/>
      <c r="AO363" s="878"/>
      <c r="AP363" s="879" t="s">
        <v>759</v>
      </c>
      <c r="AQ363" s="879"/>
      <c r="AR363" s="879"/>
      <c r="AS363" s="879"/>
      <c r="AT363" s="879"/>
      <c r="AU363" s="879"/>
      <c r="AV363" s="879"/>
      <c r="AW363" s="879"/>
      <c r="AX363" s="879"/>
      <c r="AY363">
        <f>COUNTA($C$363)</f>
        <v>1</v>
      </c>
    </row>
    <row r="364" spans="1:51" ht="30" customHeight="1" x14ac:dyDescent="0.2">
      <c r="A364" s="864">
        <v>6</v>
      </c>
      <c r="B364" s="864">
        <v>1</v>
      </c>
      <c r="C364" s="890" t="s">
        <v>739</v>
      </c>
      <c r="D364" s="865"/>
      <c r="E364" s="865"/>
      <c r="F364" s="865"/>
      <c r="G364" s="865"/>
      <c r="H364" s="865"/>
      <c r="I364" s="865"/>
      <c r="J364" s="866">
        <v>7050001004757</v>
      </c>
      <c r="K364" s="867"/>
      <c r="L364" s="867"/>
      <c r="M364" s="867"/>
      <c r="N364" s="867"/>
      <c r="O364" s="867"/>
      <c r="P364" s="868" t="s">
        <v>751</v>
      </c>
      <c r="Q364" s="868"/>
      <c r="R364" s="868"/>
      <c r="S364" s="868"/>
      <c r="T364" s="868"/>
      <c r="U364" s="868"/>
      <c r="V364" s="868"/>
      <c r="W364" s="868"/>
      <c r="X364" s="868"/>
      <c r="Y364" s="869">
        <v>2</v>
      </c>
      <c r="Z364" s="870"/>
      <c r="AA364" s="870"/>
      <c r="AB364" s="871"/>
      <c r="AC364" s="872" t="s">
        <v>331</v>
      </c>
      <c r="AD364" s="873"/>
      <c r="AE364" s="873"/>
      <c r="AF364" s="873"/>
      <c r="AG364" s="873"/>
      <c r="AH364" s="892">
        <v>2</v>
      </c>
      <c r="AI364" s="893"/>
      <c r="AJ364" s="893"/>
      <c r="AK364" s="893"/>
      <c r="AL364" s="876" t="s">
        <v>691</v>
      </c>
      <c r="AM364" s="877"/>
      <c r="AN364" s="877"/>
      <c r="AO364" s="878"/>
      <c r="AP364" s="879" t="s">
        <v>759</v>
      </c>
      <c r="AQ364" s="879"/>
      <c r="AR364" s="879"/>
      <c r="AS364" s="879"/>
      <c r="AT364" s="879"/>
      <c r="AU364" s="879"/>
      <c r="AV364" s="879"/>
      <c r="AW364" s="879"/>
      <c r="AX364" s="879"/>
      <c r="AY364">
        <f>COUNTA($C$364)</f>
        <v>1</v>
      </c>
    </row>
    <row r="365" spans="1:51" ht="30" customHeight="1" x14ac:dyDescent="0.2">
      <c r="A365" s="864">
        <v>7</v>
      </c>
      <c r="B365" s="864">
        <v>1</v>
      </c>
      <c r="C365" s="890" t="s">
        <v>740</v>
      </c>
      <c r="D365" s="865"/>
      <c r="E365" s="865"/>
      <c r="F365" s="865"/>
      <c r="G365" s="865"/>
      <c r="H365" s="865"/>
      <c r="I365" s="865"/>
      <c r="J365" s="866">
        <v>8180001124830</v>
      </c>
      <c r="K365" s="867"/>
      <c r="L365" s="867"/>
      <c r="M365" s="867"/>
      <c r="N365" s="867"/>
      <c r="O365" s="867"/>
      <c r="P365" s="868" t="s">
        <v>752</v>
      </c>
      <c r="Q365" s="868"/>
      <c r="R365" s="868"/>
      <c r="S365" s="868"/>
      <c r="T365" s="868"/>
      <c r="U365" s="868"/>
      <c r="V365" s="868"/>
      <c r="W365" s="868"/>
      <c r="X365" s="868"/>
      <c r="Y365" s="869">
        <v>1</v>
      </c>
      <c r="Z365" s="870"/>
      <c r="AA365" s="870"/>
      <c r="AB365" s="871"/>
      <c r="AC365" s="872" t="s">
        <v>337</v>
      </c>
      <c r="AD365" s="873"/>
      <c r="AE365" s="873"/>
      <c r="AF365" s="873"/>
      <c r="AG365" s="873"/>
      <c r="AH365" s="892" t="s">
        <v>691</v>
      </c>
      <c r="AI365" s="893"/>
      <c r="AJ365" s="893"/>
      <c r="AK365" s="893"/>
      <c r="AL365" s="876" t="s">
        <v>691</v>
      </c>
      <c r="AM365" s="877"/>
      <c r="AN365" s="877"/>
      <c r="AO365" s="878"/>
      <c r="AP365" s="879" t="s">
        <v>759</v>
      </c>
      <c r="AQ365" s="879"/>
      <c r="AR365" s="879"/>
      <c r="AS365" s="879"/>
      <c r="AT365" s="879"/>
      <c r="AU365" s="879"/>
      <c r="AV365" s="879"/>
      <c r="AW365" s="879"/>
      <c r="AX365" s="879"/>
      <c r="AY365">
        <f>COUNTA($C$365)</f>
        <v>1</v>
      </c>
    </row>
    <row r="366" spans="1:51" ht="30" customHeight="1" x14ac:dyDescent="0.2">
      <c r="A366" s="864">
        <v>8</v>
      </c>
      <c r="B366" s="864">
        <v>1</v>
      </c>
      <c r="C366" s="865" t="s">
        <v>740</v>
      </c>
      <c r="D366" s="865"/>
      <c r="E366" s="865"/>
      <c r="F366" s="865"/>
      <c r="G366" s="865"/>
      <c r="H366" s="865"/>
      <c r="I366" s="865"/>
      <c r="J366" s="866">
        <v>8180001124830</v>
      </c>
      <c r="K366" s="867"/>
      <c r="L366" s="867"/>
      <c r="M366" s="867"/>
      <c r="N366" s="867"/>
      <c r="O366" s="867"/>
      <c r="P366" s="868" t="s">
        <v>753</v>
      </c>
      <c r="Q366" s="868"/>
      <c r="R366" s="868"/>
      <c r="S366" s="868"/>
      <c r="T366" s="868"/>
      <c r="U366" s="868"/>
      <c r="V366" s="868"/>
      <c r="W366" s="868"/>
      <c r="X366" s="868"/>
      <c r="Y366" s="869">
        <v>0</v>
      </c>
      <c r="Z366" s="870"/>
      <c r="AA366" s="870"/>
      <c r="AB366" s="871"/>
      <c r="AC366" s="872" t="s">
        <v>337</v>
      </c>
      <c r="AD366" s="873"/>
      <c r="AE366" s="873"/>
      <c r="AF366" s="873"/>
      <c r="AG366" s="873"/>
      <c r="AH366" s="892" t="s">
        <v>691</v>
      </c>
      <c r="AI366" s="893"/>
      <c r="AJ366" s="893"/>
      <c r="AK366" s="893"/>
      <c r="AL366" s="876" t="s">
        <v>691</v>
      </c>
      <c r="AM366" s="877"/>
      <c r="AN366" s="877"/>
      <c r="AO366" s="878"/>
      <c r="AP366" s="879" t="s">
        <v>759</v>
      </c>
      <c r="AQ366" s="879"/>
      <c r="AR366" s="879"/>
      <c r="AS366" s="879"/>
      <c r="AT366" s="879"/>
      <c r="AU366" s="879"/>
      <c r="AV366" s="879"/>
      <c r="AW366" s="879"/>
      <c r="AX366" s="879"/>
      <c r="AY366">
        <f>COUNTA($C$366)</f>
        <v>1</v>
      </c>
    </row>
    <row r="367" spans="1:51" ht="30" customHeight="1" x14ac:dyDescent="0.2">
      <c r="A367" s="864">
        <v>9</v>
      </c>
      <c r="B367" s="864">
        <v>1</v>
      </c>
      <c r="C367" s="865" t="s">
        <v>741</v>
      </c>
      <c r="D367" s="865"/>
      <c r="E367" s="865"/>
      <c r="F367" s="865"/>
      <c r="G367" s="865"/>
      <c r="H367" s="865"/>
      <c r="I367" s="865"/>
      <c r="J367" s="866">
        <v>2011501004016</v>
      </c>
      <c r="K367" s="867"/>
      <c r="L367" s="867"/>
      <c r="M367" s="867"/>
      <c r="N367" s="867"/>
      <c r="O367" s="867"/>
      <c r="P367" s="868" t="s">
        <v>754</v>
      </c>
      <c r="Q367" s="868"/>
      <c r="R367" s="868"/>
      <c r="S367" s="868"/>
      <c r="T367" s="868"/>
      <c r="U367" s="868"/>
      <c r="V367" s="868"/>
      <c r="W367" s="868"/>
      <c r="X367" s="868"/>
      <c r="Y367" s="869">
        <v>0.7</v>
      </c>
      <c r="Z367" s="870"/>
      <c r="AA367" s="870"/>
      <c r="AB367" s="871"/>
      <c r="AC367" s="872" t="s">
        <v>337</v>
      </c>
      <c r="AD367" s="873"/>
      <c r="AE367" s="873"/>
      <c r="AF367" s="873"/>
      <c r="AG367" s="873"/>
      <c r="AH367" s="892" t="s">
        <v>691</v>
      </c>
      <c r="AI367" s="893"/>
      <c r="AJ367" s="893"/>
      <c r="AK367" s="893"/>
      <c r="AL367" s="876" t="s">
        <v>691</v>
      </c>
      <c r="AM367" s="877"/>
      <c r="AN367" s="877"/>
      <c r="AO367" s="878"/>
      <c r="AP367" s="879" t="s">
        <v>759</v>
      </c>
      <c r="AQ367" s="879"/>
      <c r="AR367" s="879"/>
      <c r="AS367" s="879"/>
      <c r="AT367" s="879"/>
      <c r="AU367" s="879"/>
      <c r="AV367" s="879"/>
      <c r="AW367" s="879"/>
      <c r="AX367" s="879"/>
      <c r="AY367">
        <f>COUNTA($C$367)</f>
        <v>1</v>
      </c>
    </row>
    <row r="368" spans="1:51" ht="39.6" customHeight="1" x14ac:dyDescent="0.2">
      <c r="A368" s="864">
        <v>10</v>
      </c>
      <c r="B368" s="864">
        <v>1</v>
      </c>
      <c r="C368" s="865" t="s">
        <v>742</v>
      </c>
      <c r="D368" s="865"/>
      <c r="E368" s="865"/>
      <c r="F368" s="865"/>
      <c r="G368" s="865"/>
      <c r="H368" s="865"/>
      <c r="I368" s="865"/>
      <c r="J368" s="866">
        <v>8100001013784</v>
      </c>
      <c r="K368" s="867"/>
      <c r="L368" s="867"/>
      <c r="M368" s="867"/>
      <c r="N368" s="867"/>
      <c r="O368" s="867"/>
      <c r="P368" s="868" t="s">
        <v>755</v>
      </c>
      <c r="Q368" s="868"/>
      <c r="R368" s="868"/>
      <c r="S368" s="868"/>
      <c r="T368" s="868"/>
      <c r="U368" s="868"/>
      <c r="V368" s="868"/>
      <c r="W368" s="868"/>
      <c r="X368" s="868"/>
      <c r="Y368" s="869">
        <v>0.5</v>
      </c>
      <c r="Z368" s="870"/>
      <c r="AA368" s="870"/>
      <c r="AB368" s="871"/>
      <c r="AC368" s="872" t="s">
        <v>337</v>
      </c>
      <c r="AD368" s="873"/>
      <c r="AE368" s="873"/>
      <c r="AF368" s="873"/>
      <c r="AG368" s="873"/>
      <c r="AH368" s="892" t="s">
        <v>691</v>
      </c>
      <c r="AI368" s="893"/>
      <c r="AJ368" s="893"/>
      <c r="AK368" s="893"/>
      <c r="AL368" s="876" t="s">
        <v>691</v>
      </c>
      <c r="AM368" s="877"/>
      <c r="AN368" s="877"/>
      <c r="AO368" s="878"/>
      <c r="AP368" s="879" t="s">
        <v>759</v>
      </c>
      <c r="AQ368" s="879"/>
      <c r="AR368" s="879"/>
      <c r="AS368" s="879"/>
      <c r="AT368" s="879"/>
      <c r="AU368" s="879"/>
      <c r="AV368" s="879"/>
      <c r="AW368" s="879"/>
      <c r="AX368" s="879"/>
      <c r="AY368">
        <f>COUNTA($C$368)</f>
        <v>1</v>
      </c>
    </row>
    <row r="369" spans="1:51" ht="30" customHeight="1" x14ac:dyDescent="0.2">
      <c r="A369" s="864">
        <v>11</v>
      </c>
      <c r="B369" s="864">
        <v>1</v>
      </c>
      <c r="C369" s="865" t="s">
        <v>743</v>
      </c>
      <c r="D369" s="865"/>
      <c r="E369" s="865"/>
      <c r="F369" s="865"/>
      <c r="G369" s="865"/>
      <c r="H369" s="865"/>
      <c r="I369" s="865"/>
      <c r="J369" s="866">
        <v>2010001000814</v>
      </c>
      <c r="K369" s="867"/>
      <c r="L369" s="867"/>
      <c r="M369" s="867"/>
      <c r="N369" s="867"/>
      <c r="O369" s="867"/>
      <c r="P369" s="868" t="s">
        <v>754</v>
      </c>
      <c r="Q369" s="868"/>
      <c r="R369" s="868"/>
      <c r="S369" s="868"/>
      <c r="T369" s="868"/>
      <c r="U369" s="868"/>
      <c r="V369" s="868"/>
      <c r="W369" s="868"/>
      <c r="X369" s="868"/>
      <c r="Y369" s="869">
        <v>0.4</v>
      </c>
      <c r="Z369" s="870"/>
      <c r="AA369" s="870"/>
      <c r="AB369" s="871"/>
      <c r="AC369" s="872" t="s">
        <v>337</v>
      </c>
      <c r="AD369" s="873"/>
      <c r="AE369" s="873"/>
      <c r="AF369" s="873"/>
      <c r="AG369" s="873"/>
      <c r="AH369" s="892" t="s">
        <v>691</v>
      </c>
      <c r="AI369" s="893"/>
      <c r="AJ369" s="893"/>
      <c r="AK369" s="893"/>
      <c r="AL369" s="876" t="s">
        <v>691</v>
      </c>
      <c r="AM369" s="877"/>
      <c r="AN369" s="877"/>
      <c r="AO369" s="878"/>
      <c r="AP369" s="879" t="s">
        <v>759</v>
      </c>
      <c r="AQ369" s="879"/>
      <c r="AR369" s="879"/>
      <c r="AS369" s="879"/>
      <c r="AT369" s="879"/>
      <c r="AU369" s="879"/>
      <c r="AV369" s="879"/>
      <c r="AW369" s="879"/>
      <c r="AX369" s="879"/>
      <c r="AY369">
        <f>COUNTA($C$369)</f>
        <v>1</v>
      </c>
    </row>
    <row r="370" spans="1:51" ht="45" customHeight="1" x14ac:dyDescent="0.2">
      <c r="A370" s="864">
        <v>12</v>
      </c>
      <c r="B370" s="864">
        <v>1</v>
      </c>
      <c r="C370" s="865" t="s">
        <v>744</v>
      </c>
      <c r="D370" s="865"/>
      <c r="E370" s="865"/>
      <c r="F370" s="865"/>
      <c r="G370" s="865"/>
      <c r="H370" s="865"/>
      <c r="I370" s="865"/>
      <c r="J370" s="866">
        <v>8010405010552</v>
      </c>
      <c r="K370" s="867"/>
      <c r="L370" s="867"/>
      <c r="M370" s="867"/>
      <c r="N370" s="867"/>
      <c r="O370" s="867"/>
      <c r="P370" s="868" t="s">
        <v>756</v>
      </c>
      <c r="Q370" s="868"/>
      <c r="R370" s="868"/>
      <c r="S370" s="868"/>
      <c r="T370" s="868"/>
      <c r="U370" s="868"/>
      <c r="V370" s="868"/>
      <c r="W370" s="868"/>
      <c r="X370" s="868"/>
      <c r="Y370" s="869">
        <v>0.4</v>
      </c>
      <c r="Z370" s="870"/>
      <c r="AA370" s="870"/>
      <c r="AB370" s="871"/>
      <c r="AC370" s="872" t="s">
        <v>337</v>
      </c>
      <c r="AD370" s="873"/>
      <c r="AE370" s="873"/>
      <c r="AF370" s="873"/>
      <c r="AG370" s="873"/>
      <c r="AH370" s="892" t="s">
        <v>691</v>
      </c>
      <c r="AI370" s="893"/>
      <c r="AJ370" s="893"/>
      <c r="AK370" s="893"/>
      <c r="AL370" s="876" t="s">
        <v>691</v>
      </c>
      <c r="AM370" s="877"/>
      <c r="AN370" s="877"/>
      <c r="AO370" s="878"/>
      <c r="AP370" s="879" t="s">
        <v>759</v>
      </c>
      <c r="AQ370" s="879"/>
      <c r="AR370" s="879"/>
      <c r="AS370" s="879"/>
      <c r="AT370" s="879"/>
      <c r="AU370" s="879"/>
      <c r="AV370" s="879"/>
      <c r="AW370" s="879"/>
      <c r="AX370" s="879"/>
      <c r="AY370">
        <f>COUNTA($C$370)</f>
        <v>1</v>
      </c>
    </row>
    <row r="371" spans="1:51" ht="30" customHeight="1" x14ac:dyDescent="0.2">
      <c r="A371" s="864">
        <v>13</v>
      </c>
      <c r="B371" s="864">
        <v>1</v>
      </c>
      <c r="C371" s="865" t="s">
        <v>745</v>
      </c>
      <c r="D371" s="865"/>
      <c r="E371" s="865"/>
      <c r="F371" s="865"/>
      <c r="G371" s="865"/>
      <c r="H371" s="865"/>
      <c r="I371" s="865"/>
      <c r="J371" s="866">
        <v>6010001003581</v>
      </c>
      <c r="K371" s="867"/>
      <c r="L371" s="867"/>
      <c r="M371" s="867"/>
      <c r="N371" s="867"/>
      <c r="O371" s="867"/>
      <c r="P371" s="868" t="s">
        <v>757</v>
      </c>
      <c r="Q371" s="868"/>
      <c r="R371" s="868"/>
      <c r="S371" s="868"/>
      <c r="T371" s="868"/>
      <c r="U371" s="868"/>
      <c r="V371" s="868"/>
      <c r="W371" s="868"/>
      <c r="X371" s="868"/>
      <c r="Y371" s="869">
        <v>0.4</v>
      </c>
      <c r="Z371" s="870"/>
      <c r="AA371" s="870"/>
      <c r="AB371" s="871"/>
      <c r="AC371" s="872" t="s">
        <v>337</v>
      </c>
      <c r="AD371" s="873"/>
      <c r="AE371" s="873"/>
      <c r="AF371" s="873"/>
      <c r="AG371" s="873"/>
      <c r="AH371" s="892" t="s">
        <v>691</v>
      </c>
      <c r="AI371" s="893"/>
      <c r="AJ371" s="893"/>
      <c r="AK371" s="893"/>
      <c r="AL371" s="876" t="s">
        <v>691</v>
      </c>
      <c r="AM371" s="877"/>
      <c r="AN371" s="877"/>
      <c r="AO371" s="878"/>
      <c r="AP371" s="879" t="s">
        <v>759</v>
      </c>
      <c r="AQ371" s="879"/>
      <c r="AR371" s="879"/>
      <c r="AS371" s="879"/>
      <c r="AT371" s="879"/>
      <c r="AU371" s="879"/>
      <c r="AV371" s="879"/>
      <c r="AW371" s="879"/>
      <c r="AX371" s="879"/>
      <c r="AY371">
        <f>COUNTA($C$371)</f>
        <v>1</v>
      </c>
    </row>
    <row r="372" spans="1:51" ht="30" customHeight="1" x14ac:dyDescent="0.2">
      <c r="A372" s="864">
        <v>14</v>
      </c>
      <c r="B372" s="864">
        <v>1</v>
      </c>
      <c r="C372" s="865" t="s">
        <v>746</v>
      </c>
      <c r="D372" s="865"/>
      <c r="E372" s="865"/>
      <c r="F372" s="865"/>
      <c r="G372" s="865"/>
      <c r="H372" s="865"/>
      <c r="I372" s="865"/>
      <c r="J372" s="866">
        <v>7010801004035</v>
      </c>
      <c r="K372" s="867"/>
      <c r="L372" s="867"/>
      <c r="M372" s="867"/>
      <c r="N372" s="867"/>
      <c r="O372" s="867"/>
      <c r="P372" s="868" t="s">
        <v>758</v>
      </c>
      <c r="Q372" s="868"/>
      <c r="R372" s="868"/>
      <c r="S372" s="868"/>
      <c r="T372" s="868"/>
      <c r="U372" s="868"/>
      <c r="V372" s="868"/>
      <c r="W372" s="868"/>
      <c r="X372" s="868"/>
      <c r="Y372" s="869">
        <v>0.3</v>
      </c>
      <c r="Z372" s="870"/>
      <c r="AA372" s="870"/>
      <c r="AB372" s="871"/>
      <c r="AC372" s="872" t="s">
        <v>337</v>
      </c>
      <c r="AD372" s="873"/>
      <c r="AE372" s="873"/>
      <c r="AF372" s="873"/>
      <c r="AG372" s="873"/>
      <c r="AH372" s="892" t="s">
        <v>691</v>
      </c>
      <c r="AI372" s="893"/>
      <c r="AJ372" s="893"/>
      <c r="AK372" s="893"/>
      <c r="AL372" s="876" t="s">
        <v>691</v>
      </c>
      <c r="AM372" s="877"/>
      <c r="AN372" s="877"/>
      <c r="AO372" s="878"/>
      <c r="AP372" s="879" t="s">
        <v>759</v>
      </c>
      <c r="AQ372" s="879"/>
      <c r="AR372" s="879"/>
      <c r="AS372" s="879"/>
      <c r="AT372" s="879"/>
      <c r="AU372" s="879"/>
      <c r="AV372" s="879"/>
      <c r="AW372" s="879"/>
      <c r="AX372" s="879"/>
      <c r="AY372">
        <f>COUNTA($C$372)</f>
        <v>1</v>
      </c>
    </row>
    <row r="373" spans="1:51" ht="30" hidden="1" customHeight="1" x14ac:dyDescent="0.2">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5"/>
      <c r="B391" s="885"/>
      <c r="C391" s="885" t="s">
        <v>24</v>
      </c>
      <c r="D391" s="885"/>
      <c r="E391" s="885"/>
      <c r="F391" s="885"/>
      <c r="G391" s="885"/>
      <c r="H391" s="885"/>
      <c r="I391" s="885"/>
      <c r="J391" s="886" t="s">
        <v>270</v>
      </c>
      <c r="K391" s="583"/>
      <c r="L391" s="583"/>
      <c r="M391" s="583"/>
      <c r="N391" s="583"/>
      <c r="O391" s="583"/>
      <c r="P391" s="439" t="s">
        <v>25</v>
      </c>
      <c r="Q391" s="439"/>
      <c r="R391" s="439"/>
      <c r="S391" s="439"/>
      <c r="T391" s="439"/>
      <c r="U391" s="439"/>
      <c r="V391" s="439"/>
      <c r="W391" s="439"/>
      <c r="X391" s="439"/>
      <c r="Y391" s="887" t="s">
        <v>269</v>
      </c>
      <c r="Z391" s="888"/>
      <c r="AA391" s="888"/>
      <c r="AB391" s="888"/>
      <c r="AC391" s="886" t="s">
        <v>306</v>
      </c>
      <c r="AD391" s="886"/>
      <c r="AE391" s="886"/>
      <c r="AF391" s="886"/>
      <c r="AG391" s="886"/>
      <c r="AH391" s="887" t="s">
        <v>326</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30" customHeight="1" x14ac:dyDescent="0.2">
      <c r="A392" s="864">
        <v>1</v>
      </c>
      <c r="B392" s="864">
        <v>1</v>
      </c>
      <c r="C392" s="865" t="s">
        <v>760</v>
      </c>
      <c r="D392" s="865"/>
      <c r="E392" s="865"/>
      <c r="F392" s="865"/>
      <c r="G392" s="865"/>
      <c r="H392" s="865"/>
      <c r="I392" s="865"/>
      <c r="J392" s="866">
        <v>3010001010696</v>
      </c>
      <c r="K392" s="867"/>
      <c r="L392" s="867"/>
      <c r="M392" s="867"/>
      <c r="N392" s="867"/>
      <c r="O392" s="867"/>
      <c r="P392" s="868" t="s">
        <v>770</v>
      </c>
      <c r="Q392" s="868"/>
      <c r="R392" s="868"/>
      <c r="S392" s="868"/>
      <c r="T392" s="868"/>
      <c r="U392" s="868"/>
      <c r="V392" s="868"/>
      <c r="W392" s="868"/>
      <c r="X392" s="868"/>
      <c r="Y392" s="869">
        <v>43</v>
      </c>
      <c r="Z392" s="870"/>
      <c r="AA392" s="870"/>
      <c r="AB392" s="871"/>
      <c r="AC392" s="872" t="s">
        <v>338</v>
      </c>
      <c r="AD392" s="873"/>
      <c r="AE392" s="873"/>
      <c r="AF392" s="873"/>
      <c r="AG392" s="873"/>
      <c r="AH392" s="874" t="s">
        <v>691</v>
      </c>
      <c r="AI392" s="875"/>
      <c r="AJ392" s="875"/>
      <c r="AK392" s="875"/>
      <c r="AL392" s="876" t="s">
        <v>691</v>
      </c>
      <c r="AM392" s="877"/>
      <c r="AN392" s="877"/>
      <c r="AO392" s="878"/>
      <c r="AP392" s="879" t="s">
        <v>759</v>
      </c>
      <c r="AQ392" s="879"/>
      <c r="AR392" s="879"/>
      <c r="AS392" s="879"/>
      <c r="AT392" s="879"/>
      <c r="AU392" s="879"/>
      <c r="AV392" s="879"/>
      <c r="AW392" s="879"/>
      <c r="AX392" s="879"/>
      <c r="AY392">
        <f>$AY$389</f>
        <v>1</v>
      </c>
    </row>
    <row r="393" spans="1:51" ht="30" customHeight="1" x14ac:dyDescent="0.2">
      <c r="A393" s="864">
        <v>2</v>
      </c>
      <c r="B393" s="864">
        <v>1</v>
      </c>
      <c r="C393" s="890" t="s">
        <v>760</v>
      </c>
      <c r="D393" s="865"/>
      <c r="E393" s="865"/>
      <c r="F393" s="865"/>
      <c r="G393" s="865"/>
      <c r="H393" s="865"/>
      <c r="I393" s="865"/>
      <c r="J393" s="866">
        <v>3010001010696</v>
      </c>
      <c r="K393" s="867"/>
      <c r="L393" s="867"/>
      <c r="M393" s="867"/>
      <c r="N393" s="867"/>
      <c r="O393" s="867"/>
      <c r="P393" s="868" t="s">
        <v>771</v>
      </c>
      <c r="Q393" s="868"/>
      <c r="R393" s="868"/>
      <c r="S393" s="868"/>
      <c r="T393" s="868"/>
      <c r="U393" s="868"/>
      <c r="V393" s="868"/>
      <c r="W393" s="868"/>
      <c r="X393" s="868"/>
      <c r="Y393" s="869">
        <v>7</v>
      </c>
      <c r="Z393" s="870"/>
      <c r="AA393" s="870"/>
      <c r="AB393" s="871"/>
      <c r="AC393" s="872" t="s">
        <v>331</v>
      </c>
      <c r="AD393" s="873"/>
      <c r="AE393" s="873"/>
      <c r="AF393" s="873"/>
      <c r="AG393" s="873"/>
      <c r="AH393" s="874">
        <v>2</v>
      </c>
      <c r="AI393" s="875"/>
      <c r="AJ393" s="875"/>
      <c r="AK393" s="875"/>
      <c r="AL393" s="876" t="s">
        <v>691</v>
      </c>
      <c r="AM393" s="877"/>
      <c r="AN393" s="877"/>
      <c r="AO393" s="878"/>
      <c r="AP393" s="879" t="s">
        <v>759</v>
      </c>
      <c r="AQ393" s="879"/>
      <c r="AR393" s="879"/>
      <c r="AS393" s="879"/>
      <c r="AT393" s="879"/>
      <c r="AU393" s="879"/>
      <c r="AV393" s="879"/>
      <c r="AW393" s="879"/>
      <c r="AX393" s="879"/>
      <c r="AY393">
        <f>COUNTA($C$393)</f>
        <v>1</v>
      </c>
    </row>
    <row r="394" spans="1:51" ht="30" customHeight="1" x14ac:dyDescent="0.2">
      <c r="A394" s="864">
        <v>3</v>
      </c>
      <c r="B394" s="864">
        <v>1</v>
      </c>
      <c r="C394" s="890" t="s">
        <v>760</v>
      </c>
      <c r="D394" s="865"/>
      <c r="E394" s="865"/>
      <c r="F394" s="865"/>
      <c r="G394" s="865"/>
      <c r="H394" s="865"/>
      <c r="I394" s="865"/>
      <c r="J394" s="866">
        <v>3010001010696</v>
      </c>
      <c r="K394" s="867"/>
      <c r="L394" s="867"/>
      <c r="M394" s="867"/>
      <c r="N394" s="867"/>
      <c r="O394" s="867"/>
      <c r="P394" s="891" t="s">
        <v>772</v>
      </c>
      <c r="Q394" s="868"/>
      <c r="R394" s="868"/>
      <c r="S394" s="868"/>
      <c r="T394" s="868"/>
      <c r="U394" s="868"/>
      <c r="V394" s="868"/>
      <c r="W394" s="868"/>
      <c r="X394" s="868"/>
      <c r="Y394" s="869">
        <v>2</v>
      </c>
      <c r="Z394" s="870"/>
      <c r="AA394" s="870"/>
      <c r="AB394" s="871"/>
      <c r="AC394" s="872" t="s">
        <v>337</v>
      </c>
      <c r="AD394" s="873"/>
      <c r="AE394" s="873"/>
      <c r="AF394" s="873"/>
      <c r="AG394" s="873"/>
      <c r="AH394" s="892" t="s">
        <v>691</v>
      </c>
      <c r="AI394" s="893"/>
      <c r="AJ394" s="893"/>
      <c r="AK394" s="893"/>
      <c r="AL394" s="876" t="s">
        <v>691</v>
      </c>
      <c r="AM394" s="877"/>
      <c r="AN394" s="877"/>
      <c r="AO394" s="878"/>
      <c r="AP394" s="879" t="s">
        <v>759</v>
      </c>
      <c r="AQ394" s="879"/>
      <c r="AR394" s="879"/>
      <c r="AS394" s="879"/>
      <c r="AT394" s="879"/>
      <c r="AU394" s="879"/>
      <c r="AV394" s="879"/>
      <c r="AW394" s="879"/>
      <c r="AX394" s="879"/>
      <c r="AY394">
        <f>COUNTA($C$394)</f>
        <v>1</v>
      </c>
    </row>
    <row r="395" spans="1:51" ht="30" customHeight="1" x14ac:dyDescent="0.2">
      <c r="A395" s="864">
        <v>4</v>
      </c>
      <c r="B395" s="864">
        <v>1</v>
      </c>
      <c r="C395" s="890" t="s">
        <v>760</v>
      </c>
      <c r="D395" s="865"/>
      <c r="E395" s="865"/>
      <c r="F395" s="865"/>
      <c r="G395" s="865"/>
      <c r="H395" s="865"/>
      <c r="I395" s="865"/>
      <c r="J395" s="866">
        <v>3010001010696</v>
      </c>
      <c r="K395" s="867"/>
      <c r="L395" s="867"/>
      <c r="M395" s="867"/>
      <c r="N395" s="867"/>
      <c r="O395" s="867"/>
      <c r="P395" s="891" t="s">
        <v>773</v>
      </c>
      <c r="Q395" s="868"/>
      <c r="R395" s="868"/>
      <c r="S395" s="868"/>
      <c r="T395" s="868"/>
      <c r="U395" s="868"/>
      <c r="V395" s="868"/>
      <c r="W395" s="868"/>
      <c r="X395" s="868"/>
      <c r="Y395" s="869">
        <v>0.5</v>
      </c>
      <c r="Z395" s="870"/>
      <c r="AA395" s="870"/>
      <c r="AB395" s="871"/>
      <c r="AC395" s="872" t="s">
        <v>337</v>
      </c>
      <c r="AD395" s="873"/>
      <c r="AE395" s="873"/>
      <c r="AF395" s="873"/>
      <c r="AG395" s="873"/>
      <c r="AH395" s="892" t="s">
        <v>691</v>
      </c>
      <c r="AI395" s="893"/>
      <c r="AJ395" s="893"/>
      <c r="AK395" s="893"/>
      <c r="AL395" s="876" t="s">
        <v>691</v>
      </c>
      <c r="AM395" s="877"/>
      <c r="AN395" s="877"/>
      <c r="AO395" s="878"/>
      <c r="AP395" s="879" t="s">
        <v>759</v>
      </c>
      <c r="AQ395" s="879"/>
      <c r="AR395" s="879"/>
      <c r="AS395" s="879"/>
      <c r="AT395" s="879"/>
      <c r="AU395" s="879"/>
      <c r="AV395" s="879"/>
      <c r="AW395" s="879"/>
      <c r="AX395" s="879"/>
      <c r="AY395">
        <f>COUNTA($C$395)</f>
        <v>1</v>
      </c>
    </row>
    <row r="396" spans="1:51" ht="30" customHeight="1" x14ac:dyDescent="0.2">
      <c r="A396" s="864">
        <v>5</v>
      </c>
      <c r="B396" s="864">
        <v>1</v>
      </c>
      <c r="C396" s="865" t="s">
        <v>760</v>
      </c>
      <c r="D396" s="865"/>
      <c r="E396" s="865"/>
      <c r="F396" s="865"/>
      <c r="G396" s="865"/>
      <c r="H396" s="865"/>
      <c r="I396" s="865"/>
      <c r="J396" s="866">
        <v>3010001010696</v>
      </c>
      <c r="K396" s="867"/>
      <c r="L396" s="867"/>
      <c r="M396" s="867"/>
      <c r="N396" s="867"/>
      <c r="O396" s="867"/>
      <c r="P396" s="868" t="s">
        <v>774</v>
      </c>
      <c r="Q396" s="868"/>
      <c r="R396" s="868"/>
      <c r="S396" s="868"/>
      <c r="T396" s="868"/>
      <c r="U396" s="868"/>
      <c r="V396" s="868"/>
      <c r="W396" s="868"/>
      <c r="X396" s="868"/>
      <c r="Y396" s="869">
        <v>0.3</v>
      </c>
      <c r="Z396" s="870"/>
      <c r="AA396" s="870"/>
      <c r="AB396" s="871"/>
      <c r="AC396" s="872" t="s">
        <v>337</v>
      </c>
      <c r="AD396" s="873"/>
      <c r="AE396" s="873"/>
      <c r="AF396" s="873"/>
      <c r="AG396" s="873"/>
      <c r="AH396" s="892" t="s">
        <v>691</v>
      </c>
      <c r="AI396" s="893"/>
      <c r="AJ396" s="893"/>
      <c r="AK396" s="893"/>
      <c r="AL396" s="876" t="s">
        <v>691</v>
      </c>
      <c r="AM396" s="877"/>
      <c r="AN396" s="877"/>
      <c r="AO396" s="878"/>
      <c r="AP396" s="879" t="s">
        <v>759</v>
      </c>
      <c r="AQ396" s="879"/>
      <c r="AR396" s="879"/>
      <c r="AS396" s="879"/>
      <c r="AT396" s="879"/>
      <c r="AU396" s="879"/>
      <c r="AV396" s="879"/>
      <c r="AW396" s="879"/>
      <c r="AX396" s="879"/>
      <c r="AY396">
        <f>COUNTA($C$396)</f>
        <v>1</v>
      </c>
    </row>
    <row r="397" spans="1:51" ht="40.200000000000003" customHeight="1" x14ac:dyDescent="0.2">
      <c r="A397" s="864">
        <v>6</v>
      </c>
      <c r="B397" s="864">
        <v>1</v>
      </c>
      <c r="C397" s="865" t="s">
        <v>760</v>
      </c>
      <c r="D397" s="865"/>
      <c r="E397" s="865"/>
      <c r="F397" s="865"/>
      <c r="G397" s="865"/>
      <c r="H397" s="865"/>
      <c r="I397" s="865"/>
      <c r="J397" s="866">
        <v>3010001010696</v>
      </c>
      <c r="K397" s="867"/>
      <c r="L397" s="867"/>
      <c r="M397" s="867"/>
      <c r="N397" s="867"/>
      <c r="O397" s="867"/>
      <c r="P397" s="868" t="s">
        <v>775</v>
      </c>
      <c r="Q397" s="868"/>
      <c r="R397" s="868"/>
      <c r="S397" s="868"/>
      <c r="T397" s="868"/>
      <c r="U397" s="868"/>
      <c r="V397" s="868"/>
      <c r="W397" s="868"/>
      <c r="X397" s="868"/>
      <c r="Y397" s="869">
        <v>0</v>
      </c>
      <c r="Z397" s="870"/>
      <c r="AA397" s="870"/>
      <c r="AB397" s="871"/>
      <c r="AC397" s="872" t="s">
        <v>337</v>
      </c>
      <c r="AD397" s="873"/>
      <c r="AE397" s="873"/>
      <c r="AF397" s="873"/>
      <c r="AG397" s="873"/>
      <c r="AH397" s="892" t="s">
        <v>691</v>
      </c>
      <c r="AI397" s="893"/>
      <c r="AJ397" s="893"/>
      <c r="AK397" s="893"/>
      <c r="AL397" s="876" t="s">
        <v>691</v>
      </c>
      <c r="AM397" s="877"/>
      <c r="AN397" s="877"/>
      <c r="AO397" s="878"/>
      <c r="AP397" s="879" t="s">
        <v>759</v>
      </c>
      <c r="AQ397" s="879"/>
      <c r="AR397" s="879"/>
      <c r="AS397" s="879"/>
      <c r="AT397" s="879"/>
      <c r="AU397" s="879"/>
      <c r="AV397" s="879"/>
      <c r="AW397" s="879"/>
      <c r="AX397" s="879"/>
      <c r="AY397">
        <f>COUNTA($C$397)</f>
        <v>1</v>
      </c>
    </row>
    <row r="398" spans="1:51" ht="40.799999999999997" customHeight="1" x14ac:dyDescent="0.2">
      <c r="A398" s="864">
        <v>7</v>
      </c>
      <c r="B398" s="864">
        <v>1</v>
      </c>
      <c r="C398" s="865" t="s">
        <v>761</v>
      </c>
      <c r="D398" s="865"/>
      <c r="E398" s="865"/>
      <c r="F398" s="865"/>
      <c r="G398" s="865"/>
      <c r="H398" s="865"/>
      <c r="I398" s="865"/>
      <c r="J398" s="866">
        <v>8010003028170</v>
      </c>
      <c r="K398" s="867"/>
      <c r="L398" s="867"/>
      <c r="M398" s="867"/>
      <c r="N398" s="867"/>
      <c r="O398" s="867"/>
      <c r="P398" s="868" t="s">
        <v>776</v>
      </c>
      <c r="Q398" s="868"/>
      <c r="R398" s="868"/>
      <c r="S398" s="868"/>
      <c r="T398" s="868"/>
      <c r="U398" s="868"/>
      <c r="V398" s="868"/>
      <c r="W398" s="868"/>
      <c r="X398" s="868"/>
      <c r="Y398" s="869">
        <v>17</v>
      </c>
      <c r="Z398" s="870"/>
      <c r="AA398" s="870"/>
      <c r="AB398" s="871"/>
      <c r="AC398" s="872" t="s">
        <v>331</v>
      </c>
      <c r="AD398" s="873"/>
      <c r="AE398" s="873"/>
      <c r="AF398" s="873"/>
      <c r="AG398" s="873"/>
      <c r="AH398" s="892">
        <v>2</v>
      </c>
      <c r="AI398" s="893"/>
      <c r="AJ398" s="893"/>
      <c r="AK398" s="893"/>
      <c r="AL398" s="876" t="s">
        <v>691</v>
      </c>
      <c r="AM398" s="877"/>
      <c r="AN398" s="877"/>
      <c r="AO398" s="878"/>
      <c r="AP398" s="879" t="s">
        <v>759</v>
      </c>
      <c r="AQ398" s="879"/>
      <c r="AR398" s="879"/>
      <c r="AS398" s="879"/>
      <c r="AT398" s="879"/>
      <c r="AU398" s="879"/>
      <c r="AV398" s="879"/>
      <c r="AW398" s="879"/>
      <c r="AX398" s="879"/>
      <c r="AY398">
        <f>COUNTA($C$398)</f>
        <v>1</v>
      </c>
    </row>
    <row r="399" spans="1:51" ht="30" customHeight="1" x14ac:dyDescent="0.2">
      <c r="A399" s="864">
        <v>8</v>
      </c>
      <c r="B399" s="864">
        <v>1</v>
      </c>
      <c r="C399" s="865" t="s">
        <v>762</v>
      </c>
      <c r="D399" s="865"/>
      <c r="E399" s="865"/>
      <c r="F399" s="865"/>
      <c r="G399" s="865"/>
      <c r="H399" s="865"/>
      <c r="I399" s="865"/>
      <c r="J399" s="866">
        <v>9140001069797</v>
      </c>
      <c r="K399" s="867"/>
      <c r="L399" s="867"/>
      <c r="M399" s="867"/>
      <c r="N399" s="867"/>
      <c r="O399" s="867"/>
      <c r="P399" s="868" t="s">
        <v>777</v>
      </c>
      <c r="Q399" s="868"/>
      <c r="R399" s="868"/>
      <c r="S399" s="868"/>
      <c r="T399" s="868"/>
      <c r="U399" s="868"/>
      <c r="V399" s="868"/>
      <c r="W399" s="868"/>
      <c r="X399" s="868"/>
      <c r="Y399" s="869">
        <v>12</v>
      </c>
      <c r="Z399" s="870"/>
      <c r="AA399" s="870"/>
      <c r="AB399" s="871"/>
      <c r="AC399" s="872" t="s">
        <v>331</v>
      </c>
      <c r="AD399" s="873"/>
      <c r="AE399" s="873"/>
      <c r="AF399" s="873"/>
      <c r="AG399" s="873"/>
      <c r="AH399" s="892">
        <v>2</v>
      </c>
      <c r="AI399" s="893"/>
      <c r="AJ399" s="893"/>
      <c r="AK399" s="893"/>
      <c r="AL399" s="876" t="s">
        <v>691</v>
      </c>
      <c r="AM399" s="877"/>
      <c r="AN399" s="877"/>
      <c r="AO399" s="878"/>
      <c r="AP399" s="879" t="s">
        <v>759</v>
      </c>
      <c r="AQ399" s="879"/>
      <c r="AR399" s="879"/>
      <c r="AS399" s="879"/>
      <c r="AT399" s="879"/>
      <c r="AU399" s="879"/>
      <c r="AV399" s="879"/>
      <c r="AW399" s="879"/>
      <c r="AX399" s="879"/>
      <c r="AY399">
        <f>COUNTA($C$399)</f>
        <v>1</v>
      </c>
    </row>
    <row r="400" spans="1:51" ht="30" customHeight="1" x14ac:dyDescent="0.2">
      <c r="A400" s="864">
        <v>9</v>
      </c>
      <c r="B400" s="864">
        <v>1</v>
      </c>
      <c r="C400" s="865" t="s">
        <v>762</v>
      </c>
      <c r="D400" s="865"/>
      <c r="E400" s="865"/>
      <c r="F400" s="865"/>
      <c r="G400" s="865"/>
      <c r="H400" s="865"/>
      <c r="I400" s="865"/>
      <c r="J400" s="866">
        <v>9140001069797</v>
      </c>
      <c r="K400" s="867"/>
      <c r="L400" s="867"/>
      <c r="M400" s="867"/>
      <c r="N400" s="867"/>
      <c r="O400" s="867"/>
      <c r="P400" s="868" t="s">
        <v>778</v>
      </c>
      <c r="Q400" s="868"/>
      <c r="R400" s="868"/>
      <c r="S400" s="868"/>
      <c r="T400" s="868"/>
      <c r="U400" s="868"/>
      <c r="V400" s="868"/>
      <c r="W400" s="868"/>
      <c r="X400" s="868"/>
      <c r="Y400" s="869">
        <v>0.6</v>
      </c>
      <c r="Z400" s="870"/>
      <c r="AA400" s="870"/>
      <c r="AB400" s="871"/>
      <c r="AC400" s="872" t="s">
        <v>338</v>
      </c>
      <c r="AD400" s="873"/>
      <c r="AE400" s="873"/>
      <c r="AF400" s="873"/>
      <c r="AG400" s="873"/>
      <c r="AH400" s="892" t="s">
        <v>691</v>
      </c>
      <c r="AI400" s="893"/>
      <c r="AJ400" s="893"/>
      <c r="AK400" s="893"/>
      <c r="AL400" s="876" t="s">
        <v>691</v>
      </c>
      <c r="AM400" s="877"/>
      <c r="AN400" s="877"/>
      <c r="AO400" s="878"/>
      <c r="AP400" s="879" t="s">
        <v>759</v>
      </c>
      <c r="AQ400" s="879"/>
      <c r="AR400" s="879"/>
      <c r="AS400" s="879"/>
      <c r="AT400" s="879"/>
      <c r="AU400" s="879"/>
      <c r="AV400" s="879"/>
      <c r="AW400" s="879"/>
      <c r="AX400" s="879"/>
      <c r="AY400">
        <f>COUNTA($C$400)</f>
        <v>1</v>
      </c>
    </row>
    <row r="401" spans="1:51" ht="30" customHeight="1" x14ac:dyDescent="0.2">
      <c r="A401" s="864">
        <v>10</v>
      </c>
      <c r="B401" s="864">
        <v>1</v>
      </c>
      <c r="C401" s="865" t="s">
        <v>763</v>
      </c>
      <c r="D401" s="865"/>
      <c r="E401" s="865"/>
      <c r="F401" s="865"/>
      <c r="G401" s="865"/>
      <c r="H401" s="865"/>
      <c r="I401" s="865"/>
      <c r="J401" s="866">
        <v>8010505001534</v>
      </c>
      <c r="K401" s="867"/>
      <c r="L401" s="867"/>
      <c r="M401" s="867"/>
      <c r="N401" s="867"/>
      <c r="O401" s="867"/>
      <c r="P401" s="868" t="s">
        <v>779</v>
      </c>
      <c r="Q401" s="868"/>
      <c r="R401" s="868"/>
      <c r="S401" s="868"/>
      <c r="T401" s="868"/>
      <c r="U401" s="868"/>
      <c r="V401" s="868"/>
      <c r="W401" s="868"/>
      <c r="X401" s="868"/>
      <c r="Y401" s="869">
        <v>11</v>
      </c>
      <c r="Z401" s="870"/>
      <c r="AA401" s="870"/>
      <c r="AB401" s="871"/>
      <c r="AC401" s="872" t="s">
        <v>331</v>
      </c>
      <c r="AD401" s="873"/>
      <c r="AE401" s="873"/>
      <c r="AF401" s="873"/>
      <c r="AG401" s="873"/>
      <c r="AH401" s="892">
        <v>3</v>
      </c>
      <c r="AI401" s="893"/>
      <c r="AJ401" s="893"/>
      <c r="AK401" s="893"/>
      <c r="AL401" s="876" t="s">
        <v>691</v>
      </c>
      <c r="AM401" s="877"/>
      <c r="AN401" s="877"/>
      <c r="AO401" s="878"/>
      <c r="AP401" s="879" t="s">
        <v>759</v>
      </c>
      <c r="AQ401" s="879"/>
      <c r="AR401" s="879"/>
      <c r="AS401" s="879"/>
      <c r="AT401" s="879"/>
      <c r="AU401" s="879"/>
      <c r="AV401" s="879"/>
      <c r="AW401" s="879"/>
      <c r="AX401" s="879"/>
      <c r="AY401">
        <f>COUNTA($C$401)</f>
        <v>1</v>
      </c>
    </row>
    <row r="402" spans="1:51" ht="51" customHeight="1" x14ac:dyDescent="0.2">
      <c r="A402" s="864">
        <v>11</v>
      </c>
      <c r="B402" s="864">
        <v>1</v>
      </c>
      <c r="C402" s="865" t="s">
        <v>764</v>
      </c>
      <c r="D402" s="865"/>
      <c r="E402" s="865"/>
      <c r="F402" s="865"/>
      <c r="G402" s="865"/>
      <c r="H402" s="865"/>
      <c r="I402" s="865"/>
      <c r="J402" s="866">
        <v>9010501005298</v>
      </c>
      <c r="K402" s="867"/>
      <c r="L402" s="867"/>
      <c r="M402" s="867"/>
      <c r="N402" s="867"/>
      <c r="O402" s="867"/>
      <c r="P402" s="868" t="s">
        <v>780</v>
      </c>
      <c r="Q402" s="868"/>
      <c r="R402" s="868"/>
      <c r="S402" s="868"/>
      <c r="T402" s="868"/>
      <c r="U402" s="868"/>
      <c r="V402" s="868"/>
      <c r="W402" s="868"/>
      <c r="X402" s="868"/>
      <c r="Y402" s="869">
        <v>10</v>
      </c>
      <c r="Z402" s="870"/>
      <c r="AA402" s="870"/>
      <c r="AB402" s="871"/>
      <c r="AC402" s="872" t="s">
        <v>338</v>
      </c>
      <c r="AD402" s="873"/>
      <c r="AE402" s="873"/>
      <c r="AF402" s="873"/>
      <c r="AG402" s="873"/>
      <c r="AH402" s="892" t="s">
        <v>691</v>
      </c>
      <c r="AI402" s="893"/>
      <c r="AJ402" s="893"/>
      <c r="AK402" s="893"/>
      <c r="AL402" s="876" t="s">
        <v>691</v>
      </c>
      <c r="AM402" s="877"/>
      <c r="AN402" s="877"/>
      <c r="AO402" s="878"/>
      <c r="AP402" s="879" t="s">
        <v>759</v>
      </c>
      <c r="AQ402" s="879"/>
      <c r="AR402" s="879"/>
      <c r="AS402" s="879"/>
      <c r="AT402" s="879"/>
      <c r="AU402" s="879"/>
      <c r="AV402" s="879"/>
      <c r="AW402" s="879"/>
      <c r="AX402" s="879"/>
      <c r="AY402">
        <f>COUNTA($C$402)</f>
        <v>1</v>
      </c>
    </row>
    <row r="403" spans="1:51" ht="30" customHeight="1" x14ac:dyDescent="0.2">
      <c r="A403" s="864">
        <v>12</v>
      </c>
      <c r="B403" s="864">
        <v>1</v>
      </c>
      <c r="C403" s="865" t="s">
        <v>764</v>
      </c>
      <c r="D403" s="865"/>
      <c r="E403" s="865"/>
      <c r="F403" s="865"/>
      <c r="G403" s="865"/>
      <c r="H403" s="865"/>
      <c r="I403" s="865"/>
      <c r="J403" s="866">
        <v>9010501005298</v>
      </c>
      <c r="K403" s="867"/>
      <c r="L403" s="867"/>
      <c r="M403" s="867"/>
      <c r="N403" s="867"/>
      <c r="O403" s="867"/>
      <c r="P403" s="868" t="s">
        <v>781</v>
      </c>
      <c r="Q403" s="868"/>
      <c r="R403" s="868"/>
      <c r="S403" s="868"/>
      <c r="T403" s="868"/>
      <c r="U403" s="868"/>
      <c r="V403" s="868"/>
      <c r="W403" s="868"/>
      <c r="X403" s="868"/>
      <c r="Y403" s="869">
        <v>0.4</v>
      </c>
      <c r="Z403" s="870"/>
      <c r="AA403" s="870"/>
      <c r="AB403" s="871"/>
      <c r="AC403" s="872" t="s">
        <v>337</v>
      </c>
      <c r="AD403" s="873"/>
      <c r="AE403" s="873"/>
      <c r="AF403" s="873"/>
      <c r="AG403" s="873"/>
      <c r="AH403" s="892" t="s">
        <v>691</v>
      </c>
      <c r="AI403" s="893"/>
      <c r="AJ403" s="893"/>
      <c r="AK403" s="893"/>
      <c r="AL403" s="876" t="s">
        <v>691</v>
      </c>
      <c r="AM403" s="877"/>
      <c r="AN403" s="877"/>
      <c r="AO403" s="878"/>
      <c r="AP403" s="879" t="s">
        <v>759</v>
      </c>
      <c r="AQ403" s="879"/>
      <c r="AR403" s="879"/>
      <c r="AS403" s="879"/>
      <c r="AT403" s="879"/>
      <c r="AU403" s="879"/>
      <c r="AV403" s="879"/>
      <c r="AW403" s="879"/>
      <c r="AX403" s="879"/>
      <c r="AY403">
        <f>COUNTA($C$403)</f>
        <v>1</v>
      </c>
    </row>
    <row r="404" spans="1:51" ht="42" customHeight="1" x14ac:dyDescent="0.2">
      <c r="A404" s="864">
        <v>13</v>
      </c>
      <c r="B404" s="864">
        <v>1</v>
      </c>
      <c r="C404" s="865" t="s">
        <v>765</v>
      </c>
      <c r="D404" s="865"/>
      <c r="E404" s="865"/>
      <c r="F404" s="865"/>
      <c r="G404" s="865"/>
      <c r="H404" s="865"/>
      <c r="I404" s="865"/>
      <c r="J404" s="866">
        <v>1010001112577</v>
      </c>
      <c r="K404" s="867"/>
      <c r="L404" s="867"/>
      <c r="M404" s="867"/>
      <c r="N404" s="867"/>
      <c r="O404" s="867"/>
      <c r="P404" s="868" t="s">
        <v>782</v>
      </c>
      <c r="Q404" s="868"/>
      <c r="R404" s="868"/>
      <c r="S404" s="868"/>
      <c r="T404" s="868"/>
      <c r="U404" s="868"/>
      <c r="V404" s="868"/>
      <c r="W404" s="868"/>
      <c r="X404" s="868"/>
      <c r="Y404" s="869">
        <v>9</v>
      </c>
      <c r="Z404" s="870"/>
      <c r="AA404" s="870"/>
      <c r="AB404" s="871"/>
      <c r="AC404" s="872" t="s">
        <v>338</v>
      </c>
      <c r="AD404" s="873"/>
      <c r="AE404" s="873"/>
      <c r="AF404" s="873"/>
      <c r="AG404" s="873"/>
      <c r="AH404" s="892" t="s">
        <v>691</v>
      </c>
      <c r="AI404" s="893"/>
      <c r="AJ404" s="893"/>
      <c r="AK404" s="893"/>
      <c r="AL404" s="876" t="s">
        <v>691</v>
      </c>
      <c r="AM404" s="877"/>
      <c r="AN404" s="877"/>
      <c r="AO404" s="878"/>
      <c r="AP404" s="879" t="s">
        <v>759</v>
      </c>
      <c r="AQ404" s="879"/>
      <c r="AR404" s="879"/>
      <c r="AS404" s="879"/>
      <c r="AT404" s="879"/>
      <c r="AU404" s="879"/>
      <c r="AV404" s="879"/>
      <c r="AW404" s="879"/>
      <c r="AX404" s="879"/>
      <c r="AY404">
        <f>COUNTA($C$404)</f>
        <v>1</v>
      </c>
    </row>
    <row r="405" spans="1:51" ht="30" customHeight="1" x14ac:dyDescent="0.2">
      <c r="A405" s="864">
        <v>14</v>
      </c>
      <c r="B405" s="864">
        <v>1</v>
      </c>
      <c r="C405" s="865" t="s">
        <v>766</v>
      </c>
      <c r="D405" s="865"/>
      <c r="E405" s="865"/>
      <c r="F405" s="865"/>
      <c r="G405" s="865"/>
      <c r="H405" s="865"/>
      <c r="I405" s="865"/>
      <c r="J405" s="866">
        <v>1010001112577</v>
      </c>
      <c r="K405" s="867"/>
      <c r="L405" s="867"/>
      <c r="M405" s="867"/>
      <c r="N405" s="867"/>
      <c r="O405" s="867"/>
      <c r="P405" s="868" t="s">
        <v>783</v>
      </c>
      <c r="Q405" s="868"/>
      <c r="R405" s="868"/>
      <c r="S405" s="868"/>
      <c r="T405" s="868"/>
      <c r="U405" s="868"/>
      <c r="V405" s="868"/>
      <c r="W405" s="868"/>
      <c r="X405" s="868"/>
      <c r="Y405" s="869">
        <v>9</v>
      </c>
      <c r="Z405" s="870"/>
      <c r="AA405" s="870"/>
      <c r="AB405" s="871"/>
      <c r="AC405" s="872" t="s">
        <v>338</v>
      </c>
      <c r="AD405" s="873"/>
      <c r="AE405" s="873"/>
      <c r="AF405" s="873"/>
      <c r="AG405" s="873"/>
      <c r="AH405" s="892" t="s">
        <v>691</v>
      </c>
      <c r="AI405" s="893"/>
      <c r="AJ405" s="893"/>
      <c r="AK405" s="893"/>
      <c r="AL405" s="876" t="s">
        <v>691</v>
      </c>
      <c r="AM405" s="877"/>
      <c r="AN405" s="877"/>
      <c r="AO405" s="878"/>
      <c r="AP405" s="879" t="s">
        <v>759</v>
      </c>
      <c r="AQ405" s="879"/>
      <c r="AR405" s="879"/>
      <c r="AS405" s="879"/>
      <c r="AT405" s="879"/>
      <c r="AU405" s="879"/>
      <c r="AV405" s="879"/>
      <c r="AW405" s="879"/>
      <c r="AX405" s="879"/>
      <c r="AY405">
        <f>COUNTA($C$405)</f>
        <v>1</v>
      </c>
    </row>
    <row r="406" spans="1:51" ht="30" customHeight="1" x14ac:dyDescent="0.2">
      <c r="A406" s="864">
        <v>15</v>
      </c>
      <c r="B406" s="864">
        <v>1</v>
      </c>
      <c r="C406" s="865" t="s">
        <v>767</v>
      </c>
      <c r="D406" s="865"/>
      <c r="E406" s="865"/>
      <c r="F406" s="865"/>
      <c r="G406" s="865"/>
      <c r="H406" s="865"/>
      <c r="I406" s="865"/>
      <c r="J406" s="866">
        <v>9010001137740</v>
      </c>
      <c r="K406" s="867"/>
      <c r="L406" s="867"/>
      <c r="M406" s="867"/>
      <c r="N406" s="867"/>
      <c r="O406" s="867"/>
      <c r="P406" s="868" t="s">
        <v>784</v>
      </c>
      <c r="Q406" s="868"/>
      <c r="R406" s="868"/>
      <c r="S406" s="868"/>
      <c r="T406" s="868"/>
      <c r="U406" s="868"/>
      <c r="V406" s="868"/>
      <c r="W406" s="868"/>
      <c r="X406" s="868"/>
      <c r="Y406" s="869">
        <v>8</v>
      </c>
      <c r="Z406" s="870"/>
      <c r="AA406" s="870"/>
      <c r="AB406" s="871"/>
      <c r="AC406" s="872" t="s">
        <v>331</v>
      </c>
      <c r="AD406" s="873"/>
      <c r="AE406" s="873"/>
      <c r="AF406" s="873"/>
      <c r="AG406" s="873"/>
      <c r="AH406" s="892">
        <v>3</v>
      </c>
      <c r="AI406" s="893"/>
      <c r="AJ406" s="893"/>
      <c r="AK406" s="893"/>
      <c r="AL406" s="876" t="s">
        <v>691</v>
      </c>
      <c r="AM406" s="877"/>
      <c r="AN406" s="877"/>
      <c r="AO406" s="878"/>
      <c r="AP406" s="879" t="s">
        <v>759</v>
      </c>
      <c r="AQ406" s="879"/>
      <c r="AR406" s="879"/>
      <c r="AS406" s="879"/>
      <c r="AT406" s="879"/>
      <c r="AU406" s="879"/>
      <c r="AV406" s="879"/>
      <c r="AW406" s="879"/>
      <c r="AX406" s="879"/>
      <c r="AY406">
        <f>COUNTA($C$406)</f>
        <v>1</v>
      </c>
    </row>
    <row r="407" spans="1:51" ht="30" customHeight="1" x14ac:dyDescent="0.2">
      <c r="A407" s="864">
        <v>16</v>
      </c>
      <c r="B407" s="864">
        <v>1</v>
      </c>
      <c r="C407" s="865" t="s">
        <v>768</v>
      </c>
      <c r="D407" s="865"/>
      <c r="E407" s="865"/>
      <c r="F407" s="865"/>
      <c r="G407" s="865"/>
      <c r="H407" s="865"/>
      <c r="I407" s="865"/>
      <c r="J407" s="866">
        <v>9011201005423</v>
      </c>
      <c r="K407" s="867"/>
      <c r="L407" s="867"/>
      <c r="M407" s="867"/>
      <c r="N407" s="867"/>
      <c r="O407" s="867"/>
      <c r="P407" s="868" t="s">
        <v>785</v>
      </c>
      <c r="Q407" s="868"/>
      <c r="R407" s="868"/>
      <c r="S407" s="868"/>
      <c r="T407" s="868"/>
      <c r="U407" s="868"/>
      <c r="V407" s="868"/>
      <c r="W407" s="868"/>
      <c r="X407" s="868"/>
      <c r="Y407" s="869">
        <v>5</v>
      </c>
      <c r="Z407" s="870"/>
      <c r="AA407" s="870"/>
      <c r="AB407" s="871"/>
      <c r="AC407" s="872" t="s">
        <v>331</v>
      </c>
      <c r="AD407" s="873"/>
      <c r="AE407" s="873"/>
      <c r="AF407" s="873"/>
      <c r="AG407" s="873"/>
      <c r="AH407" s="892">
        <v>2</v>
      </c>
      <c r="AI407" s="893"/>
      <c r="AJ407" s="893"/>
      <c r="AK407" s="893"/>
      <c r="AL407" s="876" t="s">
        <v>691</v>
      </c>
      <c r="AM407" s="877"/>
      <c r="AN407" s="877"/>
      <c r="AO407" s="878"/>
      <c r="AP407" s="879" t="s">
        <v>759</v>
      </c>
      <c r="AQ407" s="879"/>
      <c r="AR407" s="879"/>
      <c r="AS407" s="879"/>
      <c r="AT407" s="879"/>
      <c r="AU407" s="879"/>
      <c r="AV407" s="879"/>
      <c r="AW407" s="879"/>
      <c r="AX407" s="879"/>
      <c r="AY407">
        <f>COUNTA($C$407)</f>
        <v>1</v>
      </c>
    </row>
    <row r="408" spans="1:51" s="16" customFormat="1" ht="37.799999999999997" customHeight="1" x14ac:dyDescent="0.2">
      <c r="A408" s="864">
        <v>17</v>
      </c>
      <c r="B408" s="864">
        <v>1</v>
      </c>
      <c r="C408" s="865" t="s">
        <v>769</v>
      </c>
      <c r="D408" s="865"/>
      <c r="E408" s="865"/>
      <c r="F408" s="865"/>
      <c r="G408" s="865"/>
      <c r="H408" s="865"/>
      <c r="I408" s="865"/>
      <c r="J408" s="866">
        <v>2010401079028</v>
      </c>
      <c r="K408" s="867"/>
      <c r="L408" s="867"/>
      <c r="M408" s="867"/>
      <c r="N408" s="867"/>
      <c r="O408" s="867"/>
      <c r="P408" s="868" t="s">
        <v>786</v>
      </c>
      <c r="Q408" s="868"/>
      <c r="R408" s="868"/>
      <c r="S408" s="868"/>
      <c r="T408" s="868"/>
      <c r="U408" s="868"/>
      <c r="V408" s="868"/>
      <c r="W408" s="868"/>
      <c r="X408" s="868"/>
      <c r="Y408" s="869">
        <v>5</v>
      </c>
      <c r="Z408" s="870"/>
      <c r="AA408" s="870"/>
      <c r="AB408" s="871"/>
      <c r="AC408" s="872" t="s">
        <v>338</v>
      </c>
      <c r="AD408" s="873"/>
      <c r="AE408" s="873"/>
      <c r="AF408" s="873"/>
      <c r="AG408" s="873"/>
      <c r="AH408" s="892" t="s">
        <v>691</v>
      </c>
      <c r="AI408" s="893"/>
      <c r="AJ408" s="893"/>
      <c r="AK408" s="893"/>
      <c r="AL408" s="876" t="s">
        <v>691</v>
      </c>
      <c r="AM408" s="877"/>
      <c r="AN408" s="877"/>
      <c r="AO408" s="878"/>
      <c r="AP408" s="879" t="s">
        <v>759</v>
      </c>
      <c r="AQ408" s="879"/>
      <c r="AR408" s="879"/>
      <c r="AS408" s="879"/>
      <c r="AT408" s="879"/>
      <c r="AU408" s="879"/>
      <c r="AV408" s="879"/>
      <c r="AW408" s="879"/>
      <c r="AX408" s="879"/>
      <c r="AY408">
        <f>COUNTA($C$408)</f>
        <v>1</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85"/>
      <c r="B424" s="885"/>
      <c r="C424" s="885" t="s">
        <v>24</v>
      </c>
      <c r="D424" s="885"/>
      <c r="E424" s="885"/>
      <c r="F424" s="885"/>
      <c r="G424" s="885"/>
      <c r="H424" s="885"/>
      <c r="I424" s="885"/>
      <c r="J424" s="886" t="s">
        <v>270</v>
      </c>
      <c r="K424" s="583"/>
      <c r="L424" s="583"/>
      <c r="M424" s="583"/>
      <c r="N424" s="583"/>
      <c r="O424" s="583"/>
      <c r="P424" s="439" t="s">
        <v>25</v>
      </c>
      <c r="Q424" s="439"/>
      <c r="R424" s="439"/>
      <c r="S424" s="439"/>
      <c r="T424" s="439"/>
      <c r="U424" s="439"/>
      <c r="V424" s="439"/>
      <c r="W424" s="439"/>
      <c r="X424" s="439"/>
      <c r="Y424" s="887" t="s">
        <v>269</v>
      </c>
      <c r="Z424" s="888"/>
      <c r="AA424" s="888"/>
      <c r="AB424" s="888"/>
      <c r="AC424" s="886" t="s">
        <v>306</v>
      </c>
      <c r="AD424" s="886"/>
      <c r="AE424" s="886"/>
      <c r="AF424" s="886"/>
      <c r="AG424" s="886"/>
      <c r="AH424" s="887" t="s">
        <v>326</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2">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2">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2">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2">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2">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2">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2">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5"/>
      <c r="B457" s="885"/>
      <c r="C457" s="885" t="s">
        <v>24</v>
      </c>
      <c r="D457" s="885"/>
      <c r="E457" s="885"/>
      <c r="F457" s="885"/>
      <c r="G457" s="885"/>
      <c r="H457" s="885"/>
      <c r="I457" s="885"/>
      <c r="J457" s="886" t="s">
        <v>270</v>
      </c>
      <c r="K457" s="583"/>
      <c r="L457" s="583"/>
      <c r="M457" s="583"/>
      <c r="N457" s="583"/>
      <c r="O457" s="583"/>
      <c r="P457" s="439" t="s">
        <v>25</v>
      </c>
      <c r="Q457" s="439"/>
      <c r="R457" s="439"/>
      <c r="S457" s="439"/>
      <c r="T457" s="439"/>
      <c r="U457" s="439"/>
      <c r="V457" s="439"/>
      <c r="W457" s="439"/>
      <c r="X457" s="439"/>
      <c r="Y457" s="887" t="s">
        <v>269</v>
      </c>
      <c r="Z457" s="888"/>
      <c r="AA457" s="888"/>
      <c r="AB457" s="888"/>
      <c r="AC457" s="886" t="s">
        <v>306</v>
      </c>
      <c r="AD457" s="886"/>
      <c r="AE457" s="886"/>
      <c r="AF457" s="886"/>
      <c r="AG457" s="886"/>
      <c r="AH457" s="887" t="s">
        <v>326</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2">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5"/>
      <c r="B490" s="885"/>
      <c r="C490" s="885" t="s">
        <v>24</v>
      </c>
      <c r="D490" s="885"/>
      <c r="E490" s="885"/>
      <c r="F490" s="885"/>
      <c r="G490" s="885"/>
      <c r="H490" s="885"/>
      <c r="I490" s="885"/>
      <c r="J490" s="886" t="s">
        <v>270</v>
      </c>
      <c r="K490" s="583"/>
      <c r="L490" s="583"/>
      <c r="M490" s="583"/>
      <c r="N490" s="583"/>
      <c r="O490" s="583"/>
      <c r="P490" s="439" t="s">
        <v>25</v>
      </c>
      <c r="Q490" s="439"/>
      <c r="R490" s="439"/>
      <c r="S490" s="439"/>
      <c r="T490" s="439"/>
      <c r="U490" s="439"/>
      <c r="V490" s="439"/>
      <c r="W490" s="439"/>
      <c r="X490" s="439"/>
      <c r="Y490" s="887" t="s">
        <v>269</v>
      </c>
      <c r="Z490" s="888"/>
      <c r="AA490" s="888"/>
      <c r="AB490" s="888"/>
      <c r="AC490" s="886" t="s">
        <v>306</v>
      </c>
      <c r="AD490" s="886"/>
      <c r="AE490" s="886"/>
      <c r="AF490" s="886"/>
      <c r="AG490" s="886"/>
      <c r="AH490" s="887" t="s">
        <v>326</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2">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5"/>
      <c r="B523" s="885"/>
      <c r="C523" s="885" t="s">
        <v>24</v>
      </c>
      <c r="D523" s="885"/>
      <c r="E523" s="885"/>
      <c r="F523" s="885"/>
      <c r="G523" s="885"/>
      <c r="H523" s="885"/>
      <c r="I523" s="885"/>
      <c r="J523" s="886" t="s">
        <v>270</v>
      </c>
      <c r="K523" s="583"/>
      <c r="L523" s="583"/>
      <c r="M523" s="583"/>
      <c r="N523" s="583"/>
      <c r="O523" s="583"/>
      <c r="P523" s="439" t="s">
        <v>25</v>
      </c>
      <c r="Q523" s="439"/>
      <c r="R523" s="439"/>
      <c r="S523" s="439"/>
      <c r="T523" s="439"/>
      <c r="U523" s="439"/>
      <c r="V523" s="439"/>
      <c r="W523" s="439"/>
      <c r="X523" s="439"/>
      <c r="Y523" s="887" t="s">
        <v>269</v>
      </c>
      <c r="Z523" s="888"/>
      <c r="AA523" s="888"/>
      <c r="AB523" s="888"/>
      <c r="AC523" s="886" t="s">
        <v>306</v>
      </c>
      <c r="AD523" s="886"/>
      <c r="AE523" s="886"/>
      <c r="AF523" s="886"/>
      <c r="AG523" s="886"/>
      <c r="AH523" s="887" t="s">
        <v>326</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2">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5"/>
      <c r="B556" s="885"/>
      <c r="C556" s="885" t="s">
        <v>24</v>
      </c>
      <c r="D556" s="885"/>
      <c r="E556" s="885"/>
      <c r="F556" s="885"/>
      <c r="G556" s="885"/>
      <c r="H556" s="885"/>
      <c r="I556" s="885"/>
      <c r="J556" s="886" t="s">
        <v>270</v>
      </c>
      <c r="K556" s="583"/>
      <c r="L556" s="583"/>
      <c r="M556" s="583"/>
      <c r="N556" s="583"/>
      <c r="O556" s="583"/>
      <c r="P556" s="439" t="s">
        <v>25</v>
      </c>
      <c r="Q556" s="439"/>
      <c r="R556" s="439"/>
      <c r="S556" s="439"/>
      <c r="T556" s="439"/>
      <c r="U556" s="439"/>
      <c r="V556" s="439"/>
      <c r="W556" s="439"/>
      <c r="X556" s="439"/>
      <c r="Y556" s="887" t="s">
        <v>269</v>
      </c>
      <c r="Z556" s="888"/>
      <c r="AA556" s="888"/>
      <c r="AB556" s="888"/>
      <c r="AC556" s="886" t="s">
        <v>306</v>
      </c>
      <c r="AD556" s="886"/>
      <c r="AE556" s="886"/>
      <c r="AF556" s="886"/>
      <c r="AG556" s="886"/>
      <c r="AH556" s="887" t="s">
        <v>326</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2">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5"/>
      <c r="B589" s="885"/>
      <c r="C589" s="885" t="s">
        <v>24</v>
      </c>
      <c r="D589" s="885"/>
      <c r="E589" s="885"/>
      <c r="F589" s="885"/>
      <c r="G589" s="885"/>
      <c r="H589" s="885"/>
      <c r="I589" s="885"/>
      <c r="J589" s="886" t="s">
        <v>270</v>
      </c>
      <c r="K589" s="583"/>
      <c r="L589" s="583"/>
      <c r="M589" s="583"/>
      <c r="N589" s="583"/>
      <c r="O589" s="583"/>
      <c r="P589" s="439" t="s">
        <v>25</v>
      </c>
      <c r="Q589" s="439"/>
      <c r="R589" s="439"/>
      <c r="S589" s="439"/>
      <c r="T589" s="439"/>
      <c r="U589" s="439"/>
      <c r="V589" s="439"/>
      <c r="W589" s="439"/>
      <c r="X589" s="439"/>
      <c r="Y589" s="887" t="s">
        <v>269</v>
      </c>
      <c r="Z589" s="888"/>
      <c r="AA589" s="888"/>
      <c r="AB589" s="888"/>
      <c r="AC589" s="886" t="s">
        <v>306</v>
      </c>
      <c r="AD589" s="886"/>
      <c r="AE589" s="886"/>
      <c r="AF589" s="886"/>
      <c r="AG589" s="886"/>
      <c r="AH589" s="887" t="s">
        <v>326</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2">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2">
      <c r="A620" s="898" t="s">
        <v>658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hidden="1" customHeight="1" x14ac:dyDescent="0.2">
      <c r="A624" s="864">
        <v>1</v>
      </c>
      <c r="B624" s="864">
        <v>1</v>
      </c>
      <c r="C624" s="896"/>
      <c r="D624" s="896"/>
      <c r="E624" s="897"/>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6.6"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3" manualBreakCount="3">
    <brk id="44"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直接実施、委託・請負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0"/>
      <c r="Z2" s="857"/>
      <c r="AA2" s="858"/>
      <c r="AB2" s="914" t="s">
        <v>11</v>
      </c>
      <c r="AC2" s="915"/>
      <c r="AD2" s="916"/>
      <c r="AE2" s="903" t="s">
        <v>367</v>
      </c>
      <c r="AF2" s="903"/>
      <c r="AG2" s="903"/>
      <c r="AH2" s="436"/>
      <c r="AI2" s="903" t="s">
        <v>463</v>
      </c>
      <c r="AJ2" s="903"/>
      <c r="AK2" s="903"/>
      <c r="AL2" s="436"/>
      <c r="AM2" s="903" t="s">
        <v>464</v>
      </c>
      <c r="AN2" s="903"/>
      <c r="AO2" s="903"/>
      <c r="AP2" s="436"/>
      <c r="AQ2" s="424" t="s">
        <v>219</v>
      </c>
      <c r="AR2" s="425"/>
      <c r="AS2" s="425"/>
      <c r="AT2" s="426"/>
      <c r="AU2" s="427" t="s">
        <v>125</v>
      </c>
      <c r="AV2" s="427"/>
      <c r="AW2" s="427"/>
      <c r="AX2" s="428"/>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9"/>
      <c r="R4" s="319"/>
      <c r="S4" s="319"/>
      <c r="T4" s="319"/>
      <c r="U4" s="319"/>
      <c r="V4" s="319"/>
      <c r="W4" s="319"/>
      <c r="X4" s="320"/>
      <c r="Y4" s="907" t="s">
        <v>12</v>
      </c>
      <c r="Z4" s="908"/>
      <c r="AA4" s="909"/>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3"/>
      <c r="AC5" s="906"/>
      <c r="AD5" s="906"/>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2"/>
      <c r="Q6" s="322"/>
      <c r="R6" s="322"/>
      <c r="S6" s="322"/>
      <c r="T6" s="322"/>
      <c r="U6" s="322"/>
      <c r="V6" s="322"/>
      <c r="W6" s="322"/>
      <c r="X6" s="323"/>
      <c r="Y6" s="931" t="s">
        <v>13</v>
      </c>
      <c r="Z6" s="904"/>
      <c r="AA6" s="905"/>
      <c r="AB6" s="483" t="s">
        <v>167</v>
      </c>
      <c r="AC6" s="932"/>
      <c r="AD6" s="932"/>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2">
      <c r="A7" s="933" t="s">
        <v>339</v>
      </c>
      <c r="B7" s="934"/>
      <c r="C7" s="934"/>
      <c r="D7" s="934"/>
      <c r="E7" s="934"/>
      <c r="F7" s="93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36"/>
      <c r="B8" s="937"/>
      <c r="C8" s="937"/>
      <c r="D8" s="937"/>
      <c r="E8" s="937"/>
      <c r="F8" s="93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0"/>
      <c r="Z9" s="857"/>
      <c r="AA9" s="858"/>
      <c r="AB9" s="914" t="s">
        <v>11</v>
      </c>
      <c r="AC9" s="915"/>
      <c r="AD9" s="916"/>
      <c r="AE9" s="903" t="s">
        <v>367</v>
      </c>
      <c r="AF9" s="903"/>
      <c r="AG9" s="903"/>
      <c r="AH9" s="436"/>
      <c r="AI9" s="903" t="s">
        <v>463</v>
      </c>
      <c r="AJ9" s="903"/>
      <c r="AK9" s="903"/>
      <c r="AL9" s="436"/>
      <c r="AM9" s="903" t="s">
        <v>464</v>
      </c>
      <c r="AN9" s="903"/>
      <c r="AO9" s="903"/>
      <c r="AP9" s="436"/>
      <c r="AQ9" s="424" t="s">
        <v>219</v>
      </c>
      <c r="AR9" s="425"/>
      <c r="AS9" s="425"/>
      <c r="AT9" s="426"/>
      <c r="AU9" s="427" t="s">
        <v>125</v>
      </c>
      <c r="AV9" s="427"/>
      <c r="AW9" s="427"/>
      <c r="AX9" s="428"/>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9"/>
      <c r="R11" s="319"/>
      <c r="S11" s="319"/>
      <c r="T11" s="319"/>
      <c r="U11" s="319"/>
      <c r="V11" s="319"/>
      <c r="W11" s="319"/>
      <c r="X11" s="320"/>
      <c r="Y11" s="907" t="s">
        <v>12</v>
      </c>
      <c r="Z11" s="908"/>
      <c r="AA11" s="909"/>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3"/>
      <c r="AC12" s="906"/>
      <c r="AD12" s="906"/>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2"/>
      <c r="Q13" s="322"/>
      <c r="R13" s="322"/>
      <c r="S13" s="322"/>
      <c r="T13" s="322"/>
      <c r="U13" s="322"/>
      <c r="V13" s="322"/>
      <c r="W13" s="322"/>
      <c r="X13" s="323"/>
      <c r="Y13" s="931" t="s">
        <v>13</v>
      </c>
      <c r="Z13" s="904"/>
      <c r="AA13" s="905"/>
      <c r="AB13" s="483" t="s">
        <v>167</v>
      </c>
      <c r="AC13" s="932"/>
      <c r="AD13" s="932"/>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2">
      <c r="A14" s="933" t="s">
        <v>339</v>
      </c>
      <c r="B14" s="934"/>
      <c r="C14" s="934"/>
      <c r="D14" s="934"/>
      <c r="E14" s="934"/>
      <c r="F14" s="93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36"/>
      <c r="B15" s="937"/>
      <c r="C15" s="937"/>
      <c r="D15" s="937"/>
      <c r="E15" s="937"/>
      <c r="F15" s="93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0"/>
      <c r="Z16" s="857"/>
      <c r="AA16" s="858"/>
      <c r="AB16" s="914" t="s">
        <v>11</v>
      </c>
      <c r="AC16" s="915"/>
      <c r="AD16" s="916"/>
      <c r="AE16" s="903" t="s">
        <v>367</v>
      </c>
      <c r="AF16" s="903"/>
      <c r="AG16" s="903"/>
      <c r="AH16" s="436"/>
      <c r="AI16" s="903" t="s">
        <v>463</v>
      </c>
      <c r="AJ16" s="903"/>
      <c r="AK16" s="903"/>
      <c r="AL16" s="436"/>
      <c r="AM16" s="903" t="s">
        <v>464</v>
      </c>
      <c r="AN16" s="903"/>
      <c r="AO16" s="903"/>
      <c r="AP16" s="436"/>
      <c r="AQ16" s="424" t="s">
        <v>219</v>
      </c>
      <c r="AR16" s="425"/>
      <c r="AS16" s="425"/>
      <c r="AT16" s="426"/>
      <c r="AU16" s="427" t="s">
        <v>125</v>
      </c>
      <c r="AV16" s="427"/>
      <c r="AW16" s="427"/>
      <c r="AX16" s="428"/>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9"/>
      <c r="R18" s="319"/>
      <c r="S18" s="319"/>
      <c r="T18" s="319"/>
      <c r="U18" s="319"/>
      <c r="V18" s="319"/>
      <c r="W18" s="319"/>
      <c r="X18" s="320"/>
      <c r="Y18" s="907" t="s">
        <v>12</v>
      </c>
      <c r="Z18" s="908"/>
      <c r="AA18" s="909"/>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3"/>
      <c r="AC19" s="906"/>
      <c r="AD19" s="906"/>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2"/>
      <c r="Q20" s="322"/>
      <c r="R20" s="322"/>
      <c r="S20" s="322"/>
      <c r="T20" s="322"/>
      <c r="U20" s="322"/>
      <c r="V20" s="322"/>
      <c r="W20" s="322"/>
      <c r="X20" s="323"/>
      <c r="Y20" s="931" t="s">
        <v>13</v>
      </c>
      <c r="Z20" s="904"/>
      <c r="AA20" s="905"/>
      <c r="AB20" s="483" t="s">
        <v>167</v>
      </c>
      <c r="AC20" s="932"/>
      <c r="AD20" s="932"/>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2">
      <c r="A21" s="933" t="s">
        <v>339</v>
      </c>
      <c r="B21" s="934"/>
      <c r="C21" s="934"/>
      <c r="D21" s="934"/>
      <c r="E21" s="934"/>
      <c r="F21" s="93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36"/>
      <c r="B22" s="937"/>
      <c r="C22" s="937"/>
      <c r="D22" s="937"/>
      <c r="E22" s="937"/>
      <c r="F22" s="93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0"/>
      <c r="Z23" s="857"/>
      <c r="AA23" s="858"/>
      <c r="AB23" s="914" t="s">
        <v>11</v>
      </c>
      <c r="AC23" s="915"/>
      <c r="AD23" s="916"/>
      <c r="AE23" s="903" t="s">
        <v>367</v>
      </c>
      <c r="AF23" s="903"/>
      <c r="AG23" s="903"/>
      <c r="AH23" s="436"/>
      <c r="AI23" s="903" t="s">
        <v>463</v>
      </c>
      <c r="AJ23" s="903"/>
      <c r="AK23" s="903"/>
      <c r="AL23" s="436"/>
      <c r="AM23" s="903" t="s">
        <v>464</v>
      </c>
      <c r="AN23" s="903"/>
      <c r="AO23" s="903"/>
      <c r="AP23" s="436"/>
      <c r="AQ23" s="424" t="s">
        <v>219</v>
      </c>
      <c r="AR23" s="425"/>
      <c r="AS23" s="425"/>
      <c r="AT23" s="426"/>
      <c r="AU23" s="427" t="s">
        <v>125</v>
      </c>
      <c r="AV23" s="427"/>
      <c r="AW23" s="427"/>
      <c r="AX23" s="428"/>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9"/>
      <c r="R25" s="319"/>
      <c r="S25" s="319"/>
      <c r="T25" s="319"/>
      <c r="U25" s="319"/>
      <c r="V25" s="319"/>
      <c r="W25" s="319"/>
      <c r="X25" s="320"/>
      <c r="Y25" s="907" t="s">
        <v>12</v>
      </c>
      <c r="Z25" s="908"/>
      <c r="AA25" s="909"/>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3"/>
      <c r="AC26" s="906"/>
      <c r="AD26" s="906"/>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2"/>
      <c r="Q27" s="322"/>
      <c r="R27" s="322"/>
      <c r="S27" s="322"/>
      <c r="T27" s="322"/>
      <c r="U27" s="322"/>
      <c r="V27" s="322"/>
      <c r="W27" s="322"/>
      <c r="X27" s="323"/>
      <c r="Y27" s="931" t="s">
        <v>13</v>
      </c>
      <c r="Z27" s="904"/>
      <c r="AA27" s="905"/>
      <c r="AB27" s="483" t="s">
        <v>167</v>
      </c>
      <c r="AC27" s="932"/>
      <c r="AD27" s="932"/>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2">
      <c r="A28" s="933" t="s">
        <v>339</v>
      </c>
      <c r="B28" s="934"/>
      <c r="C28" s="934"/>
      <c r="D28" s="934"/>
      <c r="E28" s="934"/>
      <c r="F28" s="93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36"/>
      <c r="B29" s="937"/>
      <c r="C29" s="937"/>
      <c r="D29" s="937"/>
      <c r="E29" s="937"/>
      <c r="F29" s="93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0"/>
      <c r="Z30" s="857"/>
      <c r="AA30" s="858"/>
      <c r="AB30" s="914" t="s">
        <v>11</v>
      </c>
      <c r="AC30" s="915"/>
      <c r="AD30" s="916"/>
      <c r="AE30" s="903" t="s">
        <v>367</v>
      </c>
      <c r="AF30" s="903"/>
      <c r="AG30" s="903"/>
      <c r="AH30" s="436"/>
      <c r="AI30" s="903" t="s">
        <v>463</v>
      </c>
      <c r="AJ30" s="903"/>
      <c r="AK30" s="903"/>
      <c r="AL30" s="436"/>
      <c r="AM30" s="903" t="s">
        <v>464</v>
      </c>
      <c r="AN30" s="903"/>
      <c r="AO30" s="903"/>
      <c r="AP30" s="436"/>
      <c r="AQ30" s="424" t="s">
        <v>219</v>
      </c>
      <c r="AR30" s="425"/>
      <c r="AS30" s="425"/>
      <c r="AT30" s="426"/>
      <c r="AU30" s="427" t="s">
        <v>125</v>
      </c>
      <c r="AV30" s="427"/>
      <c r="AW30" s="427"/>
      <c r="AX30" s="428"/>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9"/>
      <c r="R32" s="319"/>
      <c r="S32" s="319"/>
      <c r="T32" s="319"/>
      <c r="U32" s="319"/>
      <c r="V32" s="319"/>
      <c r="W32" s="319"/>
      <c r="X32" s="320"/>
      <c r="Y32" s="907" t="s">
        <v>12</v>
      </c>
      <c r="Z32" s="908"/>
      <c r="AA32" s="909"/>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3"/>
      <c r="AC33" s="906"/>
      <c r="AD33" s="906"/>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2"/>
      <c r="Q34" s="322"/>
      <c r="R34" s="322"/>
      <c r="S34" s="322"/>
      <c r="T34" s="322"/>
      <c r="U34" s="322"/>
      <c r="V34" s="322"/>
      <c r="W34" s="322"/>
      <c r="X34" s="323"/>
      <c r="Y34" s="931" t="s">
        <v>13</v>
      </c>
      <c r="Z34" s="904"/>
      <c r="AA34" s="905"/>
      <c r="AB34" s="483" t="s">
        <v>167</v>
      </c>
      <c r="AC34" s="932"/>
      <c r="AD34" s="932"/>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2">
      <c r="A35" s="933" t="s">
        <v>339</v>
      </c>
      <c r="B35" s="934"/>
      <c r="C35" s="934"/>
      <c r="D35" s="934"/>
      <c r="E35" s="934"/>
      <c r="F35" s="93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36"/>
      <c r="B36" s="937"/>
      <c r="C36" s="937"/>
      <c r="D36" s="937"/>
      <c r="E36" s="937"/>
      <c r="F36" s="93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0"/>
      <c r="Z37" s="857"/>
      <c r="AA37" s="858"/>
      <c r="AB37" s="914" t="s">
        <v>11</v>
      </c>
      <c r="AC37" s="915"/>
      <c r="AD37" s="916"/>
      <c r="AE37" s="903" t="s">
        <v>367</v>
      </c>
      <c r="AF37" s="903"/>
      <c r="AG37" s="903"/>
      <c r="AH37" s="436"/>
      <c r="AI37" s="903" t="s">
        <v>463</v>
      </c>
      <c r="AJ37" s="903"/>
      <c r="AK37" s="903"/>
      <c r="AL37" s="436"/>
      <c r="AM37" s="903" t="s">
        <v>464</v>
      </c>
      <c r="AN37" s="903"/>
      <c r="AO37" s="903"/>
      <c r="AP37" s="436"/>
      <c r="AQ37" s="424" t="s">
        <v>219</v>
      </c>
      <c r="AR37" s="425"/>
      <c r="AS37" s="425"/>
      <c r="AT37" s="426"/>
      <c r="AU37" s="427" t="s">
        <v>125</v>
      </c>
      <c r="AV37" s="427"/>
      <c r="AW37" s="427"/>
      <c r="AX37" s="428"/>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9"/>
      <c r="R39" s="319"/>
      <c r="S39" s="319"/>
      <c r="T39" s="319"/>
      <c r="U39" s="319"/>
      <c r="V39" s="319"/>
      <c r="W39" s="319"/>
      <c r="X39" s="320"/>
      <c r="Y39" s="907" t="s">
        <v>12</v>
      </c>
      <c r="Z39" s="908"/>
      <c r="AA39" s="909"/>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3"/>
      <c r="AC40" s="906"/>
      <c r="AD40" s="906"/>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2"/>
      <c r="Q41" s="322"/>
      <c r="R41" s="322"/>
      <c r="S41" s="322"/>
      <c r="T41" s="322"/>
      <c r="U41" s="322"/>
      <c r="V41" s="322"/>
      <c r="W41" s="322"/>
      <c r="X41" s="323"/>
      <c r="Y41" s="931" t="s">
        <v>13</v>
      </c>
      <c r="Z41" s="904"/>
      <c r="AA41" s="905"/>
      <c r="AB41" s="483" t="s">
        <v>167</v>
      </c>
      <c r="AC41" s="932"/>
      <c r="AD41" s="932"/>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2">
      <c r="A42" s="933" t="s">
        <v>339</v>
      </c>
      <c r="B42" s="934"/>
      <c r="C42" s="934"/>
      <c r="D42" s="934"/>
      <c r="E42" s="934"/>
      <c r="F42" s="93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36"/>
      <c r="B43" s="937"/>
      <c r="C43" s="937"/>
      <c r="D43" s="937"/>
      <c r="E43" s="937"/>
      <c r="F43" s="93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0"/>
      <c r="Z44" s="857"/>
      <c r="AA44" s="858"/>
      <c r="AB44" s="914" t="s">
        <v>11</v>
      </c>
      <c r="AC44" s="915"/>
      <c r="AD44" s="916"/>
      <c r="AE44" s="903" t="s">
        <v>367</v>
      </c>
      <c r="AF44" s="903"/>
      <c r="AG44" s="903"/>
      <c r="AH44" s="436"/>
      <c r="AI44" s="903" t="s">
        <v>463</v>
      </c>
      <c r="AJ44" s="903"/>
      <c r="AK44" s="903"/>
      <c r="AL44" s="436"/>
      <c r="AM44" s="903" t="s">
        <v>464</v>
      </c>
      <c r="AN44" s="903"/>
      <c r="AO44" s="903"/>
      <c r="AP44" s="436"/>
      <c r="AQ44" s="424" t="s">
        <v>219</v>
      </c>
      <c r="AR44" s="425"/>
      <c r="AS44" s="425"/>
      <c r="AT44" s="426"/>
      <c r="AU44" s="427" t="s">
        <v>125</v>
      </c>
      <c r="AV44" s="427"/>
      <c r="AW44" s="427"/>
      <c r="AX44" s="428"/>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9"/>
      <c r="R46" s="319"/>
      <c r="S46" s="319"/>
      <c r="T46" s="319"/>
      <c r="U46" s="319"/>
      <c r="V46" s="319"/>
      <c r="W46" s="319"/>
      <c r="X46" s="320"/>
      <c r="Y46" s="907" t="s">
        <v>12</v>
      </c>
      <c r="Z46" s="908"/>
      <c r="AA46" s="909"/>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3"/>
      <c r="AC47" s="906"/>
      <c r="AD47" s="906"/>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2"/>
      <c r="Q48" s="322"/>
      <c r="R48" s="322"/>
      <c r="S48" s="322"/>
      <c r="T48" s="322"/>
      <c r="U48" s="322"/>
      <c r="V48" s="322"/>
      <c r="W48" s="322"/>
      <c r="X48" s="323"/>
      <c r="Y48" s="931" t="s">
        <v>13</v>
      </c>
      <c r="Z48" s="904"/>
      <c r="AA48" s="905"/>
      <c r="AB48" s="483" t="s">
        <v>167</v>
      </c>
      <c r="AC48" s="932"/>
      <c r="AD48" s="932"/>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2">
      <c r="A49" s="933" t="s">
        <v>339</v>
      </c>
      <c r="B49" s="934"/>
      <c r="C49" s="934"/>
      <c r="D49" s="934"/>
      <c r="E49" s="934"/>
      <c r="F49" s="93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36"/>
      <c r="B50" s="937"/>
      <c r="C50" s="937"/>
      <c r="D50" s="937"/>
      <c r="E50" s="937"/>
      <c r="F50" s="93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0"/>
      <c r="Z51" s="857"/>
      <c r="AA51" s="858"/>
      <c r="AB51" s="436" t="s">
        <v>11</v>
      </c>
      <c r="AC51" s="915"/>
      <c r="AD51" s="916"/>
      <c r="AE51" s="903" t="s">
        <v>367</v>
      </c>
      <c r="AF51" s="903"/>
      <c r="AG51" s="903"/>
      <c r="AH51" s="436"/>
      <c r="AI51" s="903" t="s">
        <v>463</v>
      </c>
      <c r="AJ51" s="903"/>
      <c r="AK51" s="903"/>
      <c r="AL51" s="436"/>
      <c r="AM51" s="903" t="s">
        <v>464</v>
      </c>
      <c r="AN51" s="903"/>
      <c r="AO51" s="903"/>
      <c r="AP51" s="436"/>
      <c r="AQ51" s="424" t="s">
        <v>219</v>
      </c>
      <c r="AR51" s="425"/>
      <c r="AS51" s="425"/>
      <c r="AT51" s="426"/>
      <c r="AU51" s="427" t="s">
        <v>125</v>
      </c>
      <c r="AV51" s="427"/>
      <c r="AW51" s="427"/>
      <c r="AX51" s="428"/>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9"/>
      <c r="R53" s="319"/>
      <c r="S53" s="319"/>
      <c r="T53" s="319"/>
      <c r="U53" s="319"/>
      <c r="V53" s="319"/>
      <c r="W53" s="319"/>
      <c r="X53" s="320"/>
      <c r="Y53" s="907" t="s">
        <v>12</v>
      </c>
      <c r="Z53" s="908"/>
      <c r="AA53" s="909"/>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3"/>
      <c r="AC54" s="906"/>
      <c r="AD54" s="906"/>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2"/>
      <c r="Q55" s="322"/>
      <c r="R55" s="322"/>
      <c r="S55" s="322"/>
      <c r="T55" s="322"/>
      <c r="U55" s="322"/>
      <c r="V55" s="322"/>
      <c r="W55" s="322"/>
      <c r="X55" s="323"/>
      <c r="Y55" s="931" t="s">
        <v>13</v>
      </c>
      <c r="Z55" s="904"/>
      <c r="AA55" s="905"/>
      <c r="AB55" s="483" t="s">
        <v>167</v>
      </c>
      <c r="AC55" s="932"/>
      <c r="AD55" s="932"/>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2">
      <c r="A56" s="933" t="s">
        <v>339</v>
      </c>
      <c r="B56" s="934"/>
      <c r="C56" s="934"/>
      <c r="D56" s="934"/>
      <c r="E56" s="934"/>
      <c r="F56" s="93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36"/>
      <c r="B57" s="937"/>
      <c r="C57" s="937"/>
      <c r="D57" s="937"/>
      <c r="E57" s="937"/>
      <c r="F57" s="93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0"/>
      <c r="Z58" s="857"/>
      <c r="AA58" s="858"/>
      <c r="AB58" s="914" t="s">
        <v>11</v>
      </c>
      <c r="AC58" s="915"/>
      <c r="AD58" s="916"/>
      <c r="AE58" s="903" t="s">
        <v>367</v>
      </c>
      <c r="AF58" s="903"/>
      <c r="AG58" s="903"/>
      <c r="AH58" s="436"/>
      <c r="AI58" s="903" t="s">
        <v>463</v>
      </c>
      <c r="AJ58" s="903"/>
      <c r="AK58" s="903"/>
      <c r="AL58" s="436"/>
      <c r="AM58" s="903" t="s">
        <v>464</v>
      </c>
      <c r="AN58" s="903"/>
      <c r="AO58" s="903"/>
      <c r="AP58" s="436"/>
      <c r="AQ58" s="424" t="s">
        <v>219</v>
      </c>
      <c r="AR58" s="425"/>
      <c r="AS58" s="425"/>
      <c r="AT58" s="426"/>
      <c r="AU58" s="427" t="s">
        <v>125</v>
      </c>
      <c r="AV58" s="427"/>
      <c r="AW58" s="427"/>
      <c r="AX58" s="428"/>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9"/>
      <c r="R60" s="319"/>
      <c r="S60" s="319"/>
      <c r="T60" s="319"/>
      <c r="U60" s="319"/>
      <c r="V60" s="319"/>
      <c r="W60" s="319"/>
      <c r="X60" s="320"/>
      <c r="Y60" s="907" t="s">
        <v>12</v>
      </c>
      <c r="Z60" s="908"/>
      <c r="AA60" s="909"/>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3"/>
      <c r="AC61" s="906"/>
      <c r="AD61" s="906"/>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2"/>
      <c r="Q62" s="322"/>
      <c r="R62" s="322"/>
      <c r="S62" s="322"/>
      <c r="T62" s="322"/>
      <c r="U62" s="322"/>
      <c r="V62" s="322"/>
      <c r="W62" s="322"/>
      <c r="X62" s="323"/>
      <c r="Y62" s="931" t="s">
        <v>13</v>
      </c>
      <c r="Z62" s="904"/>
      <c r="AA62" s="905"/>
      <c r="AB62" s="483" t="s">
        <v>167</v>
      </c>
      <c r="AC62" s="932"/>
      <c r="AD62" s="932"/>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2">
      <c r="A63" s="933" t="s">
        <v>339</v>
      </c>
      <c r="B63" s="934"/>
      <c r="C63" s="934"/>
      <c r="D63" s="934"/>
      <c r="E63" s="934"/>
      <c r="F63" s="93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36"/>
      <c r="B64" s="937"/>
      <c r="C64" s="937"/>
      <c r="D64" s="937"/>
      <c r="E64" s="937"/>
      <c r="F64" s="93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0"/>
      <c r="Z65" s="857"/>
      <c r="AA65" s="858"/>
      <c r="AB65" s="914" t="s">
        <v>11</v>
      </c>
      <c r="AC65" s="915"/>
      <c r="AD65" s="916"/>
      <c r="AE65" s="903" t="s">
        <v>367</v>
      </c>
      <c r="AF65" s="903"/>
      <c r="AG65" s="903"/>
      <c r="AH65" s="436"/>
      <c r="AI65" s="903" t="s">
        <v>463</v>
      </c>
      <c r="AJ65" s="903"/>
      <c r="AK65" s="903"/>
      <c r="AL65" s="436"/>
      <c r="AM65" s="903" t="s">
        <v>464</v>
      </c>
      <c r="AN65" s="903"/>
      <c r="AO65" s="903"/>
      <c r="AP65" s="436"/>
      <c r="AQ65" s="424" t="s">
        <v>219</v>
      </c>
      <c r="AR65" s="425"/>
      <c r="AS65" s="425"/>
      <c r="AT65" s="426"/>
      <c r="AU65" s="427" t="s">
        <v>125</v>
      </c>
      <c r="AV65" s="427"/>
      <c r="AW65" s="427"/>
      <c r="AX65" s="428"/>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9"/>
      <c r="R67" s="319"/>
      <c r="S67" s="319"/>
      <c r="T67" s="319"/>
      <c r="U67" s="319"/>
      <c r="V67" s="319"/>
      <c r="W67" s="319"/>
      <c r="X67" s="320"/>
      <c r="Y67" s="907" t="s">
        <v>12</v>
      </c>
      <c r="Z67" s="908"/>
      <c r="AA67" s="909"/>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3"/>
      <c r="AC68" s="906"/>
      <c r="AD68" s="906"/>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2"/>
      <c r="Q69" s="322"/>
      <c r="R69" s="322"/>
      <c r="S69" s="322"/>
      <c r="T69" s="322"/>
      <c r="U69" s="322"/>
      <c r="V69" s="322"/>
      <c r="W69" s="322"/>
      <c r="X69" s="323"/>
      <c r="Y69" s="150" t="s">
        <v>13</v>
      </c>
      <c r="Z69" s="904"/>
      <c r="AA69" s="905"/>
      <c r="AB69" s="422" t="s">
        <v>167</v>
      </c>
      <c r="AC69" s="889"/>
      <c r="AD69" s="889"/>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2">
      <c r="A70" s="933" t="s">
        <v>339</v>
      </c>
      <c r="B70" s="934"/>
      <c r="C70" s="934"/>
      <c r="D70" s="934"/>
      <c r="E70" s="934"/>
      <c r="F70" s="93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2">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2">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2">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2">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5"/>
    <row r="55" spans="1:51" ht="30" customHeight="1" x14ac:dyDescent="0.2">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2">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5">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5"/>
    <row r="108" spans="1:51" ht="30" customHeight="1" x14ac:dyDescent="0.2">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5"/>
    <row r="161" spans="1:51" ht="30" customHeight="1" x14ac:dyDescent="0.2">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5"/>
    <row r="214" spans="1:51" ht="30" customHeight="1" x14ac:dyDescent="0.2">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5"/>
      <c r="B3" s="885"/>
      <c r="C3" s="885" t="s">
        <v>24</v>
      </c>
      <c r="D3" s="885"/>
      <c r="E3" s="885"/>
      <c r="F3" s="885"/>
      <c r="G3" s="885"/>
      <c r="H3" s="885"/>
      <c r="I3" s="885"/>
      <c r="J3" s="967" t="s">
        <v>270</v>
      </c>
      <c r="K3" s="968"/>
      <c r="L3" s="968"/>
      <c r="M3" s="968"/>
      <c r="N3" s="968"/>
      <c r="O3" s="968"/>
      <c r="P3" s="439" t="s">
        <v>25</v>
      </c>
      <c r="Q3" s="439"/>
      <c r="R3" s="439"/>
      <c r="S3" s="439"/>
      <c r="T3" s="439"/>
      <c r="U3" s="439"/>
      <c r="V3" s="439"/>
      <c r="W3" s="439"/>
      <c r="X3" s="439"/>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2">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5"/>
      <c r="B36" s="885"/>
      <c r="C36" s="885" t="s">
        <v>24</v>
      </c>
      <c r="D36" s="885"/>
      <c r="E36" s="885"/>
      <c r="F36" s="885"/>
      <c r="G36" s="885"/>
      <c r="H36" s="885"/>
      <c r="I36" s="885"/>
      <c r="J36" s="967" t="s">
        <v>270</v>
      </c>
      <c r="K36" s="968"/>
      <c r="L36" s="968"/>
      <c r="M36" s="968"/>
      <c r="N36" s="968"/>
      <c r="O36" s="968"/>
      <c r="P36" s="439" t="s">
        <v>25</v>
      </c>
      <c r="Q36" s="439"/>
      <c r="R36" s="439"/>
      <c r="S36" s="439"/>
      <c r="T36" s="439"/>
      <c r="U36" s="439"/>
      <c r="V36" s="439"/>
      <c r="W36" s="439"/>
      <c r="X36" s="439"/>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2">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5"/>
      <c r="B69" s="885"/>
      <c r="C69" s="885" t="s">
        <v>24</v>
      </c>
      <c r="D69" s="885"/>
      <c r="E69" s="885"/>
      <c r="F69" s="885"/>
      <c r="G69" s="885"/>
      <c r="H69" s="885"/>
      <c r="I69" s="885"/>
      <c r="J69" s="967" t="s">
        <v>270</v>
      </c>
      <c r="K69" s="968"/>
      <c r="L69" s="968"/>
      <c r="M69" s="968"/>
      <c r="N69" s="968"/>
      <c r="O69" s="968"/>
      <c r="P69" s="439" t="s">
        <v>25</v>
      </c>
      <c r="Q69" s="439"/>
      <c r="R69" s="439"/>
      <c r="S69" s="439"/>
      <c r="T69" s="439"/>
      <c r="U69" s="439"/>
      <c r="V69" s="439"/>
      <c r="W69" s="439"/>
      <c r="X69" s="439"/>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2">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5"/>
      <c r="B102" s="885"/>
      <c r="C102" s="885" t="s">
        <v>24</v>
      </c>
      <c r="D102" s="885"/>
      <c r="E102" s="885"/>
      <c r="F102" s="885"/>
      <c r="G102" s="885"/>
      <c r="H102" s="885"/>
      <c r="I102" s="885"/>
      <c r="J102" s="967" t="s">
        <v>270</v>
      </c>
      <c r="K102" s="968"/>
      <c r="L102" s="968"/>
      <c r="M102" s="968"/>
      <c r="N102" s="968"/>
      <c r="O102" s="968"/>
      <c r="P102" s="439" t="s">
        <v>25</v>
      </c>
      <c r="Q102" s="439"/>
      <c r="R102" s="439"/>
      <c r="S102" s="439"/>
      <c r="T102" s="439"/>
      <c r="U102" s="439"/>
      <c r="V102" s="439"/>
      <c r="W102" s="439"/>
      <c r="X102" s="439"/>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2">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5"/>
      <c r="B135" s="885"/>
      <c r="C135" s="885" t="s">
        <v>24</v>
      </c>
      <c r="D135" s="885"/>
      <c r="E135" s="885"/>
      <c r="F135" s="885"/>
      <c r="G135" s="885"/>
      <c r="H135" s="885"/>
      <c r="I135" s="885"/>
      <c r="J135" s="967" t="s">
        <v>270</v>
      </c>
      <c r="K135" s="968"/>
      <c r="L135" s="968"/>
      <c r="M135" s="968"/>
      <c r="N135" s="968"/>
      <c r="O135" s="968"/>
      <c r="P135" s="439" t="s">
        <v>25</v>
      </c>
      <c r="Q135" s="439"/>
      <c r="R135" s="439"/>
      <c r="S135" s="439"/>
      <c r="T135" s="439"/>
      <c r="U135" s="439"/>
      <c r="V135" s="439"/>
      <c r="W135" s="439"/>
      <c r="X135" s="439"/>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2">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5"/>
      <c r="B168" s="885"/>
      <c r="C168" s="885" t="s">
        <v>24</v>
      </c>
      <c r="D168" s="885"/>
      <c r="E168" s="885"/>
      <c r="F168" s="885"/>
      <c r="G168" s="885"/>
      <c r="H168" s="885"/>
      <c r="I168" s="885"/>
      <c r="J168" s="967" t="s">
        <v>270</v>
      </c>
      <c r="K168" s="968"/>
      <c r="L168" s="968"/>
      <c r="M168" s="968"/>
      <c r="N168" s="968"/>
      <c r="O168" s="968"/>
      <c r="P168" s="439" t="s">
        <v>25</v>
      </c>
      <c r="Q168" s="439"/>
      <c r="R168" s="439"/>
      <c r="S168" s="439"/>
      <c r="T168" s="439"/>
      <c r="U168" s="439"/>
      <c r="V168" s="439"/>
      <c r="W168" s="439"/>
      <c r="X168" s="439"/>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2">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5"/>
      <c r="B201" s="885"/>
      <c r="C201" s="885" t="s">
        <v>24</v>
      </c>
      <c r="D201" s="885"/>
      <c r="E201" s="885"/>
      <c r="F201" s="885"/>
      <c r="G201" s="885"/>
      <c r="H201" s="885"/>
      <c r="I201" s="885"/>
      <c r="J201" s="967" t="s">
        <v>270</v>
      </c>
      <c r="K201" s="968"/>
      <c r="L201" s="968"/>
      <c r="M201" s="968"/>
      <c r="N201" s="968"/>
      <c r="O201" s="968"/>
      <c r="P201" s="439" t="s">
        <v>25</v>
      </c>
      <c r="Q201" s="439"/>
      <c r="R201" s="439"/>
      <c r="S201" s="439"/>
      <c r="T201" s="439"/>
      <c r="U201" s="439"/>
      <c r="V201" s="439"/>
      <c r="W201" s="439"/>
      <c r="X201" s="439"/>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2">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5"/>
      <c r="B234" s="885"/>
      <c r="C234" s="885" t="s">
        <v>24</v>
      </c>
      <c r="D234" s="885"/>
      <c r="E234" s="885"/>
      <c r="F234" s="885"/>
      <c r="G234" s="885"/>
      <c r="H234" s="885"/>
      <c r="I234" s="885"/>
      <c r="J234" s="967" t="s">
        <v>270</v>
      </c>
      <c r="K234" s="968"/>
      <c r="L234" s="968"/>
      <c r="M234" s="968"/>
      <c r="N234" s="968"/>
      <c r="O234" s="968"/>
      <c r="P234" s="439" t="s">
        <v>25</v>
      </c>
      <c r="Q234" s="439"/>
      <c r="R234" s="439"/>
      <c r="S234" s="439"/>
      <c r="T234" s="439"/>
      <c r="U234" s="439"/>
      <c r="V234" s="439"/>
      <c r="W234" s="439"/>
      <c r="X234" s="439"/>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2">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5"/>
      <c r="B267" s="885"/>
      <c r="C267" s="885" t="s">
        <v>24</v>
      </c>
      <c r="D267" s="885"/>
      <c r="E267" s="885"/>
      <c r="F267" s="885"/>
      <c r="G267" s="885"/>
      <c r="H267" s="885"/>
      <c r="I267" s="885"/>
      <c r="J267" s="967" t="s">
        <v>270</v>
      </c>
      <c r="K267" s="968"/>
      <c r="L267" s="968"/>
      <c r="M267" s="968"/>
      <c r="N267" s="968"/>
      <c r="O267" s="968"/>
      <c r="P267" s="439" t="s">
        <v>25</v>
      </c>
      <c r="Q267" s="439"/>
      <c r="R267" s="439"/>
      <c r="S267" s="439"/>
      <c r="T267" s="439"/>
      <c r="U267" s="439"/>
      <c r="V267" s="439"/>
      <c r="W267" s="439"/>
      <c r="X267" s="439"/>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2">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5"/>
      <c r="B300" s="885"/>
      <c r="C300" s="885" t="s">
        <v>24</v>
      </c>
      <c r="D300" s="885"/>
      <c r="E300" s="885"/>
      <c r="F300" s="885"/>
      <c r="G300" s="885"/>
      <c r="H300" s="885"/>
      <c r="I300" s="885"/>
      <c r="J300" s="967" t="s">
        <v>270</v>
      </c>
      <c r="K300" s="968"/>
      <c r="L300" s="968"/>
      <c r="M300" s="968"/>
      <c r="N300" s="968"/>
      <c r="O300" s="968"/>
      <c r="P300" s="439" t="s">
        <v>25</v>
      </c>
      <c r="Q300" s="439"/>
      <c r="R300" s="439"/>
      <c r="S300" s="439"/>
      <c r="T300" s="439"/>
      <c r="U300" s="439"/>
      <c r="V300" s="439"/>
      <c r="W300" s="439"/>
      <c r="X300" s="439"/>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5"/>
      <c r="B333" s="885"/>
      <c r="C333" s="885" t="s">
        <v>24</v>
      </c>
      <c r="D333" s="885"/>
      <c r="E333" s="885"/>
      <c r="F333" s="885"/>
      <c r="G333" s="885"/>
      <c r="H333" s="885"/>
      <c r="I333" s="885"/>
      <c r="J333" s="967" t="s">
        <v>270</v>
      </c>
      <c r="K333" s="968"/>
      <c r="L333" s="968"/>
      <c r="M333" s="968"/>
      <c r="N333" s="968"/>
      <c r="O333" s="968"/>
      <c r="P333" s="439" t="s">
        <v>25</v>
      </c>
      <c r="Q333" s="439"/>
      <c r="R333" s="439"/>
      <c r="S333" s="439"/>
      <c r="T333" s="439"/>
      <c r="U333" s="439"/>
      <c r="V333" s="439"/>
      <c r="W333" s="439"/>
      <c r="X333" s="439"/>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5"/>
      <c r="B366" s="885"/>
      <c r="C366" s="885" t="s">
        <v>24</v>
      </c>
      <c r="D366" s="885"/>
      <c r="E366" s="885"/>
      <c r="F366" s="885"/>
      <c r="G366" s="885"/>
      <c r="H366" s="885"/>
      <c r="I366" s="885"/>
      <c r="J366" s="967" t="s">
        <v>270</v>
      </c>
      <c r="K366" s="968"/>
      <c r="L366" s="968"/>
      <c r="M366" s="968"/>
      <c r="N366" s="968"/>
      <c r="O366" s="968"/>
      <c r="P366" s="439" t="s">
        <v>25</v>
      </c>
      <c r="Q366" s="439"/>
      <c r="R366" s="439"/>
      <c r="S366" s="439"/>
      <c r="T366" s="439"/>
      <c r="U366" s="439"/>
      <c r="V366" s="439"/>
      <c r="W366" s="439"/>
      <c r="X366" s="439"/>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5"/>
      <c r="B399" s="885"/>
      <c r="C399" s="885" t="s">
        <v>24</v>
      </c>
      <c r="D399" s="885"/>
      <c r="E399" s="885"/>
      <c r="F399" s="885"/>
      <c r="G399" s="885"/>
      <c r="H399" s="885"/>
      <c r="I399" s="885"/>
      <c r="J399" s="967" t="s">
        <v>270</v>
      </c>
      <c r="K399" s="968"/>
      <c r="L399" s="968"/>
      <c r="M399" s="968"/>
      <c r="N399" s="968"/>
      <c r="O399" s="968"/>
      <c r="P399" s="439" t="s">
        <v>25</v>
      </c>
      <c r="Q399" s="439"/>
      <c r="R399" s="439"/>
      <c r="S399" s="439"/>
      <c r="T399" s="439"/>
      <c r="U399" s="439"/>
      <c r="V399" s="439"/>
      <c r="W399" s="439"/>
      <c r="X399" s="439"/>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5"/>
      <c r="B432" s="885"/>
      <c r="C432" s="885" t="s">
        <v>24</v>
      </c>
      <c r="D432" s="885"/>
      <c r="E432" s="885"/>
      <c r="F432" s="885"/>
      <c r="G432" s="885"/>
      <c r="H432" s="885"/>
      <c r="I432" s="885"/>
      <c r="J432" s="967" t="s">
        <v>270</v>
      </c>
      <c r="K432" s="968"/>
      <c r="L432" s="968"/>
      <c r="M432" s="968"/>
      <c r="N432" s="968"/>
      <c r="O432" s="968"/>
      <c r="P432" s="439" t="s">
        <v>25</v>
      </c>
      <c r="Q432" s="439"/>
      <c r="R432" s="439"/>
      <c r="S432" s="439"/>
      <c r="T432" s="439"/>
      <c r="U432" s="439"/>
      <c r="V432" s="439"/>
      <c r="W432" s="439"/>
      <c r="X432" s="439"/>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5"/>
      <c r="B465" s="885"/>
      <c r="C465" s="885" t="s">
        <v>24</v>
      </c>
      <c r="D465" s="885"/>
      <c r="E465" s="885"/>
      <c r="F465" s="885"/>
      <c r="G465" s="885"/>
      <c r="H465" s="885"/>
      <c r="I465" s="885"/>
      <c r="J465" s="967" t="s">
        <v>270</v>
      </c>
      <c r="K465" s="968"/>
      <c r="L465" s="968"/>
      <c r="M465" s="968"/>
      <c r="N465" s="968"/>
      <c r="O465" s="968"/>
      <c r="P465" s="439" t="s">
        <v>25</v>
      </c>
      <c r="Q465" s="439"/>
      <c r="R465" s="439"/>
      <c r="S465" s="439"/>
      <c r="T465" s="439"/>
      <c r="U465" s="439"/>
      <c r="V465" s="439"/>
      <c r="W465" s="439"/>
      <c r="X465" s="439"/>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5"/>
      <c r="B498" s="885"/>
      <c r="C498" s="885" t="s">
        <v>24</v>
      </c>
      <c r="D498" s="885"/>
      <c r="E498" s="885"/>
      <c r="F498" s="885"/>
      <c r="G498" s="885"/>
      <c r="H498" s="885"/>
      <c r="I498" s="885"/>
      <c r="J498" s="967" t="s">
        <v>270</v>
      </c>
      <c r="K498" s="968"/>
      <c r="L498" s="968"/>
      <c r="M498" s="968"/>
      <c r="N498" s="968"/>
      <c r="O498" s="968"/>
      <c r="P498" s="439" t="s">
        <v>25</v>
      </c>
      <c r="Q498" s="439"/>
      <c r="R498" s="439"/>
      <c r="S498" s="439"/>
      <c r="T498" s="439"/>
      <c r="U498" s="439"/>
      <c r="V498" s="439"/>
      <c r="W498" s="439"/>
      <c r="X498" s="439"/>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5"/>
      <c r="B531" s="885"/>
      <c r="C531" s="885" t="s">
        <v>24</v>
      </c>
      <c r="D531" s="885"/>
      <c r="E531" s="885"/>
      <c r="F531" s="885"/>
      <c r="G531" s="885"/>
      <c r="H531" s="885"/>
      <c r="I531" s="885"/>
      <c r="J531" s="967" t="s">
        <v>270</v>
      </c>
      <c r="K531" s="968"/>
      <c r="L531" s="968"/>
      <c r="M531" s="968"/>
      <c r="N531" s="968"/>
      <c r="O531" s="968"/>
      <c r="P531" s="439" t="s">
        <v>25</v>
      </c>
      <c r="Q531" s="439"/>
      <c r="R531" s="439"/>
      <c r="S531" s="439"/>
      <c r="T531" s="439"/>
      <c r="U531" s="439"/>
      <c r="V531" s="439"/>
      <c r="W531" s="439"/>
      <c r="X531" s="439"/>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5"/>
      <c r="B564" s="885"/>
      <c r="C564" s="885" t="s">
        <v>24</v>
      </c>
      <c r="D564" s="885"/>
      <c r="E564" s="885"/>
      <c r="F564" s="885"/>
      <c r="G564" s="885"/>
      <c r="H564" s="885"/>
      <c r="I564" s="885"/>
      <c r="J564" s="967" t="s">
        <v>270</v>
      </c>
      <c r="K564" s="968"/>
      <c r="L564" s="968"/>
      <c r="M564" s="968"/>
      <c r="N564" s="968"/>
      <c r="O564" s="968"/>
      <c r="P564" s="439" t="s">
        <v>25</v>
      </c>
      <c r="Q564" s="439"/>
      <c r="R564" s="439"/>
      <c r="S564" s="439"/>
      <c r="T564" s="439"/>
      <c r="U564" s="439"/>
      <c r="V564" s="439"/>
      <c r="W564" s="439"/>
      <c r="X564" s="439"/>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5"/>
      <c r="B597" s="885"/>
      <c r="C597" s="885" t="s">
        <v>24</v>
      </c>
      <c r="D597" s="885"/>
      <c r="E597" s="885"/>
      <c r="F597" s="885"/>
      <c r="G597" s="885"/>
      <c r="H597" s="885"/>
      <c r="I597" s="885"/>
      <c r="J597" s="967" t="s">
        <v>270</v>
      </c>
      <c r="K597" s="968"/>
      <c r="L597" s="968"/>
      <c r="M597" s="968"/>
      <c r="N597" s="968"/>
      <c r="O597" s="968"/>
      <c r="P597" s="439" t="s">
        <v>25</v>
      </c>
      <c r="Q597" s="439"/>
      <c r="R597" s="439"/>
      <c r="S597" s="439"/>
      <c r="T597" s="439"/>
      <c r="U597" s="439"/>
      <c r="V597" s="439"/>
      <c r="W597" s="439"/>
      <c r="X597" s="439"/>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5"/>
      <c r="B630" s="885"/>
      <c r="C630" s="885" t="s">
        <v>24</v>
      </c>
      <c r="D630" s="885"/>
      <c r="E630" s="885"/>
      <c r="F630" s="885"/>
      <c r="G630" s="885"/>
      <c r="H630" s="885"/>
      <c r="I630" s="885"/>
      <c r="J630" s="967" t="s">
        <v>270</v>
      </c>
      <c r="K630" s="968"/>
      <c r="L630" s="968"/>
      <c r="M630" s="968"/>
      <c r="N630" s="968"/>
      <c r="O630" s="968"/>
      <c r="P630" s="439" t="s">
        <v>25</v>
      </c>
      <c r="Q630" s="439"/>
      <c r="R630" s="439"/>
      <c r="S630" s="439"/>
      <c r="T630" s="439"/>
      <c r="U630" s="439"/>
      <c r="V630" s="439"/>
      <c r="W630" s="439"/>
      <c r="X630" s="439"/>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5"/>
      <c r="B663" s="885"/>
      <c r="C663" s="885" t="s">
        <v>24</v>
      </c>
      <c r="D663" s="885"/>
      <c r="E663" s="885"/>
      <c r="F663" s="885"/>
      <c r="G663" s="885"/>
      <c r="H663" s="885"/>
      <c r="I663" s="885"/>
      <c r="J663" s="967" t="s">
        <v>270</v>
      </c>
      <c r="K663" s="968"/>
      <c r="L663" s="968"/>
      <c r="M663" s="968"/>
      <c r="N663" s="968"/>
      <c r="O663" s="968"/>
      <c r="P663" s="439" t="s">
        <v>25</v>
      </c>
      <c r="Q663" s="439"/>
      <c r="R663" s="439"/>
      <c r="S663" s="439"/>
      <c r="T663" s="439"/>
      <c r="U663" s="439"/>
      <c r="V663" s="439"/>
      <c r="W663" s="439"/>
      <c r="X663" s="439"/>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5"/>
      <c r="B696" s="885"/>
      <c r="C696" s="885" t="s">
        <v>24</v>
      </c>
      <c r="D696" s="885"/>
      <c r="E696" s="885"/>
      <c r="F696" s="885"/>
      <c r="G696" s="885"/>
      <c r="H696" s="885"/>
      <c r="I696" s="885"/>
      <c r="J696" s="967" t="s">
        <v>270</v>
      </c>
      <c r="K696" s="968"/>
      <c r="L696" s="968"/>
      <c r="M696" s="968"/>
      <c r="N696" s="968"/>
      <c r="O696" s="968"/>
      <c r="P696" s="439" t="s">
        <v>25</v>
      </c>
      <c r="Q696" s="439"/>
      <c r="R696" s="439"/>
      <c r="S696" s="439"/>
      <c r="T696" s="439"/>
      <c r="U696" s="439"/>
      <c r="V696" s="439"/>
      <c r="W696" s="439"/>
      <c r="X696" s="439"/>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5"/>
      <c r="B729" s="885"/>
      <c r="C729" s="885" t="s">
        <v>24</v>
      </c>
      <c r="D729" s="885"/>
      <c r="E729" s="885"/>
      <c r="F729" s="885"/>
      <c r="G729" s="885"/>
      <c r="H729" s="885"/>
      <c r="I729" s="885"/>
      <c r="J729" s="967" t="s">
        <v>270</v>
      </c>
      <c r="K729" s="968"/>
      <c r="L729" s="968"/>
      <c r="M729" s="968"/>
      <c r="N729" s="968"/>
      <c r="O729" s="968"/>
      <c r="P729" s="439" t="s">
        <v>25</v>
      </c>
      <c r="Q729" s="439"/>
      <c r="R729" s="439"/>
      <c r="S729" s="439"/>
      <c r="T729" s="439"/>
      <c r="U729" s="439"/>
      <c r="V729" s="439"/>
      <c r="W729" s="439"/>
      <c r="X729" s="439"/>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5"/>
      <c r="B762" s="885"/>
      <c r="C762" s="885" t="s">
        <v>24</v>
      </c>
      <c r="D762" s="885"/>
      <c r="E762" s="885"/>
      <c r="F762" s="885"/>
      <c r="G762" s="885"/>
      <c r="H762" s="885"/>
      <c r="I762" s="885"/>
      <c r="J762" s="967" t="s">
        <v>270</v>
      </c>
      <c r="K762" s="968"/>
      <c r="L762" s="968"/>
      <c r="M762" s="968"/>
      <c r="N762" s="968"/>
      <c r="O762" s="968"/>
      <c r="P762" s="439" t="s">
        <v>25</v>
      </c>
      <c r="Q762" s="439"/>
      <c r="R762" s="439"/>
      <c r="S762" s="439"/>
      <c r="T762" s="439"/>
      <c r="U762" s="439"/>
      <c r="V762" s="439"/>
      <c r="W762" s="439"/>
      <c r="X762" s="439"/>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5"/>
      <c r="B795" s="885"/>
      <c r="C795" s="885" t="s">
        <v>24</v>
      </c>
      <c r="D795" s="885"/>
      <c r="E795" s="885"/>
      <c r="F795" s="885"/>
      <c r="G795" s="885"/>
      <c r="H795" s="885"/>
      <c r="I795" s="885"/>
      <c r="J795" s="967" t="s">
        <v>270</v>
      </c>
      <c r="K795" s="968"/>
      <c r="L795" s="968"/>
      <c r="M795" s="968"/>
      <c r="N795" s="968"/>
      <c r="O795" s="968"/>
      <c r="P795" s="439" t="s">
        <v>25</v>
      </c>
      <c r="Q795" s="439"/>
      <c r="R795" s="439"/>
      <c r="S795" s="439"/>
      <c r="T795" s="439"/>
      <c r="U795" s="439"/>
      <c r="V795" s="439"/>
      <c r="W795" s="439"/>
      <c r="X795" s="439"/>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5"/>
      <c r="B828" s="885"/>
      <c r="C828" s="885" t="s">
        <v>24</v>
      </c>
      <c r="D828" s="885"/>
      <c r="E828" s="885"/>
      <c r="F828" s="885"/>
      <c r="G828" s="885"/>
      <c r="H828" s="885"/>
      <c r="I828" s="885"/>
      <c r="J828" s="967" t="s">
        <v>270</v>
      </c>
      <c r="K828" s="968"/>
      <c r="L828" s="968"/>
      <c r="M828" s="968"/>
      <c r="N828" s="968"/>
      <c r="O828" s="968"/>
      <c r="P828" s="439" t="s">
        <v>25</v>
      </c>
      <c r="Q828" s="439"/>
      <c r="R828" s="439"/>
      <c r="S828" s="439"/>
      <c r="T828" s="439"/>
      <c r="U828" s="439"/>
      <c r="V828" s="439"/>
      <c r="W828" s="439"/>
      <c r="X828" s="439"/>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5"/>
      <c r="B861" s="885"/>
      <c r="C861" s="885" t="s">
        <v>24</v>
      </c>
      <c r="D861" s="885"/>
      <c r="E861" s="885"/>
      <c r="F861" s="885"/>
      <c r="G861" s="885"/>
      <c r="H861" s="885"/>
      <c r="I861" s="885"/>
      <c r="J861" s="967" t="s">
        <v>270</v>
      </c>
      <c r="K861" s="968"/>
      <c r="L861" s="968"/>
      <c r="M861" s="968"/>
      <c r="N861" s="968"/>
      <c r="O861" s="968"/>
      <c r="P861" s="439" t="s">
        <v>25</v>
      </c>
      <c r="Q861" s="439"/>
      <c r="R861" s="439"/>
      <c r="S861" s="439"/>
      <c r="T861" s="439"/>
      <c r="U861" s="439"/>
      <c r="V861" s="439"/>
      <c r="W861" s="439"/>
      <c r="X861" s="439"/>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5"/>
      <c r="B894" s="885"/>
      <c r="C894" s="885" t="s">
        <v>24</v>
      </c>
      <c r="D894" s="885"/>
      <c r="E894" s="885"/>
      <c r="F894" s="885"/>
      <c r="G894" s="885"/>
      <c r="H894" s="885"/>
      <c r="I894" s="885"/>
      <c r="J894" s="967" t="s">
        <v>270</v>
      </c>
      <c r="K894" s="968"/>
      <c r="L894" s="968"/>
      <c r="M894" s="968"/>
      <c r="N894" s="968"/>
      <c r="O894" s="968"/>
      <c r="P894" s="439" t="s">
        <v>25</v>
      </c>
      <c r="Q894" s="439"/>
      <c r="R894" s="439"/>
      <c r="S894" s="439"/>
      <c r="T894" s="439"/>
      <c r="U894" s="439"/>
      <c r="V894" s="439"/>
      <c r="W894" s="439"/>
      <c r="X894" s="439"/>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5"/>
      <c r="B927" s="885"/>
      <c r="C927" s="885" t="s">
        <v>24</v>
      </c>
      <c r="D927" s="885"/>
      <c r="E927" s="885"/>
      <c r="F927" s="885"/>
      <c r="G927" s="885"/>
      <c r="H927" s="885"/>
      <c r="I927" s="885"/>
      <c r="J927" s="967" t="s">
        <v>270</v>
      </c>
      <c r="K927" s="968"/>
      <c r="L927" s="968"/>
      <c r="M927" s="968"/>
      <c r="N927" s="968"/>
      <c r="O927" s="968"/>
      <c r="P927" s="439" t="s">
        <v>25</v>
      </c>
      <c r="Q927" s="439"/>
      <c r="R927" s="439"/>
      <c r="S927" s="439"/>
      <c r="T927" s="439"/>
      <c r="U927" s="439"/>
      <c r="V927" s="439"/>
      <c r="W927" s="439"/>
      <c r="X927" s="439"/>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5"/>
      <c r="B960" s="885"/>
      <c r="C960" s="885" t="s">
        <v>24</v>
      </c>
      <c r="D960" s="885"/>
      <c r="E960" s="885"/>
      <c r="F960" s="885"/>
      <c r="G960" s="885"/>
      <c r="H960" s="885"/>
      <c r="I960" s="885"/>
      <c r="J960" s="967" t="s">
        <v>270</v>
      </c>
      <c r="K960" s="968"/>
      <c r="L960" s="968"/>
      <c r="M960" s="968"/>
      <c r="N960" s="968"/>
      <c r="O960" s="968"/>
      <c r="P960" s="439" t="s">
        <v>25</v>
      </c>
      <c r="Q960" s="439"/>
      <c r="R960" s="439"/>
      <c r="S960" s="439"/>
      <c r="T960" s="439"/>
      <c r="U960" s="439"/>
      <c r="V960" s="439"/>
      <c r="W960" s="439"/>
      <c r="X960" s="439"/>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5"/>
      <c r="B993" s="885"/>
      <c r="C993" s="885" t="s">
        <v>24</v>
      </c>
      <c r="D993" s="885"/>
      <c r="E993" s="885"/>
      <c r="F993" s="885"/>
      <c r="G993" s="885"/>
      <c r="H993" s="885"/>
      <c r="I993" s="885"/>
      <c r="J993" s="967" t="s">
        <v>270</v>
      </c>
      <c r="K993" s="968"/>
      <c r="L993" s="968"/>
      <c r="M993" s="968"/>
      <c r="N993" s="968"/>
      <c r="O993" s="968"/>
      <c r="P993" s="439" t="s">
        <v>25</v>
      </c>
      <c r="Q993" s="439"/>
      <c r="R993" s="439"/>
      <c r="S993" s="439"/>
      <c r="T993" s="439"/>
      <c r="U993" s="439"/>
      <c r="V993" s="439"/>
      <c r="W993" s="439"/>
      <c r="X993" s="439"/>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5"/>
      <c r="B1026" s="885"/>
      <c r="C1026" s="885" t="s">
        <v>24</v>
      </c>
      <c r="D1026" s="885"/>
      <c r="E1026" s="885"/>
      <c r="F1026" s="885"/>
      <c r="G1026" s="885"/>
      <c r="H1026" s="885"/>
      <c r="I1026" s="885"/>
      <c r="J1026" s="967" t="s">
        <v>270</v>
      </c>
      <c r="K1026" s="968"/>
      <c r="L1026" s="968"/>
      <c r="M1026" s="968"/>
      <c r="N1026" s="968"/>
      <c r="O1026" s="968"/>
      <c r="P1026" s="439" t="s">
        <v>25</v>
      </c>
      <c r="Q1026" s="439"/>
      <c r="R1026" s="439"/>
      <c r="S1026" s="439"/>
      <c r="T1026" s="439"/>
      <c r="U1026" s="439"/>
      <c r="V1026" s="439"/>
      <c r="W1026" s="439"/>
      <c r="X1026" s="439"/>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5"/>
      <c r="B1059" s="885"/>
      <c r="C1059" s="885" t="s">
        <v>24</v>
      </c>
      <c r="D1059" s="885"/>
      <c r="E1059" s="885"/>
      <c r="F1059" s="885"/>
      <c r="G1059" s="885"/>
      <c r="H1059" s="885"/>
      <c r="I1059" s="885"/>
      <c r="J1059" s="967" t="s">
        <v>270</v>
      </c>
      <c r="K1059" s="968"/>
      <c r="L1059" s="968"/>
      <c r="M1059" s="968"/>
      <c r="N1059" s="968"/>
      <c r="O1059" s="968"/>
      <c r="P1059" s="439" t="s">
        <v>25</v>
      </c>
      <c r="Q1059" s="439"/>
      <c r="R1059" s="439"/>
      <c r="S1059" s="439"/>
      <c r="T1059" s="439"/>
      <c r="U1059" s="439"/>
      <c r="V1059" s="439"/>
      <c r="W1059" s="439"/>
      <c r="X1059" s="439"/>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5"/>
      <c r="B1092" s="885"/>
      <c r="C1092" s="885" t="s">
        <v>24</v>
      </c>
      <c r="D1092" s="885"/>
      <c r="E1092" s="885"/>
      <c r="F1092" s="885"/>
      <c r="G1092" s="885"/>
      <c r="H1092" s="885"/>
      <c r="I1092" s="885"/>
      <c r="J1092" s="967" t="s">
        <v>270</v>
      </c>
      <c r="K1092" s="968"/>
      <c r="L1092" s="968"/>
      <c r="M1092" s="968"/>
      <c r="N1092" s="968"/>
      <c r="O1092" s="968"/>
      <c r="P1092" s="439" t="s">
        <v>25</v>
      </c>
      <c r="Q1092" s="439"/>
      <c r="R1092" s="439"/>
      <c r="S1092" s="439"/>
      <c r="T1092" s="439"/>
      <c r="U1092" s="439"/>
      <c r="V1092" s="439"/>
      <c r="W1092" s="439"/>
      <c r="X1092" s="439"/>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5"/>
      <c r="B1125" s="885"/>
      <c r="C1125" s="885" t="s">
        <v>24</v>
      </c>
      <c r="D1125" s="885"/>
      <c r="E1125" s="885"/>
      <c r="F1125" s="885"/>
      <c r="G1125" s="885"/>
      <c r="H1125" s="885"/>
      <c r="I1125" s="885"/>
      <c r="J1125" s="967" t="s">
        <v>270</v>
      </c>
      <c r="K1125" s="968"/>
      <c r="L1125" s="968"/>
      <c r="M1125" s="968"/>
      <c r="N1125" s="968"/>
      <c r="O1125" s="968"/>
      <c r="P1125" s="439" t="s">
        <v>25</v>
      </c>
      <c r="Q1125" s="439"/>
      <c r="R1125" s="439"/>
      <c r="S1125" s="439"/>
      <c r="T1125" s="439"/>
      <c r="U1125" s="439"/>
      <c r="V1125" s="439"/>
      <c r="W1125" s="439"/>
      <c r="X1125" s="439"/>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5"/>
      <c r="B1158" s="885"/>
      <c r="C1158" s="885" t="s">
        <v>24</v>
      </c>
      <c r="D1158" s="885"/>
      <c r="E1158" s="885"/>
      <c r="F1158" s="885"/>
      <c r="G1158" s="885"/>
      <c r="H1158" s="885"/>
      <c r="I1158" s="885"/>
      <c r="J1158" s="967" t="s">
        <v>270</v>
      </c>
      <c r="K1158" s="968"/>
      <c r="L1158" s="968"/>
      <c r="M1158" s="968"/>
      <c r="N1158" s="968"/>
      <c r="O1158" s="968"/>
      <c r="P1158" s="439" t="s">
        <v>25</v>
      </c>
      <c r="Q1158" s="439"/>
      <c r="R1158" s="439"/>
      <c r="S1158" s="439"/>
      <c r="T1158" s="439"/>
      <c r="U1158" s="439"/>
      <c r="V1158" s="439"/>
      <c r="W1158" s="439"/>
      <c r="X1158" s="439"/>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5"/>
      <c r="B1191" s="885"/>
      <c r="C1191" s="885" t="s">
        <v>24</v>
      </c>
      <c r="D1191" s="885"/>
      <c r="E1191" s="885"/>
      <c r="F1191" s="885"/>
      <c r="G1191" s="885"/>
      <c r="H1191" s="885"/>
      <c r="I1191" s="885"/>
      <c r="J1191" s="967" t="s">
        <v>270</v>
      </c>
      <c r="K1191" s="968"/>
      <c r="L1191" s="968"/>
      <c r="M1191" s="968"/>
      <c r="N1191" s="968"/>
      <c r="O1191" s="968"/>
      <c r="P1191" s="439" t="s">
        <v>25</v>
      </c>
      <c r="Q1191" s="439"/>
      <c r="R1191" s="439"/>
      <c r="S1191" s="439"/>
      <c r="T1191" s="439"/>
      <c r="U1191" s="439"/>
      <c r="V1191" s="439"/>
      <c r="W1191" s="439"/>
      <c r="X1191" s="439"/>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5"/>
      <c r="B1224" s="885"/>
      <c r="C1224" s="885" t="s">
        <v>24</v>
      </c>
      <c r="D1224" s="885"/>
      <c r="E1224" s="885"/>
      <c r="F1224" s="885"/>
      <c r="G1224" s="885"/>
      <c r="H1224" s="885"/>
      <c r="I1224" s="885"/>
      <c r="J1224" s="967" t="s">
        <v>270</v>
      </c>
      <c r="K1224" s="968"/>
      <c r="L1224" s="968"/>
      <c r="M1224" s="968"/>
      <c r="N1224" s="968"/>
      <c r="O1224" s="968"/>
      <c r="P1224" s="439" t="s">
        <v>25</v>
      </c>
      <c r="Q1224" s="439"/>
      <c r="R1224" s="439"/>
      <c r="S1224" s="439"/>
      <c r="T1224" s="439"/>
      <c r="U1224" s="439"/>
      <c r="V1224" s="439"/>
      <c r="W1224" s="439"/>
      <c r="X1224" s="439"/>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5"/>
      <c r="B1257" s="885"/>
      <c r="C1257" s="885" t="s">
        <v>24</v>
      </c>
      <c r="D1257" s="885"/>
      <c r="E1257" s="885"/>
      <c r="F1257" s="885"/>
      <c r="G1257" s="885"/>
      <c r="H1257" s="885"/>
      <c r="I1257" s="885"/>
      <c r="J1257" s="967" t="s">
        <v>270</v>
      </c>
      <c r="K1257" s="968"/>
      <c r="L1257" s="968"/>
      <c r="M1257" s="968"/>
      <c r="N1257" s="968"/>
      <c r="O1257" s="968"/>
      <c r="P1257" s="439" t="s">
        <v>25</v>
      </c>
      <c r="Q1257" s="439"/>
      <c r="R1257" s="439"/>
      <c r="S1257" s="439"/>
      <c r="T1257" s="439"/>
      <c r="U1257" s="439"/>
      <c r="V1257" s="439"/>
      <c r="W1257" s="439"/>
      <c r="X1257" s="439"/>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5"/>
      <c r="B1290" s="885"/>
      <c r="C1290" s="885" t="s">
        <v>24</v>
      </c>
      <c r="D1290" s="885"/>
      <c r="E1290" s="885"/>
      <c r="F1290" s="885"/>
      <c r="G1290" s="885"/>
      <c r="H1290" s="885"/>
      <c r="I1290" s="885"/>
      <c r="J1290" s="967" t="s">
        <v>270</v>
      </c>
      <c r="K1290" s="968"/>
      <c r="L1290" s="968"/>
      <c r="M1290" s="968"/>
      <c r="N1290" s="968"/>
      <c r="O1290" s="968"/>
      <c r="P1290" s="439" t="s">
        <v>25</v>
      </c>
      <c r="Q1290" s="439"/>
      <c r="R1290" s="439"/>
      <c r="S1290" s="439"/>
      <c r="T1290" s="439"/>
      <c r="U1290" s="439"/>
      <c r="V1290" s="439"/>
      <c r="W1290" s="439"/>
      <c r="X1290" s="439"/>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2022-12-05T00:54:37Z</dcterms:created>
  <dcterms:modified xsi:type="dcterms:W3CDTF">2022-12-05T00:54:56Z</dcterms:modified>
</cp:coreProperties>
</file>