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56724FD6-3093-4F91-912F-3DA0F9558AEF}" xr6:coauthVersionLast="36" xr6:coauthVersionMax="36" xr10:uidLastSave="{00000000-0000-0000-0000-000000000000}"/>
  <bookViews>
    <workbookView xWindow="2902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26" i="11" s="1"/>
  <c r="AY337" i="11" l="1"/>
  <c r="AY340" i="11"/>
  <c r="AY338" i="11"/>
  <c r="AY341" i="11"/>
  <c r="AY328" i="11"/>
  <c r="AY327" i="11"/>
  <c r="AY329" i="11"/>
  <c r="AY69" i="11"/>
  <c r="AY323" i="11"/>
  <c r="AY331" i="11"/>
  <c r="AY397" i="11"/>
  <c r="AY325" i="11"/>
  <c r="AY333" i="11"/>
  <c r="AY399" i="11"/>
  <c r="AY322" i="11"/>
  <c r="AY330" i="11"/>
  <c r="AY324" i="11"/>
  <c r="AY332" i="11"/>
  <c r="AY336"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16" i="11" s="1"/>
  <c r="AY99" i="11"/>
  <c r="AY101" i="11" s="1"/>
  <c r="AY98" i="11"/>
  <c r="AY102" i="11"/>
  <c r="AY104" i="11" s="1"/>
  <c r="AY131" i="11" l="1"/>
  <c r="AY143" i="11"/>
  <c r="AY142" i="11"/>
  <c r="AY130" i="11"/>
  <c r="AY153" i="11"/>
  <c r="AY117" i="11"/>
  <c r="AY204" i="11"/>
  <c r="AY115" i="11"/>
  <c r="AY118" i="11"/>
  <c r="AY135" i="11"/>
  <c r="AY119" i="11"/>
  <c r="AY151" i="11"/>
  <c r="AY121" i="11"/>
  <c r="AY152" i="11"/>
  <c r="AY141" i="11"/>
  <c r="AY205" i="11"/>
  <c r="AY113" i="11"/>
  <c r="AY154" i="11"/>
  <c r="AY212" i="11"/>
  <c r="AY114" i="11"/>
  <c r="AY129" i="11"/>
  <c r="AY155" i="11"/>
  <c r="AY145" i="11"/>
  <c r="AY213" i="11"/>
  <c r="AY174" i="11"/>
  <c r="AY137" i="11"/>
  <c r="AY175" i="11"/>
  <c r="AY125" i="11"/>
  <c r="AY164" i="11"/>
  <c r="AY177" i="11"/>
  <c r="AY100" i="11"/>
  <c r="AY126" i="11"/>
  <c r="AY178" i="11"/>
  <c r="AY201" i="11"/>
  <c r="AY209" i="11"/>
  <c r="AY171" i="11"/>
  <c r="AY179" i="11"/>
  <c r="AY202" i="11"/>
  <c r="AY210" i="11"/>
  <c r="AY120" i="11"/>
  <c r="AY140" i="11"/>
  <c r="AY203" i="11"/>
  <c r="AY193" i="11"/>
  <c r="AY123" i="11"/>
  <c r="AY206"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89" i="11" s="1"/>
  <c r="AY78" i="11"/>
  <c r="AY81" i="11" s="1"/>
  <c r="AY44" i="11"/>
  <c r="AY52" i="11" s="1"/>
  <c r="AY90" i="11" l="1"/>
  <c r="AY92" i="11"/>
  <c r="AY91" i="11"/>
  <c r="AY82" i="11"/>
  <c r="AY83" i="11"/>
  <c r="AY84" i="11"/>
  <c r="AY49" i="11"/>
  <c r="AY85" i="11"/>
  <c r="AY86" i="11"/>
  <c r="AY94" i="11"/>
  <c r="AY79" i="11"/>
  <c r="AY87" i="11"/>
  <c r="AY95" i="11"/>
  <c r="AY80" i="11"/>
  <c r="AY96"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<sst xmlns="http://schemas.openxmlformats.org/spreadsheetml/2006/main" count="2111" uniqueCount="774">
  <si>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</si>
  <si>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</si>
  <si>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</si>
  <si>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</si>
  <si>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</si>
  <si>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</si>
  <si>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</si>
  <si>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</si>
  <si>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</si>
  <si>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</si>
  <si>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</si>
  <si>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</si>
  <si>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</si>
  <si>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</si>
  <si>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</si>
  <si>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</si>
  <si>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</si>
  <si>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</si>
  <si>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</si>
  <si>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</si>
  <si>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</si>
  <si>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</si>
  <si>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</si>
  <si>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</si>
  <si>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</si>
  <si>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</si>
  <si>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</si>
  <si>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</si>
  <si>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</si>
  <si>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</si>
  <si>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</si>
  <si>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</si>
  <si>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</si>
  <si>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</si>
  <si>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</si>
  <si>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</si>
  <si>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</si>
  <si>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</si>
  <si>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</si>
  <si>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</si>
  <si>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</si>
  <si>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</si>
  <si>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</si>
  <si>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</si>
  <si>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</si>
  <si>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</si>
  <si>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</si>
  <si>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</si>
  <si>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</si>
  <si>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</si>
  <si>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</si>
  <si>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</si>
  <si>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</si>
  <si>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</si>
  <si>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</si>
  <si>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</si>
  <si>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</si>
  <si>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</si>
  <si>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</si>
  <si>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</si>
  <si>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</si>
  <si>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</si>
  <si>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</si>
  <si>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</si>
  <si>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</si>
  <si>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</si>
  <si>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</si>
  <si>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</si>
  <si>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</si>
  <si>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</si>
  <si>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</si>
  <si>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</si>
  <si>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</si>
  <si>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</si>
  <si>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</si>
  <si>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</si>
  <si>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</si>
  <si>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</si>
  <si>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</si>
  <si>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</si>
  <si>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</si>
  <si>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</si>
  <si>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</si>
  <si>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</si>
  <si>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</si>
  <si>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</si>
  <si>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</si>
  <si>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</si>
  <si>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</si>
  <si>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</si>
  <si>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</si>
  <si>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</si>
  <si>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</si>
  <si>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</si>
  <si>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</si>
  <si>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</si>
  <si>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</si>
  <si>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</si>
  <si>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</si>
  <si>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</si>
  <si>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</si>
  <si>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</si>
  <si>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</si>
  <si>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</si>
  <si>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</si>
  <si>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</si>
  <si>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</si>
  <si>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</si>
  <si>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</si>
  <si>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</si>
  <si>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</si>
  <si>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</si>
  <si>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</si>
  <si>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</si>
  <si>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</si>
  <si>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</si>
  <si>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</si>
  <si>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</si>
  <si>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</si>
  <si>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</si>
  <si>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</si>
  <si>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</si>
  <si>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</si>
  <si>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</si>
  <si>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</si>
  <si>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</si>
  <si>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</si>
  <si>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</si>
  <si>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</si>
  <si>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</si>
  <si>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</si>
  <si>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</si>
  <si>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</si>
  <si>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</si>
  <si>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</si>
  <si>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</si>
  <si>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</si>
  <si>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</si>
  <si>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</si>
  <si>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</si>
  <si>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</si>
  <si>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</si>
  <si>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</si>
  <si>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</si>
  <si>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</si>
  <si>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</si>
  <si>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</si>
  <si>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</si>
  <si>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</si>
  <si>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</si>
  <si>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</si>
  <si>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</si>
  <si>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</si>
  <si>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</si>
  <si>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</si>
  <si>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</si>
  <si>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</si>
  <si>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</si>
  <si>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</si>
  <si>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</si>
  <si>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</si>
  <si>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</si>
  <si>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</si>
  <si>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</si>
  <si>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</si>
  <si>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</si>
  <si>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</si>
  <si>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</si>
  <si>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</si>
  <si>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</si>
  <si>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</si>
  <si>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</si>
  <si>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</si>
  <si>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</si>
  <si>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</si>
  <si>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</si>
  <si>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</si>
  <si>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</si>
  <si>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</si>
  <si>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</si>
  <si>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</si>
  <si>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</si>
  <si>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</si>
  <si>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</si>
  <si>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</si>
  <si>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</si>
  <si>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</si>
  <si>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</si>
  <si>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</si>
  <si>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</si>
  <si>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</si>
  <si>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</si>
  <si>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</si>
  <si>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</si>
  <si>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</si>
  <si>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</si>
  <si>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</si>
  <si>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</si>
  <si>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</si>
  <si>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</si>
  <si>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</si>
  <si>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</si>
  <si>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</si>
  <si>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</si>
  <si>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</si>
  <si>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</si>
  <si>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</si>
  <si>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</si>
  <si>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</si>
  <si>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</si>
  <si>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</si>
  <si>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</si>
  <si>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</si>
  <si>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</si>
  <si>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</si>
  <si>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</si>
  <si>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</si>
  <si>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</si>
  <si>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</si>
  <si>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</si>
  <si>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</si>
  <si>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</si>
  <si>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</si>
  <si>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</si>
  <si>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</si>
  <si>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</si>
  <si>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</si>
  <si>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</si>
  <si>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</si>
  <si>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</si>
  <si>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</si>
  <si>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</si>
  <si>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</si>
  <si>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</si>
  <si>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</si>
  <si>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</si>
  <si>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</si>
  <si>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</si>
  <si>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</si>
  <si>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</si>
  <si>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</si>
  <si>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</si>
  <si>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</si>
  <si>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</si>
  <si>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</si>
  <si>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</si>
  <si>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</si>
  <si>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</si>
  <si>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</si>
  <si>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</si>
  <si>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</si>
  <si>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</si>
  <si>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</si>
  <si>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</si>
  <si>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</si>
  <si>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</si>
  <si>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</si>
  <si>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</si>
  <si>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</si>
  <si>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</si>
  <si>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</si>
  <si>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</si>
  <si>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</si>
  <si>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</si>
  <si>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</si>
  <si>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</si>
  <si>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</si>
  <si>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</si>
  <si>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</si>
  <si>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</si>
  <si>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</si>
  <si>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</si>
  <si>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</si>
  <si>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</si>
  <si>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</si>
  <si>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</si>
  <si>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</si>
  <si>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</si>
  <si>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</si>
  <si>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</si>
  <si>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</si>
  <si>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</si>
  <si>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</si>
  <si>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</si>
  <si>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</si>
  <si>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</si>
  <si>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</si>
  <si>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</si>
  <si>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</si>
  <si>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</si>
  <si>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</si>
  <si>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</si>
  <si>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</si>
  <si>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</si>
  <si>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</si>
  <si>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</si>
  <si>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</si>
  <si>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</si>
  <si>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</si>
  <si>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</si>
  <si>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</si>
  <si>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</si>
  <si>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</si>
  <si>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</si>
  <si>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</si>
  <si>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</si>
  <si>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</si>
  <si>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</si>
  <si>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</si>
  <si>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</si>
  <si>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</si>
  <si>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</si>
  <si>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</si>
  <si>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</si>
  <si>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</si>
  <si>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</si>
  <si>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</si>
  <si>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</si>
  <si>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</si>
  <si>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</si>
  <si>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</si>
  <si>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</si>
  <si>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</si>
  <si>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</si>
  <si>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</si>
  <si>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</si>
  <si>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</si>
  <si>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</si>
  <si>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</si>
  <si>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</si>
  <si>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</si>
  <si>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</si>
  <si>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</si>
  <si>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</si>
  <si>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</si>
  <si>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</si>
  <si>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</si>
  <si>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</si>
  <si>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</si>
  <si>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</si>
  <si>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</si>
  <si>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</si>
  <si>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</si>
  <si>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</si>
  <si>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</si>
  <si>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</si>
  <si>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</si>
  <si>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</si>
  <si>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</si>
  <si>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</si>
  <si>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</si>
  <si>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</si>
  <si>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</si>
  <si>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</si>
  <si>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</si>
  <si>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</si>
  <si>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</si>
  <si>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</si>
  <si>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</si>
  <si>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</si>
  <si>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</si>
  <si>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</si>
  <si>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</si>
  <si>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</si>
  <si>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</si>
  <si>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</si>
  <si>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</si>
  <si>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</si>
  <si>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</si>
  <si>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</si>
  <si>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</si>
  <si>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</si>
  <si>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</si>
  <si>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</si>
  <si>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</si>
  <si>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</si>
  <si>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</si>
  <si>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</si>
  <si>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</si>
  <si>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</si>
  <si>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</si>
  <si>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</si>
  <si>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</si>
  <si>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</si>
  <si>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</si>
  <si>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</si>
  <si>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</si>
  <si>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</si>
  <si>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</si>
  <si>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</si>
  <si>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</si>
  <si>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</si>
  <si>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</si>
  <si>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</si>
  <si>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</si>
  <si>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</si>
  <si>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</si>
  <si>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</si>
  <si>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</si>
  <si>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</si>
  <si>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</si>
  <si>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</si>
  <si>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</si>
  <si>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</si>
  <si>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</si>
  <si>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</si>
  <si>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</si>
  <si>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</si>
  <si>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</si>
  <si>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</si>
  <si>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</si>
  <si>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</si>
  <si>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</si>
  <si>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</si>
  <si>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</si>
  <si>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</si>
  <si>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</si>
  <si>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</si>
  <si>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</si>
  <si>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</si>
  <si>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</si>
  <si>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</si>
  <si>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</si>
  <si>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</si>
  <si>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</si>
  <si>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</si>
  <si>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</si>
  <si>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</si>
  <si>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</si>
  <si>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</si>
  <si>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</si>
  <si>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</si>
  <si>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</si>
  <si>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</si>
  <si>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</si>
  <si>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</si>
  <si>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</si>
  <si>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</si>
  <si>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</si>
  <si>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</si>
  <si>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</si>
  <si>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</si>
  <si>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</si>
  <si>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</si>
  <si>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</si>
  <si>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</si>
  <si>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</si>
  <si>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</si>
  <si>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</si>
  <si>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</si>
  <si>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</si>
  <si>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</si>
  <si>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</si>
  <si>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</si>
  <si>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</si>
  <si>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</si>
  <si>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</si>
  <si>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</si>
  <si>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</si>
  <si>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</si>
  <si>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</si>
  <si>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</si>
  <si>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</si>
  <si>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</si>
  <si>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</si>
  <si>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</si>
  <si>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</si>
  <si>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</si>
  <si>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</si>
  <si>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</si>
  <si>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</si>
  <si>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</si>
  <si>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</si>
  <si>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</si>
  <si>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</si>
  <si>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</si>
  <si>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</si>
  <si>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</si>
  <si>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</si>
  <si>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</si>
  <si>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</si>
  <si>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</si>
  <si>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</si>
  <si>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</si>
  <si>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</si>
  <si>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</si>
  <si>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</si>
  <si>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</si>
  <si>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</si>
  <si>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</si>
  <si>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</si>
  <si>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</si>
  <si>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</si>
  <si>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</si>
  <si>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</si>
  <si>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</si>
  <si>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</si>
  <si>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</si>
  <si>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</si>
  <si>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</si>
  <si>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</si>
  <si>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</si>
  <si>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</si>
  <si>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</si>
  <si>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</si>
  <si>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</si>
  <si>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</si>
  <si>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</si>
  <si>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</si>
  <si>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</si>
  <si>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</si>
  <si>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</si>
  <si>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</si>
  <si>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</si>
  <si>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</si>
  <si>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</si>
  <si>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</si>
  <si>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</si>
  <si>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</si>
  <si>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</si>
  <si>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</si>
  <si>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</si>
  <si>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</si>
  <si>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</si>
  <si>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</si>
  <si>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</si>
  <si>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</si>
  <si>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</si>
  <si>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</si>
  <si>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</si>
  <si>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</si>
  <si>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</si>
  <si>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</si>
  <si>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</si>
  <si>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</si>
  <si>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</si>
  <si>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</si>
  <si>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</si>
  <si>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</si>
  <si>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</si>
  <si>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</si>
  <si>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</si>
  <si>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</si>
  <si>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</si>
  <si>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</si>
  <si>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</si>
  <si>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</si>
  <si>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</si>
  <si>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</si>
  <si>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</si>
  <si>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</si>
  <si>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</si>
  <si>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</si>
  <si>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</si>
  <si>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</si>
  <si>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</si>
  <si>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</si>
  <si>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</si>
  <si>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</si>
  <si>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</si>
  <si>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</si>
  <si>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</si>
  <si>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</si>
  <si>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</si>
  <si>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</si>
  <si>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</si>
  <si>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</si>
  <si>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</si>
  <si>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</si>
  <si>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</si>
  <si>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</si>
  <si>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</si>
  <si>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</si>
  <si>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</si>
  <si>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</si>
  <si>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</si>
  <si>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</si>
  <si>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</si>
  <si>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</si>
  <si>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</si>
  <si>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</si>
  <si>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</si>
  <si>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</si>
  <si>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</si>
  <si>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</si>
  <si>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</si>
  <si>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</si>
  <si>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</si>
  <si>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</si>
  <si>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</si>
  <si>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</si>
  <si>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</si>
  <si>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</si>
  <si>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</si>
  <si>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</si>
  <si>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</si>
  <si>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</si>
  <si>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</si>
  <si>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</si>
  <si>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</si>
  <si>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</si>
  <si>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</si>
  <si>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</si>
  <si>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</si>
  <si>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</si>
  <si>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</si>
  <si>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</si>
  <si>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</si>
  <si>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</si>
  <si>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</si>
  <si>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</si>
  <si>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</si>
  <si>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</si>
  <si>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</si>
  <si>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</si>
  <si>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</si>
  <si>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</si>
  <si>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</si>
  <si>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</si>
  <si>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</si>
  <si>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</si>
  <si>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</si>
  <si>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</si>
  <si>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</si>
  <si>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</si>
  <si>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</si>
  <si>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</si>
  <si>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</si>
  <si>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</si>
  <si>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</si>
  <si>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</si>
  <si>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</si>
  <si>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</si>
  <si>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</si>
  <si>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</si>
  <si>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</si>
  <si>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</si>
  <si>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</si>
  <si>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</si>
  <si>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</si>
  <si>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</si>
  <si>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</si>
  <si>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</si>
  <si>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</si>
  <si>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</si>
  <si>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</si>
  <si>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</si>
  <si>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</si>
  <si>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</si>
  <si>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</si>
  <si>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</si>
  <si>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</si>
  <si>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</si>
  <si>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</si>
  <si>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</si>
  <si>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</si>
  <si>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</si>
  <si>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</si>
  <si>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</si>
  <si>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</si>
  <si>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</si>
  <si>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</si>
  <si>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</si>
  <si>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</si>
  <si>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</si>
  <si>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</si>
  <si>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</si>
  <si>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</si>
  <si>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</si>
  <si>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</si>
  <si>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</si>
  <si>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</si>
  <si>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</si>
  <si>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</si>
  <si>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</si>
  <si>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</si>
  <si>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</si>
  <si>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</si>
  <si>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</si>
  <si>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</si>
  <si>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</si>
  <si>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</si>
  <si>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</si>
  <si>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</si>
  <si>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</si>
  <si>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</si>
  <si>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</si>
  <si>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</si>
  <si>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</si>
  <si>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</si>
  <si>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</si>
  <si>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都道府県警察施設災害復旧費補助金（交通安全施設）</t>
  </si>
  <si>
    <t>交通局</t>
  </si>
  <si>
    <t>平成30年度</t>
  </si>
  <si>
    <t>交通規制課</t>
  </si>
  <si>
    <t>・警察法第37条第３項、警察法施行令第３条第２項
・交通安全施設等整備事業の推進に関する法律第３条第１項</t>
  </si>
  <si>
    <t>-</t>
  </si>
  <si>
    <t>　警察法第37条第３項の規定に基づき、被災県における交通の安全と円滑を図るために実施する信号機、道路標識等の復旧事業に要する経費の一部（10分の８又は10分の５）を補助するものである。</t>
  </si>
  <si>
    <t>被災地の交通環境の確保</t>
  </si>
  <si>
    <t>信号制御機（集中制御機を除く）の整備</t>
  </si>
  <si>
    <t>基</t>
  </si>
  <si>
    <t>警察庁交通局調べ</t>
  </si>
  <si>
    <t>集中制御機の整備</t>
  </si>
  <si>
    <t>路側式標識（固定式）の整備</t>
  </si>
  <si>
    <t>本</t>
  </si>
  <si>
    <t xml:space="preserve"> 警察庁交通局調べ</t>
  </si>
  <si>
    <t>信号制御機（集中制御機を除く）の
事業費／事業量　　　　　　　　　　　　　</t>
    <phoneticPr fontId="5"/>
  </si>
  <si>
    <t>万円/基</t>
  </si>
  <si>
    <t>事業費
/事業量</t>
    <phoneticPr fontId="5"/>
  </si>
  <si>
    <t>4,480万円/28基</t>
  </si>
  <si>
    <t>4,800万円/32基</t>
  </si>
  <si>
    <t>集中制御機の
事業費／事業量　　　　　　　　　　　　　</t>
    <phoneticPr fontId="5"/>
  </si>
  <si>
    <t>880万円/８基</t>
  </si>
  <si>
    <t>680万円/4基</t>
  </si>
  <si>
    <t>路側式標識（固定式）の
事業費／事業量　　　　　　　　　　　　　　</t>
    <phoneticPr fontId="5"/>
  </si>
  <si>
    <t>万円/本</t>
  </si>
  <si>
    <t>125万円/25本</t>
  </si>
  <si>
    <t>○</t>
  </si>
  <si>
    <t>警察</t>
  </si>
  <si>
    <t>　平成30年７月豪雨、平成30年北海道胆振東部地震、平成30年台風第21号、令和元年台風第15号、令和元年台風第19号、令和２年７月豪雨、令和３年５月から７月の豪雨及び令和３年８月の大雨により、信号機や道路標識等の交通安全施設について、柱の倒壊、傾斜、制御機の損傷等の被害が多数発生したため、被災県の復旧計画に合わせた経費措置を行うことにより、被災地の交通環境の確保を図るものである。</t>
    <rPh sb="69" eb="71">
      <t>レイワ</t>
    </rPh>
    <rPh sb="72" eb="73">
      <t>ネン</t>
    </rPh>
    <rPh sb="74" eb="75">
      <t>ガツ</t>
    </rPh>
    <rPh sb="78" eb="79">
      <t>ガツ</t>
    </rPh>
    <rPh sb="80" eb="82">
      <t>ゴウウ</t>
    </rPh>
    <rPh sb="82" eb="83">
      <t>オヨ</t>
    </rPh>
    <rPh sb="84" eb="86">
      <t>レイワ</t>
    </rPh>
    <rPh sb="87" eb="88">
      <t>ネン</t>
    </rPh>
    <rPh sb="89" eb="90">
      <t>ガツ</t>
    </rPh>
    <rPh sb="91" eb="93">
      <t>オオアメ</t>
    </rPh>
    <phoneticPr fontId="5"/>
  </si>
  <si>
    <t>被災地の交通環境の確保</t>
    <phoneticPr fontId="5"/>
  </si>
  <si>
    <t>信号機等損壊した交通安全施設の復旧は被災地のニーズの高いものである。</t>
  </si>
  <si>
    <t>本事業は、被災県に居住する住民だけでなく、当該地域を通過する全ての道路利用者に影響を与えるものであることから、国として一定の水準が確保されるよう必要な財源を補助する必要がある。</t>
  </si>
  <si>
    <t>本事業は、交通の安全と円滑の確保を目的としており、優先度の高い事業である。</t>
  </si>
  <si>
    <t>被災県の申請に基づき交付決定をしている。</t>
  </si>
  <si>
    <t>無</t>
  </si>
  <si>
    <t>受益者は被災県民が主であり妥当である。</t>
  </si>
  <si>
    <t>一般的な交通安全施設等整備事業の単価と近似値となっており妥当である。</t>
  </si>
  <si>
    <t>‐</t>
  </si>
  <si>
    <t>-</t>
    <phoneticPr fontId="5"/>
  </si>
  <si>
    <t>整備効果等を踏まえ補助対象事業を事前に限定している。</t>
  </si>
  <si>
    <t>信号機等損壊した交通安全施設について、着実に復旧が進んでいる。</t>
  </si>
  <si>
    <t>車両運転者、歩行者等の道路利用者に活用されている。</t>
  </si>
  <si>
    <t>-</t>
    <phoneticPr fontId="5"/>
  </si>
  <si>
    <t>5,600万円/35基</t>
    <phoneticPr fontId="5"/>
  </si>
  <si>
    <t>-</t>
    <phoneticPr fontId="5"/>
  </si>
  <si>
    <t>170万円/1基</t>
    <phoneticPr fontId="5"/>
  </si>
  <si>
    <t>補助金</t>
    <rPh sb="0" eb="3">
      <t>ホジョキン</t>
    </rPh>
    <phoneticPr fontId="5"/>
  </si>
  <si>
    <t>交通安全施設等整備事業に関する経費</t>
    <rPh sb="0" eb="2">
      <t>コウツウ</t>
    </rPh>
    <rPh sb="2" eb="4">
      <t>アンゼン</t>
    </rPh>
    <rPh sb="4" eb="6">
      <t>シセツ</t>
    </rPh>
    <rPh sb="6" eb="7">
      <t>トウ</t>
    </rPh>
    <rPh sb="7" eb="9">
      <t>セイビ</t>
    </rPh>
    <rPh sb="9" eb="11">
      <t>ジギョウ</t>
    </rPh>
    <rPh sb="12" eb="13">
      <t>カン</t>
    </rPh>
    <rPh sb="15" eb="17">
      <t>ケイヒ</t>
    </rPh>
    <phoneticPr fontId="5"/>
  </si>
  <si>
    <t>（「災害に備えた道路交通環境の整備」）</t>
    <rPh sb="2" eb="4">
      <t>サイガイ</t>
    </rPh>
    <rPh sb="5" eb="6">
      <t>ソナ</t>
    </rPh>
    <rPh sb="8" eb="10">
      <t>ドウロ</t>
    </rPh>
    <rPh sb="10" eb="12">
      <t>コウツウ</t>
    </rPh>
    <rPh sb="12" eb="14">
      <t>カンキョウ</t>
    </rPh>
    <rPh sb="15" eb="17">
      <t>セイビ</t>
    </rPh>
    <phoneticPr fontId="5"/>
  </si>
  <si>
    <t>施設整備費</t>
    <rPh sb="0" eb="2">
      <t>シセツ</t>
    </rPh>
    <rPh sb="2" eb="5">
      <t>セイビヒ</t>
    </rPh>
    <phoneticPr fontId="5"/>
  </si>
  <si>
    <t>信号機関係</t>
    <rPh sb="0" eb="3">
      <t>シンゴウキ</t>
    </rPh>
    <rPh sb="3" eb="5">
      <t>カンケイ</t>
    </rPh>
    <phoneticPr fontId="5"/>
  </si>
  <si>
    <t>-</t>
    <phoneticPr fontId="5"/>
  </si>
  <si>
    <t>A.熊本県警察</t>
    <rPh sb="2" eb="5">
      <t>クマモトケン</t>
    </rPh>
    <rPh sb="5" eb="7">
      <t>ケイサツ</t>
    </rPh>
    <phoneticPr fontId="5"/>
  </si>
  <si>
    <t>標識関係</t>
    <rPh sb="0" eb="2">
      <t>ヒョウシキ</t>
    </rPh>
    <rPh sb="2" eb="4">
      <t>カンケイ</t>
    </rPh>
    <phoneticPr fontId="5"/>
  </si>
  <si>
    <t>B.株式会社熊電施設</t>
    <rPh sb="2" eb="6">
      <t>カブシキガイシャ</t>
    </rPh>
    <rPh sb="6" eb="7">
      <t>クマ</t>
    </rPh>
    <rPh sb="7" eb="8">
      <t>デン</t>
    </rPh>
    <rPh sb="8" eb="10">
      <t>シセツ</t>
    </rPh>
    <phoneticPr fontId="5"/>
  </si>
  <si>
    <t>C.有限会社交通企画</t>
    <rPh sb="2" eb="4">
      <t>ユウゲン</t>
    </rPh>
    <rPh sb="4" eb="6">
      <t>カイシャ</t>
    </rPh>
    <rPh sb="6" eb="8">
      <t>コウツウ</t>
    </rPh>
    <rPh sb="8" eb="10">
      <t>キカク</t>
    </rPh>
    <phoneticPr fontId="5"/>
  </si>
  <si>
    <t>熊本県警察</t>
    <rPh sb="0" eb="3">
      <t>クマモトケン</t>
    </rPh>
    <rPh sb="3" eb="5">
      <t>ケイサツ</t>
    </rPh>
    <phoneticPr fontId="5"/>
  </si>
  <si>
    <t>佐賀県警察</t>
    <rPh sb="0" eb="3">
      <t>サガケン</t>
    </rPh>
    <rPh sb="3" eb="5">
      <t>ケイサツ</t>
    </rPh>
    <phoneticPr fontId="5"/>
  </si>
  <si>
    <t>岐阜県警察</t>
    <rPh sb="0" eb="3">
      <t>ギフケン</t>
    </rPh>
    <rPh sb="3" eb="5">
      <t>ケイサツ</t>
    </rPh>
    <phoneticPr fontId="5"/>
  </si>
  <si>
    <t>補助金等交付</t>
  </si>
  <si>
    <t>補助金交付（交通安全施設等整備事業）</t>
    <rPh sb="0" eb="3">
      <t>ホジョキン</t>
    </rPh>
    <rPh sb="3" eb="5">
      <t>コウフ</t>
    </rPh>
    <rPh sb="6" eb="8">
      <t>コウツウ</t>
    </rPh>
    <rPh sb="8" eb="10">
      <t>アンゼン</t>
    </rPh>
    <rPh sb="10" eb="12">
      <t>シセツ</t>
    </rPh>
    <rPh sb="12" eb="13">
      <t>トウ</t>
    </rPh>
    <rPh sb="13" eb="15">
      <t>セイビ</t>
    </rPh>
    <rPh sb="15" eb="17">
      <t>ジギョウ</t>
    </rPh>
    <phoneticPr fontId="5"/>
  </si>
  <si>
    <t>-</t>
    <phoneticPr fontId="5"/>
  </si>
  <si>
    <t>株式会社熊電施設</t>
    <rPh sb="0" eb="4">
      <t>カブシキガイシャ</t>
    </rPh>
    <rPh sb="4" eb="6">
      <t>クマデン</t>
    </rPh>
    <rPh sb="6" eb="8">
      <t>シセツ</t>
    </rPh>
    <phoneticPr fontId="2"/>
  </si>
  <si>
    <t>災害復旧工事</t>
    <rPh sb="0" eb="2">
      <t>サイガイ</t>
    </rPh>
    <rPh sb="2" eb="4">
      <t>フッキュウ</t>
    </rPh>
    <rPh sb="4" eb="6">
      <t>コウジ</t>
    </rPh>
    <phoneticPr fontId="2"/>
  </si>
  <si>
    <t>有限会社交通企画</t>
    <rPh sb="0" eb="4">
      <t>ユウゲンガイシャ</t>
    </rPh>
    <rPh sb="4" eb="6">
      <t>コウツウ</t>
    </rPh>
    <rPh sb="6" eb="8">
      <t>キカク</t>
    </rPh>
    <phoneticPr fontId="2"/>
  </si>
  <si>
    <t>道路標識設置工事</t>
    <rPh sb="0" eb="2">
      <t>ドウロ</t>
    </rPh>
    <rPh sb="2" eb="4">
      <t>ヒョウシキ</t>
    </rPh>
    <rPh sb="4" eb="6">
      <t>セッチ</t>
    </rPh>
    <rPh sb="6" eb="8">
      <t>コウジ</t>
    </rPh>
    <phoneticPr fontId="2"/>
  </si>
  <si>
    <t>128万円/16本</t>
    <rPh sb="3" eb="5">
      <t>マンエン</t>
    </rPh>
    <rPh sb="8" eb="9">
      <t>ホン</t>
    </rPh>
    <phoneticPr fontId="5"/>
  </si>
  <si>
    <t>616万円/77本</t>
    <phoneticPr fontId="5"/>
  </si>
  <si>
    <t>　被災地における交通の安全と円滑を図るため、信号機、道路標識等の復旧事業を実施するもの。</t>
    <rPh sb="8" eb="10">
      <t>コウツウ</t>
    </rPh>
    <rPh sb="11" eb="13">
      <t>アンゼン</t>
    </rPh>
    <rPh sb="14" eb="16">
      <t>エンカツ</t>
    </rPh>
    <rPh sb="17" eb="18">
      <t>ハカ</t>
    </rPh>
    <rPh sb="22" eb="25">
      <t>シンゴウキ</t>
    </rPh>
    <rPh sb="26" eb="28">
      <t>ドウロ</t>
    </rPh>
    <rPh sb="28" eb="30">
      <t>ヒョウシキ</t>
    </rPh>
    <rPh sb="30" eb="31">
      <t>トウ</t>
    </rPh>
    <rPh sb="32" eb="34">
      <t>フッキュウ</t>
    </rPh>
    <rPh sb="34" eb="36">
      <t>ジギョウ</t>
    </rPh>
    <rPh sb="37" eb="39">
      <t>ジッシ</t>
    </rPh>
    <phoneticPr fontId="5"/>
  </si>
  <si>
    <t>7000020430005</t>
  </si>
  <si>
    <t>1000020410004</t>
  </si>
  <si>
    <t>4000020210005</t>
  </si>
  <si>
    <t>-</t>
    <phoneticPr fontId="5"/>
  </si>
  <si>
    <t>　点検対象外</t>
    <rPh sb="1" eb="3">
      <t>テンケン</t>
    </rPh>
    <rPh sb="3" eb="6">
      <t>タイショウガイ</t>
    </rPh>
    <phoneticPr fontId="5"/>
  </si>
  <si>
    <t>終了予定</t>
  </si>
  <si>
    <t>　具体的で十分な内容と認められる。</t>
    <rPh sb="1" eb="4">
      <t>グタイテキ</t>
    </rPh>
    <rPh sb="5" eb="7">
      <t>ジュウブン</t>
    </rPh>
    <rPh sb="8" eb="10">
      <t>ナイヨウ</t>
    </rPh>
    <rPh sb="11" eb="12">
      <t>ミト</t>
    </rPh>
    <phoneticPr fontId="5"/>
  </si>
  <si>
    <t>　特になし。</t>
    <rPh sb="1" eb="2">
      <t>トク</t>
    </rPh>
    <phoneticPr fontId="5"/>
  </si>
  <si>
    <t>　本事業は、交付申請や事業終了後の補助対象事業の実施状況報告書等により、事業の実施状況について確認している。</t>
    <phoneticPr fontId="5"/>
  </si>
  <si>
    <t>　本事業は、被災地の交通環境の確保を図るために取り組んでおり、必要不可欠である。</t>
    <phoneticPr fontId="5"/>
  </si>
  <si>
    <t>-</t>
    <phoneticPr fontId="5"/>
  </si>
  <si>
    <t>-</t>
    <phoneticPr fontId="5"/>
  </si>
  <si>
    <t>-</t>
    <phoneticPr fontId="5"/>
  </si>
  <si>
    <t>交通規制課長
岩瀬　聡</t>
    <rPh sb="7" eb="9">
      <t>イワセ</t>
    </rPh>
    <rPh sb="10" eb="11">
      <t>サトシ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</si>
</sst>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95251</xdr:colOff>
      <xdr:row>269</xdr:row>
      <xdr:rowOff>119743</xdr:rowOff>
    </xdr:from>
    <xdr:to>
      <xdr:col>32</xdr:col>
      <xdr:colOff>137237</xdr:colOff>
      <xdr:row>274</xdr:row>
      <xdr:rowOff>192491</xdr:rowOff>
    </xdr:to>
    <xdr:grpSp>
      <xdr:nvGrpSpPr>
        <xdr:cNvPr id="2" name="グループ化 1">
          <a:extLst>
            <a:ext uri="{FF2B5EF4-FFF2-40B4-BE49-F238E27FC236}">
              <a16:creationId xmlns:a16="http://schemas.microsoft.com/office/drawing/2014/main" id="{84BD4726-F723-4317-AF82-1331F37F3D7F}"/>
            </a:ext>
          </a:extLst>
        </xdr:cNvPr>
        <xdr:cNvGrpSpPr/>
      </xdr:nvGrpSpPr>
      <xdr:grpSpPr>
        <a:xfrm>
          <a:off x="3681133" y="42477978"/>
          <a:ext cx="2193516" cy="1856725"/>
          <a:chOff x="4345724" y="45587148"/>
          <a:chExt cx="2470861" cy="1858686"/>
        </a:xfrm>
      </xdr:grpSpPr>
      <xdr:sp macro="" textlink="">
        <xdr:nvSpPr>
          <xdr:cNvPr id="3" name="テキスト ボックス 2">
            <a:extLst>
              <a:ext uri="{FF2B5EF4-FFF2-40B4-BE49-F238E27FC236}">
                <a16:creationId xmlns:a16="http://schemas.microsoft.com/office/drawing/2014/main" id="{E8055D69-B931-4E4D-B925-996F642B51A6}"/>
              </a:ext>
            </a:extLst>
          </xdr:cNvPr>
          <xdr:cNvSpPr txBox="1">
            <a:spLocks noChangeArrowheads="1"/>
          </xdr:cNvSpPr>
        </xdr:nvSpPr>
        <xdr:spPr bwMode="auto">
          <a:xfrm>
            <a:off x="4567150" y="45587148"/>
            <a:ext cx="2028008" cy="700686"/>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400">
                <a:solidFill>
                  <a:schemeClr val="tx1"/>
                </a:solidFill>
                <a:latin typeface="Arial" charset="0"/>
                <a:ea typeface="ＭＳ Ｐゴシック" pitchFamily="50" charset="-128"/>
              </a:rPr>
              <a:t>警察庁</a:t>
            </a:r>
            <a:endParaRPr lang="en-US" altLang="ja-JP" sz="1400">
              <a:solidFill>
                <a:schemeClr val="tx1"/>
              </a:solidFill>
              <a:latin typeface="Arial" charset="0"/>
              <a:ea typeface="ＭＳ Ｐゴシック" pitchFamily="50" charset="-128"/>
            </a:endParaRPr>
          </a:p>
          <a:p>
            <a:r>
              <a:rPr lang="ja-JP" altLang="en-US" sz="1400">
                <a:solidFill>
                  <a:schemeClr val="tx1"/>
                </a:solidFill>
                <a:latin typeface="Arial" charset="0"/>
                <a:ea typeface="ＭＳ Ｐゴシック" pitchFamily="50" charset="-128"/>
              </a:rPr>
              <a:t>４９百万円</a:t>
            </a:r>
            <a:endParaRPr lang="en-US" altLang="ja-JP" sz="1400">
              <a:solidFill>
                <a:schemeClr val="tx1"/>
              </a:solidFill>
              <a:latin typeface="Arial" charset="0"/>
              <a:ea typeface="ＭＳ Ｐゴシック" pitchFamily="50" charset="-128"/>
            </a:endParaRPr>
          </a:p>
        </xdr:txBody>
      </xdr:sp>
      <xdr:sp macro="" textlink="">
        <xdr:nvSpPr>
          <xdr:cNvPr id="4" name="大かっこ 3">
            <a:extLst>
              <a:ext uri="{FF2B5EF4-FFF2-40B4-BE49-F238E27FC236}">
                <a16:creationId xmlns:a16="http://schemas.microsoft.com/office/drawing/2014/main" id="{D82EA607-1D33-4875-B58B-D8D9CE357925}"/>
              </a:ext>
            </a:extLst>
          </xdr:cNvPr>
          <xdr:cNvSpPr>
            <a:spLocks noChangeArrowheads="1"/>
          </xdr:cNvSpPr>
        </xdr:nvSpPr>
        <xdr:spPr bwMode="auto">
          <a:xfrm>
            <a:off x="4345724" y="46546524"/>
            <a:ext cx="2470861" cy="36828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内閣総理大臣から委任を受けた</a:t>
            </a:r>
            <a:endParaRPr lang="en-US" altLang="ja-JP" sz="1000"/>
          </a:p>
          <a:p>
            <a:pPr algn="ctr">
              <a:lnSpc>
                <a:spcPts val="1200"/>
              </a:lnSpc>
            </a:pPr>
            <a:r>
              <a:rPr lang="ja-JP" altLang="en-US" sz="1000"/>
              <a:t>警察庁長官が交付決定</a:t>
            </a:r>
          </a:p>
        </xdr:txBody>
      </xdr:sp>
      <xdr:cxnSp macro="">
        <xdr:nvCxnSpPr>
          <xdr:cNvPr id="5" name="直線矢印コネクタ 11">
            <a:extLst>
              <a:ext uri="{FF2B5EF4-FFF2-40B4-BE49-F238E27FC236}">
                <a16:creationId xmlns:a16="http://schemas.microsoft.com/office/drawing/2014/main" id="{6DA72E2A-17E5-4738-BF96-07835C5B39E3}"/>
              </a:ext>
            </a:extLst>
          </xdr:cNvPr>
          <xdr:cNvCxnSpPr>
            <a:cxnSpLocks noChangeShapeType="1"/>
          </xdr:cNvCxnSpPr>
        </xdr:nvCxnSpPr>
        <xdr:spPr bwMode="auto">
          <a:xfrm>
            <a:off x="5581154" y="47049834"/>
            <a:ext cx="0" cy="39600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13</xdr:col>
      <xdr:colOff>174171</xdr:colOff>
      <xdr:row>275</xdr:row>
      <xdr:rowOff>199106</xdr:rowOff>
    </xdr:from>
    <xdr:to>
      <xdr:col>39</xdr:col>
      <xdr:colOff>58315</xdr:colOff>
      <xdr:row>279</xdr:row>
      <xdr:rowOff>225827</xdr:rowOff>
    </xdr:to>
    <xdr:grpSp>
      <xdr:nvGrpSpPr>
        <xdr:cNvPr id="6" name="グループ化 5">
          <a:extLst>
            <a:ext uri="{FF2B5EF4-FFF2-40B4-BE49-F238E27FC236}">
              <a16:creationId xmlns:a16="http://schemas.microsoft.com/office/drawing/2014/main" id="{27680BDD-7736-44FA-B8BE-12E1B43EEF01}"/>
            </a:ext>
          </a:extLst>
        </xdr:cNvPr>
        <xdr:cNvGrpSpPr/>
      </xdr:nvGrpSpPr>
      <xdr:grpSpPr>
        <a:xfrm>
          <a:off x="2504995" y="44699906"/>
          <a:ext cx="4545791" cy="1452109"/>
          <a:chOff x="3007801" y="47809636"/>
          <a:chExt cx="5146706" cy="1455471"/>
        </a:xfrm>
      </xdr:grpSpPr>
      <xdr:sp macro="" textlink="">
        <xdr:nvSpPr>
          <xdr:cNvPr id="7" name="テキスト ボックス 9">
            <a:extLst>
              <a:ext uri="{FF2B5EF4-FFF2-40B4-BE49-F238E27FC236}">
                <a16:creationId xmlns:a16="http://schemas.microsoft.com/office/drawing/2014/main" id="{6ED779F6-53A2-4AA4-AC26-921F99837928}"/>
              </a:ext>
            </a:extLst>
          </xdr:cNvPr>
          <xdr:cNvSpPr txBox="1">
            <a:spLocks noChangeArrowheads="1"/>
          </xdr:cNvSpPr>
        </xdr:nvSpPr>
        <xdr:spPr bwMode="auto">
          <a:xfrm>
            <a:off x="3007801" y="47809636"/>
            <a:ext cx="5146706" cy="1455471"/>
          </a:xfrm>
          <a:prstGeom prst="rect">
            <a:avLst/>
          </a:prstGeom>
          <a:noFill/>
          <a:ln w="19050" cmpd="dbl">
            <a:solidFill>
              <a:srgbClr val="000000"/>
            </a:solidFill>
            <a:miter lim="800000"/>
            <a:headEnd/>
            <a:tailEnd/>
          </a:ln>
        </xdr:spPr>
        <xdr:txBody>
          <a:bodyPr anchor="t"/>
          <a:lstStyle/>
          <a:p>
            <a:pPr algn="l"/>
            <a:r>
              <a:rPr lang="ja-JP" altLang="en-US" sz="1400"/>
              <a:t>Ａ．県警察</a:t>
            </a:r>
            <a:endParaRPr lang="en-US" altLang="ja-JP" sz="1400"/>
          </a:p>
          <a:p>
            <a:pPr algn="ctr"/>
            <a:endParaRPr lang="ja-JP" altLang="en-US" sz="1400"/>
          </a:p>
        </xdr:txBody>
      </xdr:sp>
      <xdr:sp macro="" textlink="">
        <xdr:nvSpPr>
          <xdr:cNvPr id="8" name="テキスト ボックス 9">
            <a:extLst>
              <a:ext uri="{FF2B5EF4-FFF2-40B4-BE49-F238E27FC236}">
                <a16:creationId xmlns:a16="http://schemas.microsoft.com/office/drawing/2014/main" id="{BAA2088D-9E9A-4CDE-98AD-CBA911506238}"/>
              </a:ext>
            </a:extLst>
          </xdr:cNvPr>
          <xdr:cNvSpPr txBox="1">
            <a:spLocks noChangeArrowheads="1"/>
          </xdr:cNvSpPr>
        </xdr:nvSpPr>
        <xdr:spPr bwMode="auto">
          <a:xfrm>
            <a:off x="3383188" y="48203620"/>
            <a:ext cx="1980000" cy="79200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Ａ　熊本県警察</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２９百万円</a:t>
            </a:r>
            <a:endParaRPr lang="en-US" altLang="ja-JP" sz="1200">
              <a:solidFill>
                <a:schemeClr val="tx1"/>
              </a:solidFill>
              <a:latin typeface="Arial" charset="0"/>
              <a:ea typeface="ＭＳ Ｐゴシック" pitchFamily="50" charset="-128"/>
            </a:endParaRPr>
          </a:p>
        </xdr:txBody>
      </xdr:sp>
      <xdr:sp macro="" textlink="">
        <xdr:nvSpPr>
          <xdr:cNvPr id="9" name="テキスト ボックス 9">
            <a:extLst>
              <a:ext uri="{FF2B5EF4-FFF2-40B4-BE49-F238E27FC236}">
                <a16:creationId xmlns:a16="http://schemas.microsoft.com/office/drawing/2014/main" id="{94475B6D-6584-4D23-92DB-2A46A6D85F54}"/>
              </a:ext>
            </a:extLst>
          </xdr:cNvPr>
          <xdr:cNvSpPr txBox="1">
            <a:spLocks noChangeArrowheads="1"/>
          </xdr:cNvSpPr>
        </xdr:nvSpPr>
        <xdr:spPr bwMode="auto">
          <a:xfrm>
            <a:off x="5799120" y="48203620"/>
            <a:ext cx="1980000" cy="792000"/>
          </a:xfrm>
          <a:prstGeom prst="rect">
            <a:avLst/>
          </a:prstGeom>
          <a:solidFill>
            <a:sysClr val="window" lastClr="FFFFFF"/>
          </a:solid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200">
                <a:solidFill>
                  <a:schemeClr val="tx1"/>
                </a:solidFill>
                <a:latin typeface="Arial" charset="0"/>
                <a:ea typeface="ＭＳ Ｐゴシック" pitchFamily="50" charset="-128"/>
              </a:rPr>
              <a:t>県警察（２機関）</a:t>
            </a:r>
            <a:endParaRPr lang="en-US" altLang="ja-JP" sz="1200">
              <a:solidFill>
                <a:schemeClr val="tx1"/>
              </a:solidFill>
              <a:latin typeface="Arial" charset="0"/>
              <a:ea typeface="ＭＳ Ｐゴシック" pitchFamily="50" charset="-128"/>
            </a:endParaRPr>
          </a:p>
          <a:p>
            <a:r>
              <a:rPr lang="ja-JP" altLang="en-US" sz="1200">
                <a:solidFill>
                  <a:schemeClr val="tx1"/>
                </a:solidFill>
                <a:latin typeface="Arial" charset="0"/>
                <a:ea typeface="ＭＳ Ｐゴシック" pitchFamily="50" charset="-128"/>
              </a:rPr>
              <a:t>２０百万円</a:t>
            </a:r>
            <a:endParaRPr lang="en-US" altLang="ja-JP" sz="1200">
              <a:solidFill>
                <a:schemeClr val="tx1"/>
              </a:solidFill>
              <a:latin typeface="Arial" charset="0"/>
              <a:ea typeface="ＭＳ Ｐゴシック" pitchFamily="50" charset="-128"/>
            </a:endParaRPr>
          </a:p>
        </xdr:txBody>
      </xdr:sp>
    </xdr:grpSp>
    <xdr:clientData/>
  </xdr:twoCellAnchor>
  <xdr:twoCellAnchor>
    <xdr:from>
      <xdr:col>13</xdr:col>
      <xdr:colOff>8497</xdr:colOff>
      <xdr:row>280</xdr:row>
      <xdr:rowOff>69844</xdr:rowOff>
    </xdr:from>
    <xdr:to>
      <xdr:col>40</xdr:col>
      <xdr:colOff>48747</xdr:colOff>
      <xdr:row>287</xdr:row>
      <xdr:rowOff>305082</xdr:rowOff>
    </xdr:to>
    <xdr:grpSp>
      <xdr:nvGrpSpPr>
        <xdr:cNvPr id="10" name="グループ化 9">
          <a:extLst>
            <a:ext uri="{FF2B5EF4-FFF2-40B4-BE49-F238E27FC236}">
              <a16:creationId xmlns:a16="http://schemas.microsoft.com/office/drawing/2014/main" id="{C1B7C846-6220-4BCF-AA29-0167F3F3C5DC}"/>
            </a:ext>
          </a:extLst>
        </xdr:cNvPr>
        <xdr:cNvGrpSpPr/>
      </xdr:nvGrpSpPr>
      <xdr:grpSpPr>
        <a:xfrm>
          <a:off x="2339321" y="46354620"/>
          <a:ext cx="4881191" cy="3345991"/>
          <a:chOff x="4343456" y="62871650"/>
          <a:chExt cx="5441891" cy="3335313"/>
        </a:xfrm>
      </xdr:grpSpPr>
      <xdr:sp macro="" textlink="">
        <xdr:nvSpPr>
          <xdr:cNvPr id="11" name="大かっこ 10">
            <a:extLst>
              <a:ext uri="{FF2B5EF4-FFF2-40B4-BE49-F238E27FC236}">
                <a16:creationId xmlns:a16="http://schemas.microsoft.com/office/drawing/2014/main" id="{A004F3AF-44FE-40C5-BF98-80C4B29814FC}"/>
              </a:ext>
            </a:extLst>
          </xdr:cNvPr>
          <xdr:cNvSpPr>
            <a:spLocks noChangeArrowheads="1"/>
          </xdr:cNvSpPr>
        </xdr:nvSpPr>
        <xdr:spPr bwMode="auto">
          <a:xfrm>
            <a:off x="6740762" y="62871650"/>
            <a:ext cx="2794394" cy="120637"/>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r>
              <a:rPr lang="ja-JP" altLang="en-US" sz="1000"/>
              <a:t>各県警察が、交通安全施設の整備を実施</a:t>
            </a:r>
          </a:p>
        </xdr:txBody>
      </xdr:sp>
      <xdr:cxnSp macro="">
        <xdr:nvCxnSpPr>
          <xdr:cNvPr id="12" name="直線矢印コネクタ 11">
            <a:extLst>
              <a:ext uri="{FF2B5EF4-FFF2-40B4-BE49-F238E27FC236}">
                <a16:creationId xmlns:a16="http://schemas.microsoft.com/office/drawing/2014/main" id="{4F0EADBE-17F0-4383-A7F1-B191149C6E6D}"/>
              </a:ext>
            </a:extLst>
          </xdr:cNvPr>
          <xdr:cNvCxnSpPr/>
        </xdr:nvCxnSpPr>
        <xdr:spPr>
          <a:xfrm>
            <a:off x="5719678" y="63300336"/>
            <a:ext cx="0" cy="794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5" name="直線矢印コネクタ 14">
            <a:extLst>
              <a:ext uri="{FF2B5EF4-FFF2-40B4-BE49-F238E27FC236}">
                <a16:creationId xmlns:a16="http://schemas.microsoft.com/office/drawing/2014/main" id="{FD109304-12C1-46B0-A71D-040C1BC64DFA}"/>
              </a:ext>
            </a:extLst>
          </xdr:cNvPr>
          <xdr:cNvCxnSpPr/>
        </xdr:nvCxnSpPr>
        <xdr:spPr>
          <a:xfrm>
            <a:off x="8478285" y="63286947"/>
            <a:ext cx="0" cy="7949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Text Box 98">
            <a:extLst>
              <a:ext uri="{FF2B5EF4-FFF2-40B4-BE49-F238E27FC236}">
                <a16:creationId xmlns:a16="http://schemas.microsoft.com/office/drawing/2014/main" id="{B72672BA-1227-4D7C-807B-3F19215C90B2}"/>
              </a:ext>
            </a:extLst>
          </xdr:cNvPr>
          <xdr:cNvSpPr txBox="1">
            <a:spLocks noChangeArrowheads="1"/>
          </xdr:cNvSpPr>
        </xdr:nvSpPr>
        <xdr:spPr bwMode="auto">
          <a:xfrm>
            <a:off x="4343456" y="64085135"/>
            <a:ext cx="2644717"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＜信号機関係＞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a:t>
            </a:r>
            <a:r>
              <a:rPr kumimoji="1" lang="ja-JP" altLang="en-US" sz="1100" b="1" kern="1200">
                <a:solidFill>
                  <a:srgbClr val="000000"/>
                </a:solidFill>
                <a:effectLst/>
                <a:latin typeface="ＭＳ ゴシック" pitchFamily="49" charset="-128"/>
                <a:ea typeface="ＭＳ ゴシック" pitchFamily="49" charset="-128"/>
                <a:cs typeface="Times New Roman" pitchFamily="18" charset="0"/>
              </a:rPr>
              <a:t>総合評価</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20" name="テキスト ボックス 9">
            <a:extLst>
              <a:ext uri="{FF2B5EF4-FFF2-40B4-BE49-F238E27FC236}">
                <a16:creationId xmlns:a16="http://schemas.microsoft.com/office/drawing/2014/main" id="{4846AB14-1C5C-453E-A01D-AD8071A82DAD}"/>
              </a:ext>
            </a:extLst>
          </xdr:cNvPr>
          <xdr:cNvSpPr txBox="1">
            <a:spLocks noChangeArrowheads="1"/>
          </xdr:cNvSpPr>
        </xdr:nvSpPr>
        <xdr:spPr bwMode="auto">
          <a:xfrm>
            <a:off x="4618777" y="64722654"/>
            <a:ext cx="2134574" cy="858745"/>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B.</a:t>
            </a:r>
            <a:r>
              <a:rPr lang="ja-JP" altLang="en-US" sz="1400">
                <a:solidFill>
                  <a:schemeClr val="tx1"/>
                </a:solidFill>
                <a:latin typeface="ＭＳ Ｐゴシック" panose="020B0600070205080204" pitchFamily="50" charset="-128"/>
                <a:ea typeface="ＭＳ Ｐゴシック" panose="020B0600070205080204" pitchFamily="50" charset="-128"/>
              </a:rPr>
              <a:t>株式会社熊電施設</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３８百万円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1" name="大かっこ 20">
            <a:extLst>
              <a:ext uri="{FF2B5EF4-FFF2-40B4-BE49-F238E27FC236}">
                <a16:creationId xmlns:a16="http://schemas.microsoft.com/office/drawing/2014/main" id="{9D14A65E-7E97-47F5-8ECC-29B7D804AB82}"/>
              </a:ext>
            </a:extLst>
          </xdr:cNvPr>
          <xdr:cNvSpPr>
            <a:spLocks noChangeArrowheads="1"/>
          </xdr:cNvSpPr>
        </xdr:nvSpPr>
        <xdr:spPr bwMode="auto">
          <a:xfrm>
            <a:off x="4644179" y="65741811"/>
            <a:ext cx="2063355" cy="46515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信号機整備に必要な資機材等の納入や工事を実施</a:t>
            </a:r>
          </a:p>
        </xdr:txBody>
      </xdr:sp>
      <xdr:sp macro="" textlink="">
        <xdr:nvSpPr>
          <xdr:cNvPr id="22" name="Text Box 98">
            <a:extLst>
              <a:ext uri="{FF2B5EF4-FFF2-40B4-BE49-F238E27FC236}">
                <a16:creationId xmlns:a16="http://schemas.microsoft.com/office/drawing/2014/main" id="{9B26D295-A10F-491A-8CBC-06676C4D58D6}"/>
              </a:ext>
            </a:extLst>
          </xdr:cNvPr>
          <xdr:cNvSpPr txBox="1">
            <a:spLocks noChangeArrowheads="1"/>
          </xdr:cNvSpPr>
        </xdr:nvSpPr>
        <xdr:spPr bwMode="auto">
          <a:xfrm>
            <a:off x="7020181" y="64093558"/>
            <a:ext cx="2765166" cy="582151"/>
          </a:xfrm>
          <a:prstGeom prst="rect">
            <a:avLst/>
          </a:prstGeom>
          <a:noFill/>
          <a:ln w="9525" algn="ctr">
            <a:noFill/>
            <a:miter lim="800000"/>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ja-JP" altLang="en-US" sz="1100" b="1"/>
              <a:t>＜標識関係＞</a:t>
            </a:r>
            <a:endParaRPr lang="en-US" altLang="ja-JP" sz="1100" b="1"/>
          </a:p>
          <a:p>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r>
              <a:rPr kumimoji="1" lang="ja-JP" altLang="ja-JP" sz="1100" b="1" kern="1200">
                <a:solidFill>
                  <a:srgbClr val="000000"/>
                </a:solidFill>
                <a:effectLst/>
                <a:latin typeface="ＭＳ ゴシック" pitchFamily="49" charset="-128"/>
                <a:ea typeface="ＭＳ ゴシック" pitchFamily="49" charset="-128"/>
                <a:cs typeface="Times New Roman" pitchFamily="18" charset="0"/>
              </a:rPr>
              <a:t>一般競争契約（最低価格）</a:t>
            </a:r>
            <a:r>
              <a:rPr kumimoji="1" lang="en-US" altLang="ja-JP" sz="1100" b="1" kern="1200">
                <a:solidFill>
                  <a:srgbClr val="000000"/>
                </a:solidFill>
                <a:effectLst/>
                <a:latin typeface="ＭＳ ゴシック" pitchFamily="49" charset="-128"/>
                <a:ea typeface="ＭＳ ゴシック" pitchFamily="49" charset="-128"/>
                <a:cs typeface="Times New Roman" pitchFamily="18" charset="0"/>
              </a:rPr>
              <a:t>】</a:t>
            </a:r>
            <a:endParaRPr lang="ja-JP" altLang="en-US" sz="1100" b="1"/>
          </a:p>
        </xdr:txBody>
      </xdr:sp>
      <xdr:sp macro="" textlink="">
        <xdr:nvSpPr>
          <xdr:cNvPr id="23" name="テキスト ボックス 9">
            <a:extLst>
              <a:ext uri="{FF2B5EF4-FFF2-40B4-BE49-F238E27FC236}">
                <a16:creationId xmlns:a16="http://schemas.microsoft.com/office/drawing/2014/main" id="{86105EEB-9D93-4EE6-8A5B-0A4618EA11F9}"/>
              </a:ext>
            </a:extLst>
          </xdr:cNvPr>
          <xdr:cNvSpPr txBox="1">
            <a:spLocks noChangeArrowheads="1"/>
          </xdr:cNvSpPr>
        </xdr:nvSpPr>
        <xdr:spPr bwMode="auto">
          <a:xfrm>
            <a:off x="7328523" y="64743340"/>
            <a:ext cx="2178711" cy="838734"/>
          </a:xfrm>
          <a:prstGeom prst="rect">
            <a:avLst/>
          </a:prstGeom>
          <a:noFill/>
          <a:ln w="19050">
            <a:solidFill>
              <a:schemeClr val="tx1"/>
            </a:solidFill>
            <a:miter lim="800000"/>
            <a:headEnd/>
            <a:tailEnd/>
          </a:ln>
        </xdr:spPr>
        <xdr:txBody>
          <a:bodyPr wrap="square" lIns="72000" rIns="36000"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r>
              <a:rPr lang="en-US" altLang="ja-JP" sz="1400">
                <a:solidFill>
                  <a:schemeClr val="tx1"/>
                </a:solidFill>
                <a:latin typeface="ＭＳ Ｐゴシック" panose="020B0600070205080204" pitchFamily="50" charset="-128"/>
                <a:ea typeface="ＭＳ Ｐゴシック" panose="020B0600070205080204" pitchFamily="50" charset="-128"/>
              </a:rPr>
              <a:t>C.</a:t>
            </a:r>
            <a:r>
              <a:rPr lang="ja-JP" altLang="en-US" sz="1400">
                <a:solidFill>
                  <a:schemeClr val="tx1"/>
                </a:solidFill>
                <a:latin typeface="ＭＳ Ｐゴシック" panose="020B0600070205080204" pitchFamily="50" charset="-128"/>
                <a:ea typeface="ＭＳ Ｐゴシック" panose="020B0600070205080204" pitchFamily="50" charset="-128"/>
              </a:rPr>
              <a:t>有限会社交通企画</a:t>
            </a:r>
            <a:endParaRPr lang="en-US" altLang="ja-JP" sz="1400">
              <a:solidFill>
                <a:schemeClr val="tx1"/>
              </a:solidFill>
              <a:latin typeface="ＭＳ Ｐゴシック" panose="020B0600070205080204" pitchFamily="50" charset="-128"/>
              <a:ea typeface="ＭＳ Ｐゴシック" panose="020B0600070205080204" pitchFamily="50" charset="-128"/>
            </a:endParaRPr>
          </a:p>
          <a:p>
            <a:r>
              <a:rPr lang="ja-JP" altLang="en-US" sz="1400">
                <a:solidFill>
                  <a:schemeClr val="tx1"/>
                </a:solidFill>
                <a:latin typeface="ＭＳ Ｐゴシック" panose="020B0600070205080204" pitchFamily="50" charset="-128"/>
                <a:ea typeface="ＭＳ Ｐゴシック" panose="020B0600070205080204" pitchFamily="50" charset="-128"/>
              </a:rPr>
              <a:t>３百万円</a:t>
            </a:r>
            <a:endParaRPr lang="en-US" altLang="ja-JP" sz="14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4" name="大かっこ 23">
            <a:extLst>
              <a:ext uri="{FF2B5EF4-FFF2-40B4-BE49-F238E27FC236}">
                <a16:creationId xmlns:a16="http://schemas.microsoft.com/office/drawing/2014/main" id="{430CC4A7-2525-4009-888C-89E6729B0520}"/>
              </a:ext>
            </a:extLst>
          </xdr:cNvPr>
          <xdr:cNvSpPr>
            <a:spLocks noChangeArrowheads="1"/>
          </xdr:cNvSpPr>
        </xdr:nvSpPr>
        <xdr:spPr bwMode="auto">
          <a:xfrm>
            <a:off x="7339326" y="65741810"/>
            <a:ext cx="2096502" cy="465152"/>
          </a:xfrm>
          <a:prstGeom prst="bracketPair">
            <a:avLst>
              <a:gd name="adj" fmla="val 16667"/>
            </a:avLst>
          </a:prstGeom>
          <a:noFill/>
          <a:ln w="9525" algn="ctr">
            <a:solidFill>
              <a:schemeClr val="tx1"/>
            </a:solidFill>
            <a:round/>
            <a:headEnd/>
            <a:tailEnd/>
          </a:ln>
        </xdr:spPr>
        <xdr:txBody>
          <a:bodyPr wrap="square" anchor="ctr"/>
          <a:lstStyle>
            <a:defPPr>
              <a:defRPr lang="ja-JP"/>
            </a:defPPr>
            <a:lvl1pPr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1pPr>
            <a:lvl2pPr marL="4572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2pPr>
            <a:lvl3pPr marL="9144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3pPr>
            <a:lvl4pPr marL="13716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4pPr>
            <a:lvl5pPr marL="1828800" algn="ctr" rtl="0" fontAlgn="base">
              <a:spcBef>
                <a:spcPct val="0"/>
              </a:spcBef>
              <a:spcAft>
                <a:spcPct val="0"/>
              </a:spcAft>
              <a:defRPr kumimoji="1" kern="1200">
                <a:solidFill>
                  <a:srgbClr val="000000"/>
                </a:solidFill>
                <a:latin typeface="ＭＳ ゴシック" pitchFamily="49" charset="-128"/>
                <a:ea typeface="ＭＳ ゴシック" pitchFamily="49" charset="-128"/>
                <a:cs typeface="Times New Roman" pitchFamily="18" charset="0"/>
              </a:defRPr>
            </a:lvl5pPr>
            <a:lvl6pPr marL="22860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6pPr>
            <a:lvl7pPr marL="27432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7pPr>
            <a:lvl8pPr marL="32004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8pPr>
            <a:lvl9pPr marL="3657600" algn="l" defTabSz="914400" rtl="0" eaLnBrk="1" latinLnBrk="0" hangingPunct="1">
              <a:defRPr kumimoji="1" kern="1200">
                <a:solidFill>
                  <a:srgbClr val="000000"/>
                </a:solidFill>
                <a:latin typeface="ＭＳ ゴシック" pitchFamily="49" charset="-128"/>
                <a:ea typeface="ＭＳ ゴシック" pitchFamily="49" charset="-128"/>
                <a:cs typeface="Times New Roman" pitchFamily="18" charset="0"/>
              </a:defRPr>
            </a:lvl9pPr>
          </a:lstStyle>
          <a:p>
            <a:pPr algn="ctr">
              <a:lnSpc>
                <a:spcPts val="1200"/>
              </a:lnSpc>
            </a:pPr>
            <a:r>
              <a:rPr lang="ja-JP" altLang="en-US" sz="1000"/>
              <a:t>標識整備に必要な資機材等の納入や工事を実施</a:t>
            </a:r>
          </a:p>
        </xdr:txBody>
      </xdr:sp>
    </xdr:grpSp>
    <xdr:clientData/>
  </xdr:twoCellAnchor>
  <xdr:twoCellAnchor>
    <xdr:from>
      <xdr:col>9</xdr:col>
      <xdr:colOff>130629</xdr:colOff>
      <xdr:row>287</xdr:row>
      <xdr:rowOff>424543</xdr:rowOff>
    </xdr:from>
    <xdr:to>
      <xdr:col>25</xdr:col>
      <xdr:colOff>27058</xdr:colOff>
      <xdr:row>287</xdr:row>
      <xdr:rowOff>640633</xdr:rowOff>
    </xdr:to>
    <xdr:sp macro="" textlink="">
      <xdr:nvSpPr>
        <xdr:cNvPr id="25" name="テキスト ボックス 24">
          <a:extLst>
            <a:ext uri="{FF2B5EF4-FFF2-40B4-BE49-F238E27FC236}">
              <a16:creationId xmlns:a16="http://schemas.microsoft.com/office/drawing/2014/main" id="{B30BFA2A-1A05-4098-B94F-51DF7BA1540A}"/>
            </a:ext>
          </a:extLst>
        </xdr:cNvPr>
        <xdr:cNvSpPr txBox="1"/>
      </xdr:nvSpPr>
      <xdr:spPr>
        <a:xfrm>
          <a:off x="1776549" y="57704083"/>
          <a:ext cx="2822509" cy="2160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内訳については総事業費を計上。</a:t>
          </a:r>
        </a:p>
      </xdr:txBody>
    </xdr:sp>
    <xdr:clientData/>
  </xdr:twoCellAnchor>
  <xdr:twoCellAnchor>
    <xdr:from>
      <xdr:col>33</xdr:col>
      <xdr:colOff>0</xdr:colOff>
      <xdr:row>270</xdr:row>
      <xdr:rowOff>206829</xdr:rowOff>
    </xdr:from>
    <xdr:to>
      <xdr:col>48</xdr:col>
      <xdr:colOff>83664</xdr:colOff>
      <xdr:row>271</xdr:row>
      <xdr:rowOff>63690</xdr:rowOff>
    </xdr:to>
    <xdr:sp macro="" textlink="">
      <xdr:nvSpPr>
        <xdr:cNvPr id="26" name="テキスト ボックス 25">
          <a:extLst>
            <a:ext uri="{FF2B5EF4-FFF2-40B4-BE49-F238E27FC236}">
              <a16:creationId xmlns:a16="http://schemas.microsoft.com/office/drawing/2014/main" id="{E07A7C13-8CEE-46CE-AE9A-A0543B276021}"/>
            </a:ext>
          </a:extLst>
        </xdr:cNvPr>
        <xdr:cNvSpPr txBox="1"/>
      </xdr:nvSpPr>
      <xdr:spPr>
        <a:xfrm>
          <a:off x="6035040" y="50811249"/>
          <a:ext cx="2826864" cy="215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000"/>
            <a:t>※</a:t>
          </a:r>
          <a:r>
            <a:rPr kumimoji="1" lang="ja-JP" altLang="en-US" sz="1000"/>
            <a:t>　令和２</a:t>
          </a:r>
          <a:r>
            <a:rPr kumimoji="1" lang="ja-JP" altLang="en-US" sz="1000">
              <a:latin typeface="ＭＳ ゴシック" panose="020B0609070205080204" pitchFamily="49" charset="-128"/>
              <a:ea typeface="ＭＳ ゴシック" panose="020B0609070205080204" pitchFamily="49" charset="-128"/>
            </a:rPr>
            <a:t>年度</a:t>
          </a:r>
          <a:r>
            <a:rPr kumimoji="1" lang="ja-JP" altLang="en-US" sz="1000"/>
            <a:t>からの</a:t>
          </a:r>
          <a:r>
            <a:rPr kumimoji="1" lang="ja-JP" altLang="en-US" sz="1000">
              <a:latin typeface="+mj-ea"/>
              <a:ea typeface="+mj-ea"/>
            </a:rPr>
            <a:t>繰越し</a:t>
          </a:r>
          <a:r>
            <a:rPr kumimoji="1" lang="en-US" altLang="ja-JP" sz="1000">
              <a:latin typeface="+mj-ea"/>
              <a:ea typeface="+mj-ea"/>
            </a:rPr>
            <a:t>29</a:t>
          </a:r>
          <a:r>
            <a:rPr kumimoji="1" lang="ja-JP" altLang="en-US" sz="1000">
              <a:latin typeface="+mj-ea"/>
              <a:ea typeface="+mj-ea"/>
            </a:rPr>
            <a:t>百万円を含む。</a:t>
          </a:r>
        </a:p>
      </xdr:txBody>
    </xdr:sp>
    <xdr:clientData/>
  </xdr:twoCellAnchor>
  <xdr:twoCellAnchor>
    <xdr:from>
      <xdr:col>19</xdr:col>
      <xdr:colOff>170330</xdr:colOff>
      <xdr:row>278</xdr:row>
      <xdr:rowOff>331693</xdr:rowOff>
    </xdr:from>
    <xdr:to>
      <xdr:col>20</xdr:col>
      <xdr:colOff>8965</xdr:colOff>
      <xdr:row>281</xdr:row>
      <xdr:rowOff>134470</xdr:rowOff>
    </xdr:to>
    <xdr:cxnSp macro="">
      <xdr:nvCxnSpPr>
        <xdr:cNvPr id="32" name="直線コネクタ 31">
          <a:extLst>
            <a:ext uri="{FF2B5EF4-FFF2-40B4-BE49-F238E27FC236}">
              <a16:creationId xmlns:a16="http://schemas.microsoft.com/office/drawing/2014/main" id="{40077DDE-DCCA-4552-BCB4-FB7F08B24B32}"/>
            </a:ext>
          </a:extLst>
        </xdr:cNvPr>
        <xdr:cNvCxnSpPr/>
      </xdr:nvCxnSpPr>
      <xdr:spPr>
        <a:xfrm flipV="1">
          <a:off x="3576918" y="49619646"/>
          <a:ext cx="17929" cy="87854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170331</xdr:colOff>
      <xdr:row>281</xdr:row>
      <xdr:rowOff>134470</xdr:rowOff>
    </xdr:from>
    <xdr:to>
      <xdr:col>33</xdr:col>
      <xdr:colOff>143435</xdr:colOff>
      <xdr:row>281</xdr:row>
      <xdr:rowOff>134470</xdr:rowOff>
    </xdr:to>
    <xdr:cxnSp macro="">
      <xdr:nvCxnSpPr>
        <xdr:cNvPr id="34" name="直線コネクタ 33">
          <a:extLst>
            <a:ext uri="{FF2B5EF4-FFF2-40B4-BE49-F238E27FC236}">
              <a16:creationId xmlns:a16="http://schemas.microsoft.com/office/drawing/2014/main" id="{3B2E6635-DF84-40F2-A7C6-7B050AB152AD}"/>
            </a:ext>
          </a:extLst>
        </xdr:cNvPr>
        <xdr:cNvCxnSpPr/>
      </xdr:nvCxnSpPr>
      <xdr:spPr>
        <a:xfrm flipH="1">
          <a:off x="3576919" y="50498188"/>
          <a:ext cx="24832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BG7" sqref="BG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366</v>
      </c>
      <c r="AJ2" s="850" t="s">
        <v>718</v>
      </c>
      <c r="AK2" s="850"/>
      <c r="AL2" s="850"/>
      <c r="AM2" s="850"/>
      <c r="AN2" s="90" t="s">
        <v>366</v>
      </c>
      <c r="AO2" s="850">
        <v>21</v>
      </c>
      <c r="AP2" s="850"/>
      <c r="AQ2" s="850"/>
      <c r="AR2" s="91" t="s">
        <v>366</v>
      </c>
      <c r="AS2" s="851">
        <v>86</v>
      </c>
      <c r="AT2" s="851"/>
      <c r="AU2" s="851"/>
      <c r="AV2" s="90" t="str">
        <f>IF(AW2="","","-")</f>
        <v/>
      </c>
      <c r="AW2" s="852"/>
      <c r="AX2" s="852"/>
    </row>
    <row r="3" spans="1:50" ht="21" customHeight="1" thickBot="1" x14ac:dyDescent="0.25">
      <c r="A3" s="853" t="s">
        <v>680</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690</v>
      </c>
      <c r="AK3" s="855"/>
      <c r="AL3" s="855"/>
      <c r="AM3" s="855"/>
      <c r="AN3" s="855"/>
      <c r="AO3" s="855"/>
      <c r="AP3" s="855"/>
      <c r="AQ3" s="855"/>
      <c r="AR3" s="855"/>
      <c r="AS3" s="855"/>
      <c r="AT3" s="855"/>
      <c r="AU3" s="855"/>
      <c r="AV3" s="855"/>
      <c r="AW3" s="855"/>
      <c r="AX3" s="24" t="s">
        <v>61</v>
      </c>
    </row>
    <row r="4" spans="1:50" ht="24.75" customHeight="1" x14ac:dyDescent="0.2">
      <c r="A4" s="825" t="s">
        <v>23</v>
      </c>
      <c r="B4" s="826"/>
      <c r="C4" s="826"/>
      <c r="D4" s="826"/>
      <c r="E4" s="826"/>
      <c r="F4" s="826"/>
      <c r="G4" s="827" t="s">
        <v>691</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692</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2">
      <c r="A5" s="837" t="s">
        <v>63</v>
      </c>
      <c r="B5" s="838"/>
      <c r="C5" s="838"/>
      <c r="D5" s="838"/>
      <c r="E5" s="838"/>
      <c r="F5" s="839"/>
      <c r="G5" s="840" t="s">
        <v>693</v>
      </c>
      <c r="H5" s="841"/>
      <c r="I5" s="841"/>
      <c r="J5" s="841"/>
      <c r="K5" s="841"/>
      <c r="L5" s="841"/>
      <c r="M5" s="842" t="s">
        <v>62</v>
      </c>
      <c r="N5" s="843"/>
      <c r="O5" s="843"/>
      <c r="P5" s="843"/>
      <c r="Q5" s="843"/>
      <c r="R5" s="844"/>
      <c r="S5" s="845" t="s">
        <v>470</v>
      </c>
      <c r="T5" s="841"/>
      <c r="U5" s="841"/>
      <c r="V5" s="841"/>
      <c r="W5" s="841"/>
      <c r="X5" s="846"/>
      <c r="Y5" s="847" t="s">
        <v>3</v>
      </c>
      <c r="Z5" s="848"/>
      <c r="AA5" s="848"/>
      <c r="AB5" s="848"/>
      <c r="AC5" s="848"/>
      <c r="AD5" s="849"/>
      <c r="AE5" s="870" t="s">
        <v>694</v>
      </c>
      <c r="AF5" s="870"/>
      <c r="AG5" s="870"/>
      <c r="AH5" s="870"/>
      <c r="AI5" s="870"/>
      <c r="AJ5" s="870"/>
      <c r="AK5" s="870"/>
      <c r="AL5" s="870"/>
      <c r="AM5" s="870"/>
      <c r="AN5" s="870"/>
      <c r="AO5" s="870"/>
      <c r="AP5" s="871"/>
      <c r="AQ5" s="872" t="s">
        <v>773</v>
      </c>
      <c r="AR5" s="873"/>
      <c r="AS5" s="873"/>
      <c r="AT5" s="873"/>
      <c r="AU5" s="873"/>
      <c r="AV5" s="873"/>
      <c r="AW5" s="873"/>
      <c r="AX5" s="874"/>
    </row>
    <row r="6" spans="1:50" ht="39" customHeight="1" x14ac:dyDescent="0.2">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2">
      <c r="A7" s="856" t="s">
        <v>20</v>
      </c>
      <c r="B7" s="857"/>
      <c r="C7" s="857"/>
      <c r="D7" s="857"/>
      <c r="E7" s="857"/>
      <c r="F7" s="858"/>
      <c r="G7" s="880" t="s">
        <v>695</v>
      </c>
      <c r="H7" s="881"/>
      <c r="I7" s="881"/>
      <c r="J7" s="881"/>
      <c r="K7" s="881"/>
      <c r="L7" s="881"/>
      <c r="M7" s="881"/>
      <c r="N7" s="881"/>
      <c r="O7" s="881"/>
      <c r="P7" s="881"/>
      <c r="Q7" s="881"/>
      <c r="R7" s="881"/>
      <c r="S7" s="881"/>
      <c r="T7" s="881"/>
      <c r="U7" s="881"/>
      <c r="V7" s="881"/>
      <c r="W7" s="881"/>
      <c r="X7" s="882"/>
      <c r="Y7" s="883" t="s">
        <v>351</v>
      </c>
      <c r="Z7" s="702"/>
      <c r="AA7" s="702"/>
      <c r="AB7" s="702"/>
      <c r="AC7" s="702"/>
      <c r="AD7" s="884"/>
      <c r="AE7" s="812" t="s">
        <v>696</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2">
      <c r="A8" s="856" t="s">
        <v>234</v>
      </c>
      <c r="B8" s="857"/>
      <c r="C8" s="857"/>
      <c r="D8" s="857"/>
      <c r="E8" s="857"/>
      <c r="F8" s="858"/>
      <c r="G8" s="859" t="str">
        <f>入力規則等!A27</f>
        <v>交通安全対策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2">
      <c r="A9" s="785" t="s">
        <v>21</v>
      </c>
      <c r="B9" s="786"/>
      <c r="C9" s="786"/>
      <c r="D9" s="786"/>
      <c r="E9" s="786"/>
      <c r="F9" s="786"/>
      <c r="G9" s="867" t="s">
        <v>719</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49.2" customHeight="1" x14ac:dyDescent="0.2">
      <c r="A10" s="773" t="s">
        <v>28</v>
      </c>
      <c r="B10" s="774"/>
      <c r="C10" s="774"/>
      <c r="D10" s="774"/>
      <c r="E10" s="774"/>
      <c r="F10" s="774"/>
      <c r="G10" s="775" t="s">
        <v>697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2">
      <c r="A11" s="773" t="s">
        <v>5</v>
      </c>
      <c r="B11" s="774"/>
      <c r="C11" s="774"/>
      <c r="D11" s="774"/>
      <c r="E11" s="774"/>
      <c r="F11" s="778"/>
      <c r="G11" s="779" t="str">
        <f>入力規則等!P10</f>
        <v>補助</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2">
      <c r="A12" s="782" t="s">
        <v>22</v>
      </c>
      <c r="B12" s="783"/>
      <c r="C12" s="783"/>
      <c r="D12" s="783"/>
      <c r="E12" s="783"/>
      <c r="F12" s="784"/>
      <c r="G12" s="788"/>
      <c r="H12" s="789"/>
      <c r="I12" s="789"/>
      <c r="J12" s="789"/>
      <c r="K12" s="789"/>
      <c r="L12" s="789"/>
      <c r="M12" s="789"/>
      <c r="N12" s="789"/>
      <c r="O12" s="789"/>
      <c r="P12" s="190" t="s">
        <v>499</v>
      </c>
      <c r="Q12" s="191"/>
      <c r="R12" s="191"/>
      <c r="S12" s="191"/>
      <c r="T12" s="191"/>
      <c r="U12" s="191"/>
      <c r="V12" s="192"/>
      <c r="W12" s="190" t="s">
        <v>651</v>
      </c>
      <c r="X12" s="191"/>
      <c r="Y12" s="191"/>
      <c r="Z12" s="191"/>
      <c r="AA12" s="191"/>
      <c r="AB12" s="191"/>
      <c r="AC12" s="192"/>
      <c r="AD12" s="190" t="s">
        <v>653</v>
      </c>
      <c r="AE12" s="191"/>
      <c r="AF12" s="191"/>
      <c r="AG12" s="191"/>
      <c r="AH12" s="191"/>
      <c r="AI12" s="191"/>
      <c r="AJ12" s="192"/>
      <c r="AK12" s="190" t="s">
        <v>671</v>
      </c>
      <c r="AL12" s="191"/>
      <c r="AM12" s="191"/>
      <c r="AN12" s="191"/>
      <c r="AO12" s="191"/>
      <c r="AP12" s="191"/>
      <c r="AQ12" s="192"/>
      <c r="AR12" s="190" t="s">
        <v>672</v>
      </c>
      <c r="AS12" s="191"/>
      <c r="AT12" s="191"/>
      <c r="AU12" s="191"/>
      <c r="AV12" s="191"/>
      <c r="AW12" s="191"/>
      <c r="AX12" s="818"/>
    </row>
    <row r="13" spans="1:50" ht="21" customHeight="1" x14ac:dyDescent="0.2">
      <c r="A13" s="322"/>
      <c r="B13" s="323"/>
      <c r="C13" s="323"/>
      <c r="D13" s="323"/>
      <c r="E13" s="323"/>
      <c r="F13" s="324"/>
      <c r="G13" s="802" t="s">
        <v>6</v>
      </c>
      <c r="H13" s="803"/>
      <c r="I13" s="819" t="s">
        <v>7</v>
      </c>
      <c r="J13" s="820"/>
      <c r="K13" s="820"/>
      <c r="L13" s="820"/>
      <c r="M13" s="820"/>
      <c r="N13" s="820"/>
      <c r="O13" s="821"/>
      <c r="P13" s="714" t="s">
        <v>696</v>
      </c>
      <c r="Q13" s="715"/>
      <c r="R13" s="715"/>
      <c r="S13" s="715"/>
      <c r="T13" s="715"/>
      <c r="U13" s="715"/>
      <c r="V13" s="716"/>
      <c r="W13" s="714" t="s">
        <v>696</v>
      </c>
      <c r="X13" s="715"/>
      <c r="Y13" s="715"/>
      <c r="Z13" s="715"/>
      <c r="AA13" s="715"/>
      <c r="AB13" s="715"/>
      <c r="AC13" s="716"/>
      <c r="AD13" s="714" t="s">
        <v>696</v>
      </c>
      <c r="AE13" s="715"/>
      <c r="AF13" s="715"/>
      <c r="AG13" s="715"/>
      <c r="AH13" s="715"/>
      <c r="AI13" s="715"/>
      <c r="AJ13" s="716"/>
      <c r="AK13" s="714" t="s">
        <v>742</v>
      </c>
      <c r="AL13" s="715"/>
      <c r="AM13" s="715"/>
      <c r="AN13" s="715"/>
      <c r="AO13" s="715"/>
      <c r="AP13" s="715"/>
      <c r="AQ13" s="716"/>
      <c r="AR13" s="750" t="s">
        <v>742</v>
      </c>
      <c r="AS13" s="751"/>
      <c r="AT13" s="751"/>
      <c r="AU13" s="751"/>
      <c r="AV13" s="751"/>
      <c r="AW13" s="751"/>
      <c r="AX13" s="822"/>
    </row>
    <row r="14" spans="1:50" ht="21" customHeight="1" x14ac:dyDescent="0.2">
      <c r="A14" s="322"/>
      <c r="B14" s="323"/>
      <c r="C14" s="323"/>
      <c r="D14" s="323"/>
      <c r="E14" s="323"/>
      <c r="F14" s="324"/>
      <c r="G14" s="804"/>
      <c r="H14" s="805"/>
      <c r="I14" s="797" t="s">
        <v>8</v>
      </c>
      <c r="J14" s="798"/>
      <c r="K14" s="798"/>
      <c r="L14" s="798"/>
      <c r="M14" s="798"/>
      <c r="N14" s="798"/>
      <c r="O14" s="799"/>
      <c r="P14" s="714">
        <v>157</v>
      </c>
      <c r="Q14" s="715"/>
      <c r="R14" s="715"/>
      <c r="S14" s="715"/>
      <c r="T14" s="715"/>
      <c r="U14" s="715"/>
      <c r="V14" s="716"/>
      <c r="W14" s="714">
        <v>39</v>
      </c>
      <c r="X14" s="715"/>
      <c r="Y14" s="715"/>
      <c r="Z14" s="715"/>
      <c r="AA14" s="715"/>
      <c r="AB14" s="715"/>
      <c r="AC14" s="716"/>
      <c r="AD14" s="714">
        <v>30</v>
      </c>
      <c r="AE14" s="715"/>
      <c r="AF14" s="715"/>
      <c r="AG14" s="715"/>
      <c r="AH14" s="715"/>
      <c r="AI14" s="715"/>
      <c r="AJ14" s="716"/>
      <c r="AK14" s="714" t="s">
        <v>742</v>
      </c>
      <c r="AL14" s="715"/>
      <c r="AM14" s="715"/>
      <c r="AN14" s="715"/>
      <c r="AO14" s="715"/>
      <c r="AP14" s="715"/>
      <c r="AQ14" s="716"/>
      <c r="AR14" s="808"/>
      <c r="AS14" s="808"/>
      <c r="AT14" s="808"/>
      <c r="AU14" s="808"/>
      <c r="AV14" s="808"/>
      <c r="AW14" s="808"/>
      <c r="AX14" s="809"/>
    </row>
    <row r="15" spans="1:50" ht="21" customHeight="1" x14ac:dyDescent="0.2">
      <c r="A15" s="322"/>
      <c r="B15" s="323"/>
      <c r="C15" s="323"/>
      <c r="D15" s="323"/>
      <c r="E15" s="323"/>
      <c r="F15" s="324"/>
      <c r="G15" s="804"/>
      <c r="H15" s="805"/>
      <c r="I15" s="797" t="s">
        <v>48</v>
      </c>
      <c r="J15" s="810"/>
      <c r="K15" s="810"/>
      <c r="L15" s="810"/>
      <c r="M15" s="810"/>
      <c r="N15" s="810"/>
      <c r="O15" s="811"/>
      <c r="P15" s="714">
        <v>353</v>
      </c>
      <c r="Q15" s="715"/>
      <c r="R15" s="715"/>
      <c r="S15" s="715"/>
      <c r="T15" s="715"/>
      <c r="U15" s="715"/>
      <c r="V15" s="716"/>
      <c r="W15" s="714">
        <v>67</v>
      </c>
      <c r="X15" s="715"/>
      <c r="Y15" s="715"/>
      <c r="Z15" s="715"/>
      <c r="AA15" s="715"/>
      <c r="AB15" s="715"/>
      <c r="AC15" s="716"/>
      <c r="AD15" s="714">
        <v>29</v>
      </c>
      <c r="AE15" s="715"/>
      <c r="AF15" s="715"/>
      <c r="AG15" s="715"/>
      <c r="AH15" s="715"/>
      <c r="AI15" s="715"/>
      <c r="AJ15" s="716"/>
      <c r="AK15" s="714">
        <v>0.3</v>
      </c>
      <c r="AL15" s="715"/>
      <c r="AM15" s="715"/>
      <c r="AN15" s="715"/>
      <c r="AO15" s="715"/>
      <c r="AP15" s="715"/>
      <c r="AQ15" s="716"/>
      <c r="AR15" s="714" t="s">
        <v>742</v>
      </c>
      <c r="AS15" s="715"/>
      <c r="AT15" s="715"/>
      <c r="AU15" s="715"/>
      <c r="AV15" s="715"/>
      <c r="AW15" s="715"/>
      <c r="AX15" s="823"/>
    </row>
    <row r="16" spans="1:50" ht="21" customHeight="1" x14ac:dyDescent="0.2">
      <c r="A16" s="322"/>
      <c r="B16" s="323"/>
      <c r="C16" s="323"/>
      <c r="D16" s="323"/>
      <c r="E16" s="323"/>
      <c r="F16" s="324"/>
      <c r="G16" s="804"/>
      <c r="H16" s="805"/>
      <c r="I16" s="797" t="s">
        <v>49</v>
      </c>
      <c r="J16" s="810"/>
      <c r="K16" s="810"/>
      <c r="L16" s="810"/>
      <c r="M16" s="810"/>
      <c r="N16" s="810"/>
      <c r="O16" s="811"/>
      <c r="P16" s="714">
        <v>-67</v>
      </c>
      <c r="Q16" s="715"/>
      <c r="R16" s="715"/>
      <c r="S16" s="715"/>
      <c r="T16" s="715"/>
      <c r="U16" s="715"/>
      <c r="V16" s="716"/>
      <c r="W16" s="714">
        <v>-29</v>
      </c>
      <c r="X16" s="715"/>
      <c r="Y16" s="715"/>
      <c r="Z16" s="715"/>
      <c r="AA16" s="715"/>
      <c r="AB16" s="715"/>
      <c r="AC16" s="716"/>
      <c r="AD16" s="714">
        <v>-0.3</v>
      </c>
      <c r="AE16" s="715"/>
      <c r="AF16" s="715"/>
      <c r="AG16" s="715"/>
      <c r="AH16" s="715"/>
      <c r="AI16" s="715"/>
      <c r="AJ16" s="716"/>
      <c r="AK16" s="714" t="s">
        <v>742</v>
      </c>
      <c r="AL16" s="715"/>
      <c r="AM16" s="715"/>
      <c r="AN16" s="715"/>
      <c r="AO16" s="715"/>
      <c r="AP16" s="715"/>
      <c r="AQ16" s="716"/>
      <c r="AR16" s="815"/>
      <c r="AS16" s="816"/>
      <c r="AT16" s="816"/>
      <c r="AU16" s="816"/>
      <c r="AV16" s="816"/>
      <c r="AW16" s="816"/>
      <c r="AX16" s="817"/>
    </row>
    <row r="17" spans="1:50" ht="24.75" customHeight="1" x14ac:dyDescent="0.2">
      <c r="A17" s="322"/>
      <c r="B17" s="323"/>
      <c r="C17" s="323"/>
      <c r="D17" s="323"/>
      <c r="E17" s="323"/>
      <c r="F17" s="324"/>
      <c r="G17" s="804"/>
      <c r="H17" s="805"/>
      <c r="I17" s="797" t="s">
        <v>47</v>
      </c>
      <c r="J17" s="798"/>
      <c r="K17" s="798"/>
      <c r="L17" s="798"/>
      <c r="M17" s="798"/>
      <c r="N17" s="798"/>
      <c r="O17" s="799"/>
      <c r="P17" s="714" t="s">
        <v>696</v>
      </c>
      <c r="Q17" s="715"/>
      <c r="R17" s="715"/>
      <c r="S17" s="715"/>
      <c r="T17" s="715"/>
      <c r="U17" s="715"/>
      <c r="V17" s="716"/>
      <c r="W17" s="714" t="s">
        <v>696</v>
      </c>
      <c r="X17" s="715"/>
      <c r="Y17" s="715"/>
      <c r="Z17" s="715"/>
      <c r="AA17" s="715"/>
      <c r="AB17" s="715"/>
      <c r="AC17" s="716"/>
      <c r="AD17" s="714" t="s">
        <v>696</v>
      </c>
      <c r="AE17" s="715"/>
      <c r="AF17" s="715"/>
      <c r="AG17" s="715"/>
      <c r="AH17" s="715"/>
      <c r="AI17" s="715"/>
      <c r="AJ17" s="716"/>
      <c r="AK17" s="714" t="s">
        <v>742</v>
      </c>
      <c r="AL17" s="715"/>
      <c r="AM17" s="715"/>
      <c r="AN17" s="715"/>
      <c r="AO17" s="715"/>
      <c r="AP17" s="715"/>
      <c r="AQ17" s="716"/>
      <c r="AR17" s="800"/>
      <c r="AS17" s="800"/>
      <c r="AT17" s="800"/>
      <c r="AU17" s="800"/>
      <c r="AV17" s="800"/>
      <c r="AW17" s="800"/>
      <c r="AX17" s="801"/>
    </row>
    <row r="18" spans="1:50" ht="24.75" customHeight="1" x14ac:dyDescent="0.2">
      <c r="A18" s="322"/>
      <c r="B18" s="323"/>
      <c r="C18" s="323"/>
      <c r="D18" s="323"/>
      <c r="E18" s="323"/>
      <c r="F18" s="324"/>
      <c r="G18" s="806"/>
      <c r="H18" s="807"/>
      <c r="I18" s="790" t="s">
        <v>18</v>
      </c>
      <c r="J18" s="791"/>
      <c r="K18" s="791"/>
      <c r="L18" s="791"/>
      <c r="M18" s="791"/>
      <c r="N18" s="791"/>
      <c r="O18" s="792"/>
      <c r="P18" s="793">
        <f>SUM(P13:V17)</f>
        <v>443</v>
      </c>
      <c r="Q18" s="794"/>
      <c r="R18" s="794"/>
      <c r="S18" s="794"/>
      <c r="T18" s="794"/>
      <c r="U18" s="794"/>
      <c r="V18" s="795"/>
      <c r="W18" s="793">
        <f>SUM(W13:AC17)</f>
        <v>77</v>
      </c>
      <c r="X18" s="794"/>
      <c r="Y18" s="794"/>
      <c r="Z18" s="794"/>
      <c r="AA18" s="794"/>
      <c r="AB18" s="794"/>
      <c r="AC18" s="795"/>
      <c r="AD18" s="793">
        <f>SUM(AD13:AJ17)</f>
        <v>58.7</v>
      </c>
      <c r="AE18" s="794"/>
      <c r="AF18" s="794"/>
      <c r="AG18" s="794"/>
      <c r="AH18" s="794"/>
      <c r="AI18" s="794"/>
      <c r="AJ18" s="795"/>
      <c r="AK18" s="793">
        <f>SUM(AK13:AQ17)</f>
        <v>0.3</v>
      </c>
      <c r="AL18" s="794"/>
      <c r="AM18" s="794"/>
      <c r="AN18" s="794"/>
      <c r="AO18" s="794"/>
      <c r="AP18" s="794"/>
      <c r="AQ18" s="795"/>
      <c r="AR18" s="793">
        <f>SUM(AR13:AX17)</f>
        <v>0</v>
      </c>
      <c r="AS18" s="794"/>
      <c r="AT18" s="794"/>
      <c r="AU18" s="794"/>
      <c r="AV18" s="794"/>
      <c r="AW18" s="794"/>
      <c r="AX18" s="796"/>
    </row>
    <row r="19" spans="1:50" ht="24.75" customHeight="1" x14ac:dyDescent="0.2">
      <c r="A19" s="322"/>
      <c r="B19" s="323"/>
      <c r="C19" s="323"/>
      <c r="D19" s="323"/>
      <c r="E19" s="323"/>
      <c r="F19" s="324"/>
      <c r="G19" s="765" t="s">
        <v>9</v>
      </c>
      <c r="H19" s="766"/>
      <c r="I19" s="766"/>
      <c r="J19" s="766"/>
      <c r="K19" s="766"/>
      <c r="L19" s="766"/>
      <c r="M19" s="766"/>
      <c r="N19" s="766"/>
      <c r="O19" s="766"/>
      <c r="P19" s="714">
        <v>292</v>
      </c>
      <c r="Q19" s="715"/>
      <c r="R19" s="715"/>
      <c r="S19" s="715"/>
      <c r="T19" s="715"/>
      <c r="U19" s="715"/>
      <c r="V19" s="716"/>
      <c r="W19" s="714">
        <v>70</v>
      </c>
      <c r="X19" s="715"/>
      <c r="Y19" s="715"/>
      <c r="Z19" s="715"/>
      <c r="AA19" s="715"/>
      <c r="AB19" s="715"/>
      <c r="AC19" s="716"/>
      <c r="AD19" s="714">
        <v>49</v>
      </c>
      <c r="AE19" s="715"/>
      <c r="AF19" s="715"/>
      <c r="AG19" s="715"/>
      <c r="AH19" s="715"/>
      <c r="AI19" s="715"/>
      <c r="AJ19" s="716"/>
      <c r="AK19" s="762"/>
      <c r="AL19" s="762"/>
      <c r="AM19" s="762"/>
      <c r="AN19" s="762"/>
      <c r="AO19" s="762"/>
      <c r="AP19" s="762"/>
      <c r="AQ19" s="762"/>
      <c r="AR19" s="762"/>
      <c r="AS19" s="762"/>
      <c r="AT19" s="762"/>
      <c r="AU19" s="762"/>
      <c r="AV19" s="762"/>
      <c r="AW19" s="762"/>
      <c r="AX19" s="764"/>
    </row>
    <row r="20" spans="1:50" ht="24.75" customHeight="1" x14ac:dyDescent="0.2">
      <c r="A20" s="322"/>
      <c r="B20" s="323"/>
      <c r="C20" s="323"/>
      <c r="D20" s="323"/>
      <c r="E20" s="323"/>
      <c r="F20" s="324"/>
      <c r="G20" s="765" t="s">
        <v>10</v>
      </c>
      <c r="H20" s="766"/>
      <c r="I20" s="766"/>
      <c r="J20" s="766"/>
      <c r="K20" s="766"/>
      <c r="L20" s="766"/>
      <c r="M20" s="766"/>
      <c r="N20" s="766"/>
      <c r="O20" s="766"/>
      <c r="P20" s="761">
        <f>IF(P18=0, "-", SUM(P19)/P18)</f>
        <v>0.65914221218961622</v>
      </c>
      <c r="Q20" s="761"/>
      <c r="R20" s="761"/>
      <c r="S20" s="761"/>
      <c r="T20" s="761"/>
      <c r="U20" s="761"/>
      <c r="V20" s="761"/>
      <c r="W20" s="761">
        <f>IF(W18=0, "-", SUM(W19)/W18)</f>
        <v>0.90909090909090906</v>
      </c>
      <c r="X20" s="761"/>
      <c r="Y20" s="761"/>
      <c r="Z20" s="761"/>
      <c r="AA20" s="761"/>
      <c r="AB20" s="761"/>
      <c r="AC20" s="761"/>
      <c r="AD20" s="761">
        <f>IF(AD18=0, "-", SUM(AD19)/AD18)</f>
        <v>0.83475298126064734</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2">
      <c r="A21" s="785"/>
      <c r="B21" s="786"/>
      <c r="C21" s="786"/>
      <c r="D21" s="786"/>
      <c r="E21" s="786"/>
      <c r="F21" s="787"/>
      <c r="G21" s="759" t="s">
        <v>319</v>
      </c>
      <c r="H21" s="760"/>
      <c r="I21" s="760"/>
      <c r="J21" s="760"/>
      <c r="K21" s="760"/>
      <c r="L21" s="760"/>
      <c r="M21" s="760"/>
      <c r="N21" s="760"/>
      <c r="O21" s="760"/>
      <c r="P21" s="761">
        <f>IF(P19=0, "-", SUM(P19)/SUM(P13,P14))</f>
        <v>1.8598726114649682</v>
      </c>
      <c r="Q21" s="761"/>
      <c r="R21" s="761"/>
      <c r="S21" s="761"/>
      <c r="T21" s="761"/>
      <c r="U21" s="761"/>
      <c r="V21" s="761"/>
      <c r="W21" s="761">
        <f>IF(W19=0, "-", SUM(W19)/SUM(W13,W14))</f>
        <v>1.7948717948717949</v>
      </c>
      <c r="X21" s="761"/>
      <c r="Y21" s="761"/>
      <c r="Z21" s="761"/>
      <c r="AA21" s="761"/>
      <c r="AB21" s="761"/>
      <c r="AC21" s="761"/>
      <c r="AD21" s="761">
        <f>IF(AD19=0, "-", SUM(AD19)/SUM(AD13,AD14))</f>
        <v>1.6333333333333333</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2">
      <c r="A22" s="720" t="s">
        <v>675</v>
      </c>
      <c r="B22" s="721"/>
      <c r="C22" s="721"/>
      <c r="D22" s="721"/>
      <c r="E22" s="721"/>
      <c r="F22" s="722"/>
      <c r="G22" s="726" t="s">
        <v>308</v>
      </c>
      <c r="H22" s="565"/>
      <c r="I22" s="565"/>
      <c r="J22" s="565"/>
      <c r="K22" s="565"/>
      <c r="L22" s="565"/>
      <c r="M22" s="565"/>
      <c r="N22" s="565"/>
      <c r="O22" s="566"/>
      <c r="P22" s="727" t="s">
        <v>673</v>
      </c>
      <c r="Q22" s="565"/>
      <c r="R22" s="565"/>
      <c r="S22" s="565"/>
      <c r="T22" s="565"/>
      <c r="U22" s="565"/>
      <c r="V22" s="566"/>
      <c r="W22" s="727" t="s">
        <v>674</v>
      </c>
      <c r="X22" s="565"/>
      <c r="Y22" s="565"/>
      <c r="Z22" s="565"/>
      <c r="AA22" s="565"/>
      <c r="AB22" s="565"/>
      <c r="AC22" s="566"/>
      <c r="AD22" s="727" t="s">
        <v>307</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2">
      <c r="A23" s="723"/>
      <c r="B23" s="724"/>
      <c r="C23" s="724"/>
      <c r="D23" s="724"/>
      <c r="E23" s="724"/>
      <c r="F23" s="725"/>
      <c r="G23" s="747" t="s">
        <v>696</v>
      </c>
      <c r="H23" s="748"/>
      <c r="I23" s="748"/>
      <c r="J23" s="748"/>
      <c r="K23" s="748"/>
      <c r="L23" s="748"/>
      <c r="M23" s="748"/>
      <c r="N23" s="748"/>
      <c r="O23" s="749"/>
      <c r="P23" s="750" t="s">
        <v>763</v>
      </c>
      <c r="Q23" s="751"/>
      <c r="R23" s="751"/>
      <c r="S23" s="751"/>
      <c r="T23" s="751"/>
      <c r="U23" s="751"/>
      <c r="V23" s="752"/>
      <c r="W23" s="750" t="s">
        <v>763</v>
      </c>
      <c r="X23" s="751"/>
      <c r="Y23" s="751"/>
      <c r="Z23" s="751"/>
      <c r="AA23" s="751"/>
      <c r="AB23" s="751"/>
      <c r="AC23" s="752"/>
      <c r="AD23" s="753" t="s">
        <v>763</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2">
      <c r="A28" s="723"/>
      <c r="B28" s="724"/>
      <c r="C28" s="724"/>
      <c r="D28" s="724"/>
      <c r="E28" s="724"/>
      <c r="F28" s="725"/>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5">
      <c r="A29" s="723"/>
      <c r="B29" s="724"/>
      <c r="C29" s="724"/>
      <c r="D29" s="724"/>
      <c r="E29" s="724"/>
      <c r="F29" s="725"/>
      <c r="G29" s="313" t="s">
        <v>18</v>
      </c>
      <c r="H29" s="734"/>
      <c r="I29" s="734"/>
      <c r="J29" s="734"/>
      <c r="K29" s="734"/>
      <c r="L29" s="734"/>
      <c r="M29" s="734"/>
      <c r="N29" s="734"/>
      <c r="O29" s="735"/>
      <c r="P29" s="736">
        <v>0</v>
      </c>
      <c r="Q29" s="737"/>
      <c r="R29" s="737"/>
      <c r="S29" s="737"/>
      <c r="T29" s="737"/>
      <c r="U29" s="737"/>
      <c r="V29" s="738"/>
      <c r="W29" s="739">
        <v>0</v>
      </c>
      <c r="X29" s="740"/>
      <c r="Y29" s="740"/>
      <c r="Z29" s="740"/>
      <c r="AA29" s="740"/>
      <c r="AB29" s="740"/>
      <c r="AC29" s="741"/>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2">
      <c r="A30" s="742" t="s">
        <v>662</v>
      </c>
      <c r="B30" s="743"/>
      <c r="C30" s="743"/>
      <c r="D30" s="743"/>
      <c r="E30" s="743"/>
      <c r="F30" s="744"/>
      <c r="G30" s="745" t="s">
        <v>759</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663</v>
      </c>
      <c r="B31" s="168"/>
      <c r="C31" s="168"/>
      <c r="D31" s="168"/>
      <c r="E31" s="168"/>
      <c r="F31" s="169"/>
      <c r="G31" s="705" t="s">
        <v>655</v>
      </c>
      <c r="H31" s="706"/>
      <c r="I31" s="706"/>
      <c r="J31" s="706"/>
      <c r="K31" s="706"/>
      <c r="L31" s="706"/>
      <c r="M31" s="706"/>
      <c r="N31" s="706"/>
      <c r="O31" s="706"/>
      <c r="P31" s="707" t="s">
        <v>654</v>
      </c>
      <c r="Q31" s="706"/>
      <c r="R31" s="706"/>
      <c r="S31" s="706"/>
      <c r="T31" s="706"/>
      <c r="U31" s="706"/>
      <c r="V31" s="706"/>
      <c r="W31" s="706"/>
      <c r="X31" s="708"/>
      <c r="Y31" s="709"/>
      <c r="Z31" s="710"/>
      <c r="AA31" s="711"/>
      <c r="AB31" s="641" t="s">
        <v>11</v>
      </c>
      <c r="AC31" s="641"/>
      <c r="AD31" s="641"/>
      <c r="AE31" s="131" t="s">
        <v>499</v>
      </c>
      <c r="AF31" s="712"/>
      <c r="AG31" s="712"/>
      <c r="AH31" s="713"/>
      <c r="AI31" s="131" t="s">
        <v>651</v>
      </c>
      <c r="AJ31" s="712"/>
      <c r="AK31" s="712"/>
      <c r="AL31" s="713"/>
      <c r="AM31" s="131" t="s">
        <v>467</v>
      </c>
      <c r="AN31" s="712"/>
      <c r="AO31" s="712"/>
      <c r="AP31" s="713"/>
      <c r="AQ31" s="638" t="s">
        <v>498</v>
      </c>
      <c r="AR31" s="639"/>
      <c r="AS31" s="639"/>
      <c r="AT31" s="640"/>
      <c r="AU31" s="638" t="s">
        <v>676</v>
      </c>
      <c r="AV31" s="639"/>
      <c r="AW31" s="639"/>
      <c r="AX31" s="649"/>
    </row>
    <row r="32" spans="1:50" ht="23.25" customHeight="1" x14ac:dyDescent="0.2">
      <c r="A32" s="664"/>
      <c r="B32" s="168"/>
      <c r="C32" s="168"/>
      <c r="D32" s="168"/>
      <c r="E32" s="168"/>
      <c r="F32" s="169"/>
      <c r="G32" s="650" t="s">
        <v>720</v>
      </c>
      <c r="H32" s="651"/>
      <c r="I32" s="651"/>
      <c r="J32" s="651"/>
      <c r="K32" s="651"/>
      <c r="L32" s="651"/>
      <c r="M32" s="651"/>
      <c r="N32" s="651"/>
      <c r="O32" s="651"/>
      <c r="P32" s="654" t="s">
        <v>699</v>
      </c>
      <c r="Q32" s="655"/>
      <c r="R32" s="655"/>
      <c r="S32" s="655"/>
      <c r="T32" s="655"/>
      <c r="U32" s="655"/>
      <c r="V32" s="655"/>
      <c r="W32" s="655"/>
      <c r="X32" s="656"/>
      <c r="Y32" s="660" t="s">
        <v>52</v>
      </c>
      <c r="Z32" s="661"/>
      <c r="AA32" s="662"/>
      <c r="AB32" s="663" t="s">
        <v>700</v>
      </c>
      <c r="AC32" s="663"/>
      <c r="AD32" s="663"/>
      <c r="AE32" s="631">
        <v>28</v>
      </c>
      <c r="AF32" s="631"/>
      <c r="AG32" s="631"/>
      <c r="AH32" s="631"/>
      <c r="AI32" s="631">
        <v>32</v>
      </c>
      <c r="AJ32" s="631"/>
      <c r="AK32" s="631"/>
      <c r="AL32" s="631"/>
      <c r="AM32" s="631">
        <v>35</v>
      </c>
      <c r="AN32" s="631"/>
      <c r="AO32" s="631"/>
      <c r="AP32" s="631"/>
      <c r="AQ32" s="648" t="s">
        <v>733</v>
      </c>
      <c r="AR32" s="631"/>
      <c r="AS32" s="631"/>
      <c r="AT32" s="631"/>
      <c r="AU32" s="108" t="s">
        <v>733</v>
      </c>
      <c r="AV32" s="633"/>
      <c r="AW32" s="633"/>
      <c r="AX32" s="634"/>
    </row>
    <row r="33" spans="1:51" ht="23.2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5" t="s">
        <v>53</v>
      </c>
      <c r="Z33" s="636"/>
      <c r="AA33" s="637"/>
      <c r="AB33" s="663" t="s">
        <v>700</v>
      </c>
      <c r="AC33" s="663"/>
      <c r="AD33" s="663"/>
      <c r="AE33" s="631">
        <v>53</v>
      </c>
      <c r="AF33" s="631"/>
      <c r="AG33" s="631"/>
      <c r="AH33" s="631"/>
      <c r="AI33" s="631">
        <v>54</v>
      </c>
      <c r="AJ33" s="631"/>
      <c r="AK33" s="631"/>
      <c r="AL33" s="631"/>
      <c r="AM33" s="631">
        <v>35</v>
      </c>
      <c r="AN33" s="631"/>
      <c r="AO33" s="631"/>
      <c r="AP33" s="631"/>
      <c r="AQ33" s="648" t="s">
        <v>733</v>
      </c>
      <c r="AR33" s="631"/>
      <c r="AS33" s="631"/>
      <c r="AT33" s="631"/>
      <c r="AU33" s="108" t="s">
        <v>733</v>
      </c>
      <c r="AV33" s="633"/>
      <c r="AW33" s="633"/>
      <c r="AX33" s="634"/>
    </row>
    <row r="34" spans="1:51" ht="23.25" customHeight="1" x14ac:dyDescent="0.2">
      <c r="A34" s="695" t="s">
        <v>664</v>
      </c>
      <c r="B34" s="696"/>
      <c r="C34" s="696"/>
      <c r="D34" s="696"/>
      <c r="E34" s="696"/>
      <c r="F34" s="697"/>
      <c r="G34" s="191" t="s">
        <v>665</v>
      </c>
      <c r="H34" s="191"/>
      <c r="I34" s="191"/>
      <c r="J34" s="191"/>
      <c r="K34" s="191"/>
      <c r="L34" s="191"/>
      <c r="M34" s="191"/>
      <c r="N34" s="191"/>
      <c r="O34" s="191"/>
      <c r="P34" s="191"/>
      <c r="Q34" s="191"/>
      <c r="R34" s="191"/>
      <c r="S34" s="191"/>
      <c r="T34" s="191"/>
      <c r="U34" s="191"/>
      <c r="V34" s="191"/>
      <c r="W34" s="191"/>
      <c r="X34" s="192"/>
      <c r="Y34" s="645"/>
      <c r="Z34" s="646"/>
      <c r="AA34" s="647"/>
      <c r="AB34" s="190" t="s">
        <v>11</v>
      </c>
      <c r="AC34" s="191"/>
      <c r="AD34" s="192"/>
      <c r="AE34" s="190" t="s">
        <v>499</v>
      </c>
      <c r="AF34" s="191"/>
      <c r="AG34" s="191"/>
      <c r="AH34" s="192"/>
      <c r="AI34" s="190" t="s">
        <v>651</v>
      </c>
      <c r="AJ34" s="191"/>
      <c r="AK34" s="191"/>
      <c r="AL34" s="192"/>
      <c r="AM34" s="190" t="s">
        <v>467</v>
      </c>
      <c r="AN34" s="191"/>
      <c r="AO34" s="191"/>
      <c r="AP34" s="192"/>
      <c r="AQ34" s="642" t="s">
        <v>677</v>
      </c>
      <c r="AR34" s="643"/>
      <c r="AS34" s="643"/>
      <c r="AT34" s="643"/>
      <c r="AU34" s="643"/>
      <c r="AV34" s="643"/>
      <c r="AW34" s="643"/>
      <c r="AX34" s="644"/>
    </row>
    <row r="35" spans="1:51" ht="23.25" customHeight="1" x14ac:dyDescent="0.2">
      <c r="A35" s="698"/>
      <c r="B35" s="699"/>
      <c r="C35" s="699"/>
      <c r="D35" s="699"/>
      <c r="E35" s="699"/>
      <c r="F35" s="700"/>
      <c r="G35" s="668" t="s">
        <v>706</v>
      </c>
      <c r="H35" s="669"/>
      <c r="I35" s="669"/>
      <c r="J35" s="669"/>
      <c r="K35" s="669"/>
      <c r="L35" s="669"/>
      <c r="M35" s="669"/>
      <c r="N35" s="669"/>
      <c r="O35" s="669"/>
      <c r="P35" s="669"/>
      <c r="Q35" s="669"/>
      <c r="R35" s="669"/>
      <c r="S35" s="669"/>
      <c r="T35" s="669"/>
      <c r="U35" s="669"/>
      <c r="V35" s="669"/>
      <c r="W35" s="669"/>
      <c r="X35" s="669"/>
      <c r="Y35" s="672" t="s">
        <v>664</v>
      </c>
      <c r="Z35" s="673"/>
      <c r="AA35" s="674"/>
      <c r="AB35" s="675" t="s">
        <v>707</v>
      </c>
      <c r="AC35" s="676"/>
      <c r="AD35" s="677"/>
      <c r="AE35" s="648">
        <v>160</v>
      </c>
      <c r="AF35" s="648"/>
      <c r="AG35" s="648"/>
      <c r="AH35" s="648"/>
      <c r="AI35" s="648">
        <v>150</v>
      </c>
      <c r="AJ35" s="648"/>
      <c r="AK35" s="648"/>
      <c r="AL35" s="648"/>
      <c r="AM35" s="648">
        <v>160</v>
      </c>
      <c r="AN35" s="648"/>
      <c r="AO35" s="648"/>
      <c r="AP35" s="648"/>
      <c r="AQ35" s="108" t="s">
        <v>735</v>
      </c>
      <c r="AR35" s="102"/>
      <c r="AS35" s="102"/>
      <c r="AT35" s="102"/>
      <c r="AU35" s="102"/>
      <c r="AV35" s="102"/>
      <c r="AW35" s="102"/>
      <c r="AX35" s="103"/>
    </row>
    <row r="36" spans="1:51" ht="46.5" customHeight="1" x14ac:dyDescent="0.2">
      <c r="A36" s="701"/>
      <c r="B36" s="702"/>
      <c r="C36" s="702"/>
      <c r="D36" s="702"/>
      <c r="E36" s="702"/>
      <c r="F36" s="703"/>
      <c r="G36" s="670"/>
      <c r="H36" s="671"/>
      <c r="I36" s="671"/>
      <c r="J36" s="671"/>
      <c r="K36" s="671"/>
      <c r="L36" s="671"/>
      <c r="M36" s="671"/>
      <c r="N36" s="671"/>
      <c r="O36" s="671"/>
      <c r="P36" s="671"/>
      <c r="Q36" s="671"/>
      <c r="R36" s="671"/>
      <c r="S36" s="671"/>
      <c r="T36" s="671"/>
      <c r="U36" s="671"/>
      <c r="V36" s="671"/>
      <c r="W36" s="671"/>
      <c r="X36" s="671"/>
      <c r="Y36" s="234" t="s">
        <v>667</v>
      </c>
      <c r="Z36" s="665"/>
      <c r="AA36" s="666"/>
      <c r="AB36" s="627" t="s">
        <v>708</v>
      </c>
      <c r="AC36" s="628"/>
      <c r="AD36" s="629"/>
      <c r="AE36" s="630" t="s">
        <v>709</v>
      </c>
      <c r="AF36" s="630"/>
      <c r="AG36" s="630"/>
      <c r="AH36" s="630"/>
      <c r="AI36" s="630" t="s">
        <v>710</v>
      </c>
      <c r="AJ36" s="630"/>
      <c r="AK36" s="630"/>
      <c r="AL36" s="630"/>
      <c r="AM36" s="630" t="s">
        <v>734</v>
      </c>
      <c r="AN36" s="630"/>
      <c r="AO36" s="630"/>
      <c r="AP36" s="630"/>
      <c r="AQ36" s="630" t="s">
        <v>735</v>
      </c>
      <c r="AR36" s="630"/>
      <c r="AS36" s="630"/>
      <c r="AT36" s="630"/>
      <c r="AU36" s="630"/>
      <c r="AV36" s="630"/>
      <c r="AW36" s="630"/>
      <c r="AX36" s="667"/>
    </row>
    <row r="37" spans="1:51" ht="18.75" customHeight="1" x14ac:dyDescent="0.2">
      <c r="A37" s="683" t="s">
        <v>315</v>
      </c>
      <c r="B37" s="684"/>
      <c r="C37" s="684"/>
      <c r="D37" s="684"/>
      <c r="E37" s="684"/>
      <c r="F37" s="685"/>
      <c r="G37" s="617" t="s">
        <v>140</v>
      </c>
      <c r="H37" s="212"/>
      <c r="I37" s="212"/>
      <c r="J37" s="212"/>
      <c r="K37" s="212"/>
      <c r="L37" s="212"/>
      <c r="M37" s="212"/>
      <c r="N37" s="212"/>
      <c r="O37" s="213"/>
      <c r="P37" s="214" t="s">
        <v>56</v>
      </c>
      <c r="Q37" s="212"/>
      <c r="R37" s="212"/>
      <c r="S37" s="212"/>
      <c r="T37" s="212"/>
      <c r="U37" s="212"/>
      <c r="V37" s="212"/>
      <c r="W37" s="212"/>
      <c r="X37" s="213"/>
      <c r="Y37" s="618"/>
      <c r="Z37" s="619"/>
      <c r="AA37" s="620"/>
      <c r="AB37" s="624" t="s">
        <v>11</v>
      </c>
      <c r="AC37" s="625"/>
      <c r="AD37" s="626"/>
      <c r="AE37" s="624" t="s">
        <v>499</v>
      </c>
      <c r="AF37" s="625"/>
      <c r="AG37" s="625"/>
      <c r="AH37" s="626"/>
      <c r="AI37" s="693" t="s">
        <v>651</v>
      </c>
      <c r="AJ37" s="693"/>
      <c r="AK37" s="693"/>
      <c r="AL37" s="624"/>
      <c r="AM37" s="693" t="s">
        <v>467</v>
      </c>
      <c r="AN37" s="693"/>
      <c r="AO37" s="693"/>
      <c r="AP37" s="624"/>
      <c r="AQ37" s="231" t="s">
        <v>223</v>
      </c>
      <c r="AR37" s="232"/>
      <c r="AS37" s="232"/>
      <c r="AT37" s="233"/>
      <c r="AU37" s="212" t="s">
        <v>129</v>
      </c>
      <c r="AV37" s="212"/>
      <c r="AW37" s="212"/>
      <c r="AX37" s="215"/>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621"/>
      <c r="Z38" s="622"/>
      <c r="AA38" s="623"/>
      <c r="AB38" s="131"/>
      <c r="AC38" s="132"/>
      <c r="AD38" s="133"/>
      <c r="AE38" s="131"/>
      <c r="AF38" s="132"/>
      <c r="AG38" s="132"/>
      <c r="AH38" s="133"/>
      <c r="AI38" s="694"/>
      <c r="AJ38" s="694"/>
      <c r="AK38" s="694"/>
      <c r="AL38" s="131"/>
      <c r="AM38" s="694"/>
      <c r="AN38" s="694"/>
      <c r="AO38" s="694"/>
      <c r="AP38" s="131"/>
      <c r="AQ38" s="522" t="s">
        <v>696</v>
      </c>
      <c r="AR38" s="523"/>
      <c r="AS38" s="142" t="s">
        <v>224</v>
      </c>
      <c r="AT38" s="143"/>
      <c r="AU38" s="141" t="s">
        <v>696</v>
      </c>
      <c r="AV38" s="141"/>
      <c r="AW38" s="123" t="s">
        <v>170</v>
      </c>
      <c r="AX38" s="144"/>
    </row>
    <row r="39" spans="1:51" ht="23.25" customHeight="1" x14ac:dyDescent="0.2">
      <c r="A39" s="689"/>
      <c r="B39" s="687"/>
      <c r="C39" s="687"/>
      <c r="D39" s="687"/>
      <c r="E39" s="687"/>
      <c r="F39" s="688"/>
      <c r="G39" s="193" t="s">
        <v>698</v>
      </c>
      <c r="H39" s="194"/>
      <c r="I39" s="194"/>
      <c r="J39" s="194"/>
      <c r="K39" s="194"/>
      <c r="L39" s="194"/>
      <c r="M39" s="194"/>
      <c r="N39" s="194"/>
      <c r="O39" s="195"/>
      <c r="P39" s="146" t="s">
        <v>699</v>
      </c>
      <c r="Q39" s="146"/>
      <c r="R39" s="146"/>
      <c r="S39" s="146"/>
      <c r="T39" s="146"/>
      <c r="U39" s="146"/>
      <c r="V39" s="146"/>
      <c r="W39" s="146"/>
      <c r="X39" s="147"/>
      <c r="Y39" s="234" t="s">
        <v>12</v>
      </c>
      <c r="Z39" s="235"/>
      <c r="AA39" s="236"/>
      <c r="AB39" s="163" t="s">
        <v>700</v>
      </c>
      <c r="AC39" s="163"/>
      <c r="AD39" s="163"/>
      <c r="AE39" s="108">
        <v>28</v>
      </c>
      <c r="AF39" s="102"/>
      <c r="AG39" s="102"/>
      <c r="AH39" s="102"/>
      <c r="AI39" s="108">
        <v>32</v>
      </c>
      <c r="AJ39" s="102"/>
      <c r="AK39" s="102"/>
      <c r="AL39" s="102"/>
      <c r="AM39" s="108">
        <v>35</v>
      </c>
      <c r="AN39" s="102"/>
      <c r="AO39" s="102"/>
      <c r="AP39" s="102"/>
      <c r="AQ39" s="109" t="s">
        <v>696</v>
      </c>
      <c r="AR39" s="110"/>
      <c r="AS39" s="110"/>
      <c r="AT39" s="111"/>
      <c r="AU39" s="102" t="s">
        <v>696</v>
      </c>
      <c r="AV39" s="102"/>
      <c r="AW39" s="102"/>
      <c r="AX39" s="103"/>
    </row>
    <row r="40" spans="1:51" ht="23.25" customHeight="1" x14ac:dyDescent="0.2">
      <c r="A40" s="690"/>
      <c r="B40" s="691"/>
      <c r="C40" s="691"/>
      <c r="D40" s="691"/>
      <c r="E40" s="691"/>
      <c r="F40" s="692"/>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700</v>
      </c>
      <c r="AC40" s="107"/>
      <c r="AD40" s="107"/>
      <c r="AE40" s="108">
        <v>53</v>
      </c>
      <c r="AF40" s="102"/>
      <c r="AG40" s="102"/>
      <c r="AH40" s="102"/>
      <c r="AI40" s="108">
        <v>54</v>
      </c>
      <c r="AJ40" s="102"/>
      <c r="AK40" s="102"/>
      <c r="AL40" s="102"/>
      <c r="AM40" s="108">
        <v>35</v>
      </c>
      <c r="AN40" s="102"/>
      <c r="AO40" s="102"/>
      <c r="AP40" s="102"/>
      <c r="AQ40" s="109" t="s">
        <v>696</v>
      </c>
      <c r="AR40" s="110"/>
      <c r="AS40" s="110"/>
      <c r="AT40" s="111"/>
      <c r="AU40" s="102" t="s">
        <v>696</v>
      </c>
      <c r="AV40" s="102"/>
      <c r="AW40" s="102"/>
      <c r="AX40" s="103"/>
    </row>
    <row r="41" spans="1:51" ht="23.25" customHeight="1" x14ac:dyDescent="0.2">
      <c r="A41" s="689"/>
      <c r="B41" s="687"/>
      <c r="C41" s="687"/>
      <c r="D41" s="687"/>
      <c r="E41" s="687"/>
      <c r="F41" s="688"/>
      <c r="G41" s="199"/>
      <c r="H41" s="200"/>
      <c r="I41" s="200"/>
      <c r="J41" s="200"/>
      <c r="K41" s="200"/>
      <c r="L41" s="200"/>
      <c r="M41" s="200"/>
      <c r="N41" s="200"/>
      <c r="O41" s="201"/>
      <c r="P41" s="152"/>
      <c r="Q41" s="152"/>
      <c r="R41" s="152"/>
      <c r="S41" s="152"/>
      <c r="T41" s="152"/>
      <c r="U41" s="152"/>
      <c r="V41" s="152"/>
      <c r="W41" s="152"/>
      <c r="X41" s="153"/>
      <c r="Y41" s="190" t="s">
        <v>13</v>
      </c>
      <c r="Z41" s="191"/>
      <c r="AA41" s="192"/>
      <c r="AB41" s="607" t="s">
        <v>14</v>
      </c>
      <c r="AC41" s="607"/>
      <c r="AD41" s="607"/>
      <c r="AE41" s="108">
        <v>53</v>
      </c>
      <c r="AF41" s="102"/>
      <c r="AG41" s="102"/>
      <c r="AH41" s="102"/>
      <c r="AI41" s="108">
        <v>59</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2">
      <c r="A42" s="202" t="s">
        <v>342</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656</v>
      </c>
      <c r="B44" s="167" t="s">
        <v>657</v>
      </c>
      <c r="C44" s="168"/>
      <c r="D44" s="168"/>
      <c r="E44" s="168"/>
      <c r="F44" s="169"/>
      <c r="G44" s="212" t="s">
        <v>658</v>
      </c>
      <c r="H44" s="212"/>
      <c r="I44" s="212"/>
      <c r="J44" s="212"/>
      <c r="K44" s="212"/>
      <c r="L44" s="212"/>
      <c r="M44" s="212"/>
      <c r="N44" s="212"/>
      <c r="O44" s="212"/>
      <c r="P44" s="212"/>
      <c r="Q44" s="212"/>
      <c r="R44" s="212"/>
      <c r="S44" s="212"/>
      <c r="T44" s="212"/>
      <c r="U44" s="212"/>
      <c r="V44" s="212"/>
      <c r="W44" s="212"/>
      <c r="X44" s="212"/>
      <c r="Y44" s="212"/>
      <c r="Z44" s="212"/>
      <c r="AA44" s="213"/>
      <c r="AB44" s="214" t="s">
        <v>678</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499</v>
      </c>
      <c r="AF49" s="134"/>
      <c r="AG49" s="134"/>
      <c r="AH49" s="134"/>
      <c r="AI49" s="134" t="s">
        <v>651</v>
      </c>
      <c r="AJ49" s="134"/>
      <c r="AK49" s="134"/>
      <c r="AL49" s="134"/>
      <c r="AM49" s="134" t="s">
        <v>467</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499</v>
      </c>
      <c r="AF54" s="134"/>
      <c r="AG54" s="134"/>
      <c r="AH54" s="134"/>
      <c r="AI54" s="134" t="s">
        <v>651</v>
      </c>
      <c r="AJ54" s="134"/>
      <c r="AK54" s="134"/>
      <c r="AL54" s="134"/>
      <c r="AM54" s="134" t="s">
        <v>467</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499</v>
      </c>
      <c r="AF59" s="134"/>
      <c r="AG59" s="134"/>
      <c r="AH59" s="134"/>
      <c r="AI59" s="134" t="s">
        <v>651</v>
      </c>
      <c r="AJ59" s="134"/>
      <c r="AK59" s="134"/>
      <c r="AL59" s="134"/>
      <c r="AM59" s="134" t="s">
        <v>467</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662</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customHeight="1" x14ac:dyDescent="0.2">
      <c r="A65" s="664" t="s">
        <v>663</v>
      </c>
      <c r="B65" s="168"/>
      <c r="C65" s="168"/>
      <c r="D65" s="168"/>
      <c r="E65" s="168"/>
      <c r="F65" s="169"/>
      <c r="G65" s="705" t="s">
        <v>655</v>
      </c>
      <c r="H65" s="706"/>
      <c r="I65" s="706"/>
      <c r="J65" s="706"/>
      <c r="K65" s="706"/>
      <c r="L65" s="706"/>
      <c r="M65" s="706"/>
      <c r="N65" s="706"/>
      <c r="O65" s="706"/>
      <c r="P65" s="707" t="s">
        <v>654</v>
      </c>
      <c r="Q65" s="706"/>
      <c r="R65" s="706"/>
      <c r="S65" s="706"/>
      <c r="T65" s="706"/>
      <c r="U65" s="706"/>
      <c r="V65" s="706"/>
      <c r="W65" s="706"/>
      <c r="X65" s="708"/>
      <c r="Y65" s="709"/>
      <c r="Z65" s="710"/>
      <c r="AA65" s="711"/>
      <c r="AB65" s="641" t="s">
        <v>11</v>
      </c>
      <c r="AC65" s="641"/>
      <c r="AD65" s="641"/>
      <c r="AE65" s="131" t="s">
        <v>499</v>
      </c>
      <c r="AF65" s="712"/>
      <c r="AG65" s="712"/>
      <c r="AH65" s="713"/>
      <c r="AI65" s="131" t="s">
        <v>651</v>
      </c>
      <c r="AJ65" s="712"/>
      <c r="AK65" s="712"/>
      <c r="AL65" s="713"/>
      <c r="AM65" s="131" t="s">
        <v>467</v>
      </c>
      <c r="AN65" s="712"/>
      <c r="AO65" s="712"/>
      <c r="AP65" s="713"/>
      <c r="AQ65" s="638" t="s">
        <v>498</v>
      </c>
      <c r="AR65" s="639"/>
      <c r="AS65" s="639"/>
      <c r="AT65" s="640"/>
      <c r="AU65" s="638" t="s">
        <v>676</v>
      </c>
      <c r="AV65" s="639"/>
      <c r="AW65" s="639"/>
      <c r="AX65" s="649"/>
      <c r="AY65">
        <f>COUNTA($G$66)</f>
        <v>1</v>
      </c>
    </row>
    <row r="66" spans="1:51" ht="23.25" customHeight="1" x14ac:dyDescent="0.2">
      <c r="A66" s="664"/>
      <c r="B66" s="168"/>
      <c r="C66" s="168"/>
      <c r="D66" s="168"/>
      <c r="E66" s="168"/>
      <c r="F66" s="169"/>
      <c r="G66" s="650" t="s">
        <v>720</v>
      </c>
      <c r="H66" s="651"/>
      <c r="I66" s="651"/>
      <c r="J66" s="651"/>
      <c r="K66" s="651"/>
      <c r="L66" s="651"/>
      <c r="M66" s="651"/>
      <c r="N66" s="651"/>
      <c r="O66" s="651"/>
      <c r="P66" s="654" t="s">
        <v>702</v>
      </c>
      <c r="Q66" s="655"/>
      <c r="R66" s="655"/>
      <c r="S66" s="655"/>
      <c r="T66" s="655"/>
      <c r="U66" s="655"/>
      <c r="V66" s="655"/>
      <c r="W66" s="655"/>
      <c r="X66" s="656"/>
      <c r="Y66" s="660" t="s">
        <v>52</v>
      </c>
      <c r="Z66" s="661"/>
      <c r="AA66" s="662"/>
      <c r="AB66" s="663" t="s">
        <v>700</v>
      </c>
      <c r="AC66" s="663"/>
      <c r="AD66" s="663"/>
      <c r="AE66" s="631">
        <v>8</v>
      </c>
      <c r="AF66" s="631"/>
      <c r="AG66" s="631"/>
      <c r="AH66" s="631"/>
      <c r="AI66" s="631">
        <v>4</v>
      </c>
      <c r="AJ66" s="631"/>
      <c r="AK66" s="631"/>
      <c r="AL66" s="631"/>
      <c r="AM66" s="631">
        <v>1</v>
      </c>
      <c r="AN66" s="631"/>
      <c r="AO66" s="631"/>
      <c r="AP66" s="631"/>
      <c r="AQ66" s="648" t="s">
        <v>735</v>
      </c>
      <c r="AR66" s="631"/>
      <c r="AS66" s="631"/>
      <c r="AT66" s="631"/>
      <c r="AU66" s="108" t="s">
        <v>735</v>
      </c>
      <c r="AV66" s="633"/>
      <c r="AW66" s="633"/>
      <c r="AX66" s="634"/>
      <c r="AY66">
        <f>$AY$65</f>
        <v>1</v>
      </c>
    </row>
    <row r="67" spans="1:51" ht="23.25"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5" t="s">
        <v>53</v>
      </c>
      <c r="Z67" s="636"/>
      <c r="AA67" s="637"/>
      <c r="AB67" s="663" t="s">
        <v>700</v>
      </c>
      <c r="AC67" s="663"/>
      <c r="AD67" s="663"/>
      <c r="AE67" s="631">
        <v>10</v>
      </c>
      <c r="AF67" s="631"/>
      <c r="AG67" s="631"/>
      <c r="AH67" s="631"/>
      <c r="AI67" s="631">
        <v>4</v>
      </c>
      <c r="AJ67" s="631"/>
      <c r="AK67" s="631"/>
      <c r="AL67" s="631"/>
      <c r="AM67" s="631">
        <v>1</v>
      </c>
      <c r="AN67" s="631"/>
      <c r="AO67" s="631"/>
      <c r="AP67" s="631"/>
      <c r="AQ67" s="648" t="s">
        <v>735</v>
      </c>
      <c r="AR67" s="631"/>
      <c r="AS67" s="631"/>
      <c r="AT67" s="631"/>
      <c r="AU67" s="108" t="s">
        <v>735</v>
      </c>
      <c r="AV67" s="633"/>
      <c r="AW67" s="633"/>
      <c r="AX67" s="634"/>
      <c r="AY67">
        <f>$AY$65</f>
        <v>1</v>
      </c>
    </row>
    <row r="68" spans="1:51" ht="23.25" customHeight="1" x14ac:dyDescent="0.2">
      <c r="A68" s="695" t="s">
        <v>664</v>
      </c>
      <c r="B68" s="696"/>
      <c r="C68" s="696"/>
      <c r="D68" s="696"/>
      <c r="E68" s="696"/>
      <c r="F68" s="697"/>
      <c r="G68" s="191" t="s">
        <v>665</v>
      </c>
      <c r="H68" s="191"/>
      <c r="I68" s="191"/>
      <c r="J68" s="191"/>
      <c r="K68" s="191"/>
      <c r="L68" s="191"/>
      <c r="M68" s="191"/>
      <c r="N68" s="191"/>
      <c r="O68" s="191"/>
      <c r="P68" s="191"/>
      <c r="Q68" s="191"/>
      <c r="R68" s="191"/>
      <c r="S68" s="191"/>
      <c r="T68" s="191"/>
      <c r="U68" s="191"/>
      <c r="V68" s="191"/>
      <c r="W68" s="191"/>
      <c r="X68" s="192"/>
      <c r="Y68" s="645"/>
      <c r="Z68" s="646"/>
      <c r="AA68" s="647"/>
      <c r="AB68" s="190" t="s">
        <v>11</v>
      </c>
      <c r="AC68" s="191"/>
      <c r="AD68" s="192"/>
      <c r="AE68" s="134" t="s">
        <v>499</v>
      </c>
      <c r="AF68" s="134"/>
      <c r="AG68" s="134"/>
      <c r="AH68" s="134"/>
      <c r="AI68" s="134" t="s">
        <v>651</v>
      </c>
      <c r="AJ68" s="134"/>
      <c r="AK68" s="134"/>
      <c r="AL68" s="134"/>
      <c r="AM68" s="134" t="s">
        <v>467</v>
      </c>
      <c r="AN68" s="134"/>
      <c r="AO68" s="134"/>
      <c r="AP68" s="134"/>
      <c r="AQ68" s="642" t="s">
        <v>677</v>
      </c>
      <c r="AR68" s="643"/>
      <c r="AS68" s="643"/>
      <c r="AT68" s="643"/>
      <c r="AU68" s="643"/>
      <c r="AV68" s="643"/>
      <c r="AW68" s="643"/>
      <c r="AX68" s="644"/>
      <c r="AY68">
        <f>IF(SUBSTITUTE(SUBSTITUTE($G$69,"／",""),"　","")="",0,1)</f>
        <v>1</v>
      </c>
    </row>
    <row r="69" spans="1:51" ht="23.25" customHeight="1" x14ac:dyDescent="0.2">
      <c r="A69" s="698"/>
      <c r="B69" s="699"/>
      <c r="C69" s="699"/>
      <c r="D69" s="699"/>
      <c r="E69" s="699"/>
      <c r="F69" s="700"/>
      <c r="G69" s="668" t="s">
        <v>711</v>
      </c>
      <c r="H69" s="669"/>
      <c r="I69" s="669"/>
      <c r="J69" s="669"/>
      <c r="K69" s="669"/>
      <c r="L69" s="669"/>
      <c r="M69" s="669"/>
      <c r="N69" s="669"/>
      <c r="O69" s="669"/>
      <c r="P69" s="669"/>
      <c r="Q69" s="669"/>
      <c r="R69" s="669"/>
      <c r="S69" s="669"/>
      <c r="T69" s="669"/>
      <c r="U69" s="669"/>
      <c r="V69" s="669"/>
      <c r="W69" s="669"/>
      <c r="X69" s="669"/>
      <c r="Y69" s="672" t="s">
        <v>664</v>
      </c>
      <c r="Z69" s="673"/>
      <c r="AA69" s="674"/>
      <c r="AB69" s="675" t="s">
        <v>707</v>
      </c>
      <c r="AC69" s="676"/>
      <c r="AD69" s="677"/>
      <c r="AE69" s="648">
        <v>110</v>
      </c>
      <c r="AF69" s="648"/>
      <c r="AG69" s="648"/>
      <c r="AH69" s="648"/>
      <c r="AI69" s="648">
        <v>170</v>
      </c>
      <c r="AJ69" s="648"/>
      <c r="AK69" s="648"/>
      <c r="AL69" s="648"/>
      <c r="AM69" s="648">
        <v>170</v>
      </c>
      <c r="AN69" s="648"/>
      <c r="AO69" s="648"/>
      <c r="AP69" s="648"/>
      <c r="AQ69" s="108" t="s">
        <v>735</v>
      </c>
      <c r="AR69" s="102"/>
      <c r="AS69" s="102"/>
      <c r="AT69" s="102"/>
      <c r="AU69" s="102"/>
      <c r="AV69" s="102"/>
      <c r="AW69" s="102"/>
      <c r="AX69" s="103"/>
      <c r="AY69">
        <f>$AY$68</f>
        <v>1</v>
      </c>
    </row>
    <row r="70" spans="1:51" ht="46.5" customHeight="1" x14ac:dyDescent="0.2">
      <c r="A70" s="701"/>
      <c r="B70" s="702"/>
      <c r="C70" s="702"/>
      <c r="D70" s="702"/>
      <c r="E70" s="702"/>
      <c r="F70" s="703"/>
      <c r="G70" s="670"/>
      <c r="H70" s="671"/>
      <c r="I70" s="671"/>
      <c r="J70" s="671"/>
      <c r="K70" s="671"/>
      <c r="L70" s="671"/>
      <c r="M70" s="671"/>
      <c r="N70" s="671"/>
      <c r="O70" s="671"/>
      <c r="P70" s="671"/>
      <c r="Q70" s="671"/>
      <c r="R70" s="671"/>
      <c r="S70" s="671"/>
      <c r="T70" s="671"/>
      <c r="U70" s="671"/>
      <c r="V70" s="671"/>
      <c r="W70" s="671"/>
      <c r="X70" s="671"/>
      <c r="Y70" s="234" t="s">
        <v>667</v>
      </c>
      <c r="Z70" s="665"/>
      <c r="AA70" s="666"/>
      <c r="AB70" s="627" t="s">
        <v>708</v>
      </c>
      <c r="AC70" s="628"/>
      <c r="AD70" s="629"/>
      <c r="AE70" s="630" t="s">
        <v>712</v>
      </c>
      <c r="AF70" s="630"/>
      <c r="AG70" s="630"/>
      <c r="AH70" s="630"/>
      <c r="AI70" s="630" t="s">
        <v>713</v>
      </c>
      <c r="AJ70" s="630"/>
      <c r="AK70" s="630"/>
      <c r="AL70" s="630"/>
      <c r="AM70" s="630" t="s">
        <v>736</v>
      </c>
      <c r="AN70" s="630"/>
      <c r="AO70" s="630"/>
      <c r="AP70" s="630"/>
      <c r="AQ70" s="630" t="s">
        <v>735</v>
      </c>
      <c r="AR70" s="630"/>
      <c r="AS70" s="630"/>
      <c r="AT70" s="630"/>
      <c r="AU70" s="630"/>
      <c r="AV70" s="630"/>
      <c r="AW70" s="630"/>
      <c r="AX70" s="667"/>
      <c r="AY70">
        <f>$AY$68</f>
        <v>1</v>
      </c>
    </row>
    <row r="71" spans="1:51" ht="18.75" customHeight="1" x14ac:dyDescent="0.2">
      <c r="A71" s="432" t="s">
        <v>315</v>
      </c>
      <c r="B71" s="608"/>
      <c r="C71" s="608"/>
      <c r="D71" s="608"/>
      <c r="E71" s="608"/>
      <c r="F71" s="609"/>
      <c r="G71" s="617" t="s">
        <v>140</v>
      </c>
      <c r="H71" s="212"/>
      <c r="I71" s="212"/>
      <c r="J71" s="212"/>
      <c r="K71" s="212"/>
      <c r="L71" s="212"/>
      <c r="M71" s="212"/>
      <c r="N71" s="212"/>
      <c r="O71" s="213"/>
      <c r="P71" s="214" t="s">
        <v>56</v>
      </c>
      <c r="Q71" s="212"/>
      <c r="R71" s="212"/>
      <c r="S71" s="212"/>
      <c r="T71" s="212"/>
      <c r="U71" s="212"/>
      <c r="V71" s="212"/>
      <c r="W71" s="212"/>
      <c r="X71" s="213"/>
      <c r="Y71" s="618"/>
      <c r="Z71" s="619"/>
      <c r="AA71" s="620"/>
      <c r="AB71" s="624" t="s">
        <v>11</v>
      </c>
      <c r="AC71" s="625"/>
      <c r="AD71" s="626"/>
      <c r="AE71" s="134" t="s">
        <v>499</v>
      </c>
      <c r="AF71" s="134"/>
      <c r="AG71" s="134"/>
      <c r="AH71" s="134"/>
      <c r="AI71" s="134" t="s">
        <v>651</v>
      </c>
      <c r="AJ71" s="134"/>
      <c r="AK71" s="134"/>
      <c r="AL71" s="134"/>
      <c r="AM71" s="134" t="s">
        <v>467</v>
      </c>
      <c r="AN71" s="134"/>
      <c r="AO71" s="134"/>
      <c r="AP71" s="134"/>
      <c r="AQ71" s="231" t="s">
        <v>223</v>
      </c>
      <c r="AR71" s="232"/>
      <c r="AS71" s="232"/>
      <c r="AT71" s="233"/>
      <c r="AU71" s="212" t="s">
        <v>129</v>
      </c>
      <c r="AV71" s="212"/>
      <c r="AW71" s="212"/>
      <c r="AX71" s="215"/>
      <c r="AY71">
        <f>COUNTA($G$73)</f>
        <v>1</v>
      </c>
    </row>
    <row r="72" spans="1:51" ht="18.75" customHeight="1" x14ac:dyDescent="0.2">
      <c r="A72" s="610"/>
      <c r="B72" s="611"/>
      <c r="C72" s="611"/>
      <c r="D72" s="611"/>
      <c r="E72" s="611"/>
      <c r="F72" s="612"/>
      <c r="G72" s="171"/>
      <c r="H72" s="123"/>
      <c r="I72" s="123"/>
      <c r="J72" s="123"/>
      <c r="K72" s="123"/>
      <c r="L72" s="123"/>
      <c r="M72" s="123"/>
      <c r="N72" s="123"/>
      <c r="O72" s="124"/>
      <c r="P72" s="122"/>
      <c r="Q72" s="123"/>
      <c r="R72" s="123"/>
      <c r="S72" s="123"/>
      <c r="T72" s="123"/>
      <c r="U72" s="123"/>
      <c r="V72" s="123"/>
      <c r="W72" s="123"/>
      <c r="X72" s="124"/>
      <c r="Y72" s="621"/>
      <c r="Z72" s="622"/>
      <c r="AA72" s="623"/>
      <c r="AB72" s="131"/>
      <c r="AC72" s="132"/>
      <c r="AD72" s="133"/>
      <c r="AE72" s="134"/>
      <c r="AF72" s="134"/>
      <c r="AG72" s="134"/>
      <c r="AH72" s="134"/>
      <c r="AI72" s="134"/>
      <c r="AJ72" s="134"/>
      <c r="AK72" s="134"/>
      <c r="AL72" s="134"/>
      <c r="AM72" s="134"/>
      <c r="AN72" s="134"/>
      <c r="AO72" s="134"/>
      <c r="AP72" s="134"/>
      <c r="AQ72" s="522" t="s">
        <v>696</v>
      </c>
      <c r="AR72" s="523"/>
      <c r="AS72" s="142" t="s">
        <v>224</v>
      </c>
      <c r="AT72" s="143"/>
      <c r="AU72" s="141" t="s">
        <v>696</v>
      </c>
      <c r="AV72" s="141"/>
      <c r="AW72" s="123" t="s">
        <v>170</v>
      </c>
      <c r="AX72" s="144"/>
      <c r="AY72">
        <f t="shared" ref="AY72:AY77" si="1">$AY$71</f>
        <v>1</v>
      </c>
    </row>
    <row r="73" spans="1:51" ht="23.25" customHeight="1" x14ac:dyDescent="0.2">
      <c r="A73" s="613"/>
      <c r="B73" s="611"/>
      <c r="C73" s="611"/>
      <c r="D73" s="611"/>
      <c r="E73" s="611"/>
      <c r="F73" s="612"/>
      <c r="G73" s="193" t="s">
        <v>698</v>
      </c>
      <c r="H73" s="194"/>
      <c r="I73" s="194"/>
      <c r="J73" s="194"/>
      <c r="K73" s="194"/>
      <c r="L73" s="194"/>
      <c r="M73" s="194"/>
      <c r="N73" s="194"/>
      <c r="O73" s="195"/>
      <c r="P73" s="146" t="s">
        <v>702</v>
      </c>
      <c r="Q73" s="146"/>
      <c r="R73" s="146"/>
      <c r="S73" s="146"/>
      <c r="T73" s="146"/>
      <c r="U73" s="146"/>
      <c r="V73" s="146"/>
      <c r="W73" s="146"/>
      <c r="X73" s="147"/>
      <c r="Y73" s="234" t="s">
        <v>12</v>
      </c>
      <c r="Z73" s="235"/>
      <c r="AA73" s="236"/>
      <c r="AB73" s="163" t="s">
        <v>700</v>
      </c>
      <c r="AC73" s="163"/>
      <c r="AD73" s="163"/>
      <c r="AE73" s="108">
        <v>8</v>
      </c>
      <c r="AF73" s="102"/>
      <c r="AG73" s="102"/>
      <c r="AH73" s="102"/>
      <c r="AI73" s="108">
        <v>4</v>
      </c>
      <c r="AJ73" s="102"/>
      <c r="AK73" s="102"/>
      <c r="AL73" s="102"/>
      <c r="AM73" s="108">
        <v>1</v>
      </c>
      <c r="AN73" s="102"/>
      <c r="AO73" s="102"/>
      <c r="AP73" s="102"/>
      <c r="AQ73" s="109" t="s">
        <v>696</v>
      </c>
      <c r="AR73" s="110"/>
      <c r="AS73" s="110"/>
      <c r="AT73" s="111"/>
      <c r="AU73" s="102" t="s">
        <v>696</v>
      </c>
      <c r="AV73" s="102"/>
      <c r="AW73" s="102"/>
      <c r="AX73" s="103"/>
      <c r="AY73">
        <f t="shared" si="1"/>
        <v>1</v>
      </c>
    </row>
    <row r="74" spans="1:51" ht="23.25" customHeight="1" x14ac:dyDescent="0.2">
      <c r="A74" s="614"/>
      <c r="B74" s="615"/>
      <c r="C74" s="615"/>
      <c r="D74" s="615"/>
      <c r="E74" s="615"/>
      <c r="F74" s="616"/>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700</v>
      </c>
      <c r="AC74" s="107"/>
      <c r="AD74" s="107"/>
      <c r="AE74" s="108">
        <v>10</v>
      </c>
      <c r="AF74" s="102"/>
      <c r="AG74" s="102"/>
      <c r="AH74" s="102"/>
      <c r="AI74" s="108">
        <v>4</v>
      </c>
      <c r="AJ74" s="102"/>
      <c r="AK74" s="102"/>
      <c r="AL74" s="102"/>
      <c r="AM74" s="108">
        <v>1</v>
      </c>
      <c r="AN74" s="102"/>
      <c r="AO74" s="102"/>
      <c r="AP74" s="102"/>
      <c r="AQ74" s="109" t="s">
        <v>696</v>
      </c>
      <c r="AR74" s="110"/>
      <c r="AS74" s="110"/>
      <c r="AT74" s="111"/>
      <c r="AU74" s="102" t="s">
        <v>696</v>
      </c>
      <c r="AV74" s="102"/>
      <c r="AW74" s="102"/>
      <c r="AX74" s="103"/>
      <c r="AY74">
        <f t="shared" si="1"/>
        <v>1</v>
      </c>
    </row>
    <row r="75" spans="1:51" ht="23.25" customHeight="1" x14ac:dyDescent="0.2">
      <c r="A75" s="613"/>
      <c r="B75" s="611"/>
      <c r="C75" s="611"/>
      <c r="D75" s="611"/>
      <c r="E75" s="611"/>
      <c r="F75" s="612"/>
      <c r="G75" s="199"/>
      <c r="H75" s="200"/>
      <c r="I75" s="200"/>
      <c r="J75" s="200"/>
      <c r="K75" s="200"/>
      <c r="L75" s="200"/>
      <c r="M75" s="200"/>
      <c r="N75" s="200"/>
      <c r="O75" s="201"/>
      <c r="P75" s="152"/>
      <c r="Q75" s="152"/>
      <c r="R75" s="152"/>
      <c r="S75" s="152"/>
      <c r="T75" s="152"/>
      <c r="U75" s="152"/>
      <c r="V75" s="152"/>
      <c r="W75" s="152"/>
      <c r="X75" s="153"/>
      <c r="Y75" s="190" t="s">
        <v>13</v>
      </c>
      <c r="Z75" s="191"/>
      <c r="AA75" s="192"/>
      <c r="AB75" s="607" t="s">
        <v>14</v>
      </c>
      <c r="AC75" s="607"/>
      <c r="AD75" s="607"/>
      <c r="AE75" s="108">
        <v>80</v>
      </c>
      <c r="AF75" s="102"/>
      <c r="AG75" s="102"/>
      <c r="AH75" s="102"/>
      <c r="AI75" s="108">
        <v>100</v>
      </c>
      <c r="AJ75" s="102"/>
      <c r="AK75" s="102"/>
      <c r="AL75" s="102"/>
      <c r="AM75" s="108">
        <v>100</v>
      </c>
      <c r="AN75" s="102"/>
      <c r="AO75" s="102"/>
      <c r="AP75" s="102"/>
      <c r="AQ75" s="109" t="s">
        <v>696</v>
      </c>
      <c r="AR75" s="110"/>
      <c r="AS75" s="110"/>
      <c r="AT75" s="111"/>
      <c r="AU75" s="102" t="s">
        <v>696</v>
      </c>
      <c r="AV75" s="102"/>
      <c r="AW75" s="102"/>
      <c r="AX75" s="103"/>
      <c r="AY75">
        <f t="shared" si="1"/>
        <v>1</v>
      </c>
    </row>
    <row r="76" spans="1:51" ht="23.25" customHeight="1" x14ac:dyDescent="0.2">
      <c r="A76" s="202" t="s">
        <v>342</v>
      </c>
      <c r="B76" s="165"/>
      <c r="C76" s="165"/>
      <c r="D76" s="165"/>
      <c r="E76" s="165"/>
      <c r="F76" s="166"/>
      <c r="G76" s="204" t="s">
        <v>701</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656</v>
      </c>
      <c r="B78" s="167" t="s">
        <v>657</v>
      </c>
      <c r="C78" s="168"/>
      <c r="D78" s="168"/>
      <c r="E78" s="168"/>
      <c r="F78" s="169"/>
      <c r="G78" s="212" t="s">
        <v>658</v>
      </c>
      <c r="H78" s="212"/>
      <c r="I78" s="212"/>
      <c r="J78" s="212"/>
      <c r="K78" s="212"/>
      <c r="L78" s="212"/>
      <c r="M78" s="212"/>
      <c r="N78" s="212"/>
      <c r="O78" s="212"/>
      <c r="P78" s="212"/>
      <c r="Q78" s="212"/>
      <c r="R78" s="212"/>
      <c r="S78" s="212"/>
      <c r="T78" s="212"/>
      <c r="U78" s="212"/>
      <c r="V78" s="212"/>
      <c r="W78" s="212"/>
      <c r="X78" s="212"/>
      <c r="Y78" s="212"/>
      <c r="Z78" s="212"/>
      <c r="AA78" s="213"/>
      <c r="AB78" s="214" t="s">
        <v>678</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499</v>
      </c>
      <c r="AF83" s="134"/>
      <c r="AG83" s="134"/>
      <c r="AH83" s="134"/>
      <c r="AI83" s="134" t="s">
        <v>651</v>
      </c>
      <c r="AJ83" s="134"/>
      <c r="AK83" s="134"/>
      <c r="AL83" s="134"/>
      <c r="AM83" s="134" t="s">
        <v>467</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499</v>
      </c>
      <c r="AF88" s="134"/>
      <c r="AG88" s="134"/>
      <c r="AH88" s="134"/>
      <c r="AI88" s="134" t="s">
        <v>651</v>
      </c>
      <c r="AJ88" s="134"/>
      <c r="AK88" s="134"/>
      <c r="AL88" s="134"/>
      <c r="AM88" s="134" t="s">
        <v>467</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499</v>
      </c>
      <c r="AF93" s="134"/>
      <c r="AG93" s="134"/>
      <c r="AH93" s="134"/>
      <c r="AI93" s="134" t="s">
        <v>651</v>
      </c>
      <c r="AJ93" s="134"/>
      <c r="AK93" s="134"/>
      <c r="AL93" s="134"/>
      <c r="AM93" s="134" t="s">
        <v>467</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662</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customHeight="1" x14ac:dyDescent="0.2">
      <c r="A99" s="664" t="s">
        <v>663</v>
      </c>
      <c r="B99" s="168"/>
      <c r="C99" s="168"/>
      <c r="D99" s="168"/>
      <c r="E99" s="168"/>
      <c r="F99" s="169"/>
      <c r="G99" s="705" t="s">
        <v>655</v>
      </c>
      <c r="H99" s="706"/>
      <c r="I99" s="706"/>
      <c r="J99" s="706"/>
      <c r="K99" s="706"/>
      <c r="L99" s="706"/>
      <c r="M99" s="706"/>
      <c r="N99" s="706"/>
      <c r="O99" s="706"/>
      <c r="P99" s="707" t="s">
        <v>654</v>
      </c>
      <c r="Q99" s="706"/>
      <c r="R99" s="706"/>
      <c r="S99" s="706"/>
      <c r="T99" s="706"/>
      <c r="U99" s="706"/>
      <c r="V99" s="706"/>
      <c r="W99" s="706"/>
      <c r="X99" s="708"/>
      <c r="Y99" s="709"/>
      <c r="Z99" s="710"/>
      <c r="AA99" s="711"/>
      <c r="AB99" s="641" t="s">
        <v>11</v>
      </c>
      <c r="AC99" s="641"/>
      <c r="AD99" s="641"/>
      <c r="AE99" s="134" t="s">
        <v>499</v>
      </c>
      <c r="AF99" s="134"/>
      <c r="AG99" s="134"/>
      <c r="AH99" s="134"/>
      <c r="AI99" s="134" t="s">
        <v>651</v>
      </c>
      <c r="AJ99" s="134"/>
      <c r="AK99" s="134"/>
      <c r="AL99" s="134"/>
      <c r="AM99" s="134" t="s">
        <v>467</v>
      </c>
      <c r="AN99" s="134"/>
      <c r="AO99" s="134"/>
      <c r="AP99" s="134"/>
      <c r="AQ99" s="638" t="s">
        <v>498</v>
      </c>
      <c r="AR99" s="639"/>
      <c r="AS99" s="639"/>
      <c r="AT99" s="640"/>
      <c r="AU99" s="638" t="s">
        <v>676</v>
      </c>
      <c r="AV99" s="639"/>
      <c r="AW99" s="639"/>
      <c r="AX99" s="649"/>
      <c r="AY99">
        <f>COUNTA($G$100)</f>
        <v>1</v>
      </c>
    </row>
    <row r="100" spans="1:60" ht="23.25" customHeight="1" x14ac:dyDescent="0.2">
      <c r="A100" s="664"/>
      <c r="B100" s="168"/>
      <c r="C100" s="168"/>
      <c r="D100" s="168"/>
      <c r="E100" s="168"/>
      <c r="F100" s="169"/>
      <c r="G100" s="650" t="s">
        <v>720</v>
      </c>
      <c r="H100" s="651"/>
      <c r="I100" s="651"/>
      <c r="J100" s="651"/>
      <c r="K100" s="651"/>
      <c r="L100" s="651"/>
      <c r="M100" s="651"/>
      <c r="N100" s="651"/>
      <c r="O100" s="651"/>
      <c r="P100" s="654" t="s">
        <v>703</v>
      </c>
      <c r="Q100" s="655"/>
      <c r="R100" s="655"/>
      <c r="S100" s="655"/>
      <c r="T100" s="655"/>
      <c r="U100" s="655"/>
      <c r="V100" s="655"/>
      <c r="W100" s="655"/>
      <c r="X100" s="656"/>
      <c r="Y100" s="660" t="s">
        <v>52</v>
      </c>
      <c r="Z100" s="661"/>
      <c r="AA100" s="662"/>
      <c r="AB100" s="663" t="s">
        <v>704</v>
      </c>
      <c r="AC100" s="663"/>
      <c r="AD100" s="663"/>
      <c r="AE100" s="631">
        <v>25</v>
      </c>
      <c r="AF100" s="631"/>
      <c r="AG100" s="631"/>
      <c r="AH100" s="631"/>
      <c r="AI100" s="631">
        <v>0</v>
      </c>
      <c r="AJ100" s="631"/>
      <c r="AK100" s="631"/>
      <c r="AL100" s="631"/>
      <c r="AM100" s="631">
        <v>77</v>
      </c>
      <c r="AN100" s="631"/>
      <c r="AO100" s="631"/>
      <c r="AP100" s="631"/>
      <c r="AQ100" s="648" t="s">
        <v>770</v>
      </c>
      <c r="AR100" s="631"/>
      <c r="AS100" s="631"/>
      <c r="AT100" s="631"/>
      <c r="AU100" s="108" t="s">
        <v>735</v>
      </c>
      <c r="AV100" s="633"/>
      <c r="AW100" s="633"/>
      <c r="AX100" s="634"/>
      <c r="AY100">
        <f>$AY$99</f>
        <v>1</v>
      </c>
    </row>
    <row r="101" spans="1:60" ht="23.25"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5" t="s">
        <v>53</v>
      </c>
      <c r="Z101" s="636"/>
      <c r="AA101" s="637"/>
      <c r="AB101" s="663" t="s">
        <v>704</v>
      </c>
      <c r="AC101" s="663"/>
      <c r="AD101" s="663"/>
      <c r="AE101" s="631">
        <v>51</v>
      </c>
      <c r="AF101" s="631"/>
      <c r="AG101" s="631"/>
      <c r="AH101" s="631"/>
      <c r="AI101" s="631">
        <v>76</v>
      </c>
      <c r="AJ101" s="631"/>
      <c r="AK101" s="631"/>
      <c r="AL101" s="631"/>
      <c r="AM101" s="631">
        <v>92</v>
      </c>
      <c r="AN101" s="631"/>
      <c r="AO101" s="631"/>
      <c r="AP101" s="631"/>
      <c r="AQ101" s="631">
        <v>16</v>
      </c>
      <c r="AR101" s="631"/>
      <c r="AS101" s="631"/>
      <c r="AT101" s="631"/>
      <c r="AU101" s="108" t="s">
        <v>735</v>
      </c>
      <c r="AV101" s="633"/>
      <c r="AW101" s="633"/>
      <c r="AX101" s="634"/>
      <c r="AY101">
        <f>$AY$99</f>
        <v>1</v>
      </c>
    </row>
    <row r="102" spans="1:60" ht="23.25" customHeight="1" x14ac:dyDescent="0.2">
      <c r="A102" s="202" t="s">
        <v>664</v>
      </c>
      <c r="B102" s="120"/>
      <c r="C102" s="120"/>
      <c r="D102" s="120"/>
      <c r="E102" s="120"/>
      <c r="F102" s="678"/>
      <c r="G102" s="191" t="s">
        <v>665</v>
      </c>
      <c r="H102" s="191"/>
      <c r="I102" s="191"/>
      <c r="J102" s="191"/>
      <c r="K102" s="191"/>
      <c r="L102" s="191"/>
      <c r="M102" s="191"/>
      <c r="N102" s="191"/>
      <c r="O102" s="191"/>
      <c r="P102" s="191"/>
      <c r="Q102" s="191"/>
      <c r="R102" s="191"/>
      <c r="S102" s="191"/>
      <c r="T102" s="191"/>
      <c r="U102" s="191"/>
      <c r="V102" s="191"/>
      <c r="W102" s="191"/>
      <c r="X102" s="192"/>
      <c r="Y102" s="645"/>
      <c r="Z102" s="646"/>
      <c r="AA102" s="647"/>
      <c r="AB102" s="190" t="s">
        <v>11</v>
      </c>
      <c r="AC102" s="191"/>
      <c r="AD102" s="192"/>
      <c r="AE102" s="134" t="s">
        <v>499</v>
      </c>
      <c r="AF102" s="134"/>
      <c r="AG102" s="134"/>
      <c r="AH102" s="134"/>
      <c r="AI102" s="134" t="s">
        <v>651</v>
      </c>
      <c r="AJ102" s="134"/>
      <c r="AK102" s="134"/>
      <c r="AL102" s="134"/>
      <c r="AM102" s="134" t="s">
        <v>467</v>
      </c>
      <c r="AN102" s="134"/>
      <c r="AO102" s="134"/>
      <c r="AP102" s="134"/>
      <c r="AQ102" s="642" t="s">
        <v>677</v>
      </c>
      <c r="AR102" s="643"/>
      <c r="AS102" s="643"/>
      <c r="AT102" s="643"/>
      <c r="AU102" s="643"/>
      <c r="AV102" s="643"/>
      <c r="AW102" s="643"/>
      <c r="AX102" s="644"/>
      <c r="AY102">
        <f>IF(SUBSTITUTE(SUBSTITUTE($G$103,"／",""),"　","")="",0,1)</f>
        <v>1</v>
      </c>
    </row>
    <row r="103" spans="1:60" ht="23.25" customHeight="1" x14ac:dyDescent="0.2">
      <c r="A103" s="679"/>
      <c r="B103" s="212"/>
      <c r="C103" s="212"/>
      <c r="D103" s="212"/>
      <c r="E103" s="212"/>
      <c r="F103" s="680"/>
      <c r="G103" s="668" t="s">
        <v>714</v>
      </c>
      <c r="H103" s="669"/>
      <c r="I103" s="669"/>
      <c r="J103" s="669"/>
      <c r="K103" s="669"/>
      <c r="L103" s="669"/>
      <c r="M103" s="669"/>
      <c r="N103" s="669"/>
      <c r="O103" s="669"/>
      <c r="P103" s="669"/>
      <c r="Q103" s="669"/>
      <c r="R103" s="669"/>
      <c r="S103" s="669"/>
      <c r="T103" s="669"/>
      <c r="U103" s="669"/>
      <c r="V103" s="669"/>
      <c r="W103" s="669"/>
      <c r="X103" s="669"/>
      <c r="Y103" s="672" t="s">
        <v>664</v>
      </c>
      <c r="Z103" s="673"/>
      <c r="AA103" s="674"/>
      <c r="AB103" s="675" t="s">
        <v>715</v>
      </c>
      <c r="AC103" s="676"/>
      <c r="AD103" s="677"/>
      <c r="AE103" s="648">
        <v>5</v>
      </c>
      <c r="AF103" s="648"/>
      <c r="AG103" s="648"/>
      <c r="AH103" s="648"/>
      <c r="AI103" s="648">
        <v>0</v>
      </c>
      <c r="AJ103" s="648"/>
      <c r="AK103" s="648"/>
      <c r="AL103" s="648"/>
      <c r="AM103" s="648">
        <v>8</v>
      </c>
      <c r="AN103" s="648"/>
      <c r="AO103" s="648"/>
      <c r="AP103" s="648"/>
      <c r="AQ103" s="108">
        <v>8</v>
      </c>
      <c r="AR103" s="102"/>
      <c r="AS103" s="102"/>
      <c r="AT103" s="102"/>
      <c r="AU103" s="102"/>
      <c r="AV103" s="102"/>
      <c r="AW103" s="102"/>
      <c r="AX103" s="103"/>
      <c r="AY103">
        <f>$AY$102</f>
        <v>1</v>
      </c>
    </row>
    <row r="104" spans="1:60" ht="46.5" customHeight="1" x14ac:dyDescent="0.2">
      <c r="A104" s="681"/>
      <c r="B104" s="123"/>
      <c r="C104" s="123"/>
      <c r="D104" s="123"/>
      <c r="E104" s="123"/>
      <c r="F104" s="682"/>
      <c r="G104" s="670"/>
      <c r="H104" s="671"/>
      <c r="I104" s="671"/>
      <c r="J104" s="671"/>
      <c r="K104" s="671"/>
      <c r="L104" s="671"/>
      <c r="M104" s="671"/>
      <c r="N104" s="671"/>
      <c r="O104" s="671"/>
      <c r="P104" s="671"/>
      <c r="Q104" s="671"/>
      <c r="R104" s="671"/>
      <c r="S104" s="671"/>
      <c r="T104" s="671"/>
      <c r="U104" s="671"/>
      <c r="V104" s="671"/>
      <c r="W104" s="671"/>
      <c r="X104" s="671"/>
      <c r="Y104" s="234" t="s">
        <v>667</v>
      </c>
      <c r="Z104" s="665"/>
      <c r="AA104" s="666"/>
      <c r="AB104" s="627" t="s">
        <v>708</v>
      </c>
      <c r="AC104" s="628"/>
      <c r="AD104" s="629"/>
      <c r="AE104" s="630" t="s">
        <v>716</v>
      </c>
      <c r="AF104" s="630"/>
      <c r="AG104" s="630"/>
      <c r="AH104" s="630"/>
      <c r="AI104" s="630" t="s">
        <v>696</v>
      </c>
      <c r="AJ104" s="630"/>
      <c r="AK104" s="630"/>
      <c r="AL104" s="630"/>
      <c r="AM104" s="630" t="s">
        <v>758</v>
      </c>
      <c r="AN104" s="630"/>
      <c r="AO104" s="630"/>
      <c r="AP104" s="630"/>
      <c r="AQ104" s="630" t="s">
        <v>757</v>
      </c>
      <c r="AR104" s="630"/>
      <c r="AS104" s="630"/>
      <c r="AT104" s="630"/>
      <c r="AU104" s="630"/>
      <c r="AV104" s="630"/>
      <c r="AW104" s="630"/>
      <c r="AX104" s="667"/>
      <c r="AY104">
        <f>$AY$102</f>
        <v>1</v>
      </c>
    </row>
    <row r="105" spans="1:60" ht="18.75" customHeight="1" x14ac:dyDescent="0.2">
      <c r="A105" s="432" t="s">
        <v>315</v>
      </c>
      <c r="B105" s="608"/>
      <c r="C105" s="608"/>
      <c r="D105" s="608"/>
      <c r="E105" s="608"/>
      <c r="F105" s="609"/>
      <c r="G105" s="617" t="s">
        <v>140</v>
      </c>
      <c r="H105" s="212"/>
      <c r="I105" s="212"/>
      <c r="J105" s="212"/>
      <c r="K105" s="212"/>
      <c r="L105" s="212"/>
      <c r="M105" s="212"/>
      <c r="N105" s="212"/>
      <c r="O105" s="213"/>
      <c r="P105" s="214" t="s">
        <v>56</v>
      </c>
      <c r="Q105" s="212"/>
      <c r="R105" s="212"/>
      <c r="S105" s="212"/>
      <c r="T105" s="212"/>
      <c r="U105" s="212"/>
      <c r="V105" s="212"/>
      <c r="W105" s="212"/>
      <c r="X105" s="213"/>
      <c r="Y105" s="618"/>
      <c r="Z105" s="619"/>
      <c r="AA105" s="620"/>
      <c r="AB105" s="624" t="s">
        <v>11</v>
      </c>
      <c r="AC105" s="625"/>
      <c r="AD105" s="626"/>
      <c r="AE105" s="134" t="s">
        <v>499</v>
      </c>
      <c r="AF105" s="134"/>
      <c r="AG105" s="134"/>
      <c r="AH105" s="134"/>
      <c r="AI105" s="134" t="s">
        <v>651</v>
      </c>
      <c r="AJ105" s="134"/>
      <c r="AK105" s="134"/>
      <c r="AL105" s="134"/>
      <c r="AM105" s="134" t="s">
        <v>467</v>
      </c>
      <c r="AN105" s="134"/>
      <c r="AO105" s="134"/>
      <c r="AP105" s="134"/>
      <c r="AQ105" s="231" t="s">
        <v>223</v>
      </c>
      <c r="AR105" s="232"/>
      <c r="AS105" s="232"/>
      <c r="AT105" s="233"/>
      <c r="AU105" s="212" t="s">
        <v>129</v>
      </c>
      <c r="AV105" s="212"/>
      <c r="AW105" s="212"/>
      <c r="AX105" s="215"/>
      <c r="AY105">
        <f>COUNTA($G$107)</f>
        <v>1</v>
      </c>
    </row>
    <row r="106" spans="1:60" ht="18.75" customHeight="1" x14ac:dyDescent="0.2">
      <c r="A106" s="610"/>
      <c r="B106" s="611"/>
      <c r="C106" s="611"/>
      <c r="D106" s="611"/>
      <c r="E106" s="611"/>
      <c r="F106" s="612"/>
      <c r="G106" s="171"/>
      <c r="H106" s="123"/>
      <c r="I106" s="123"/>
      <c r="J106" s="123"/>
      <c r="K106" s="123"/>
      <c r="L106" s="123"/>
      <c r="M106" s="123"/>
      <c r="N106" s="123"/>
      <c r="O106" s="124"/>
      <c r="P106" s="122"/>
      <c r="Q106" s="123"/>
      <c r="R106" s="123"/>
      <c r="S106" s="123"/>
      <c r="T106" s="123"/>
      <c r="U106" s="123"/>
      <c r="V106" s="123"/>
      <c r="W106" s="123"/>
      <c r="X106" s="124"/>
      <c r="Y106" s="621"/>
      <c r="Z106" s="622"/>
      <c r="AA106" s="623"/>
      <c r="AB106" s="131"/>
      <c r="AC106" s="132"/>
      <c r="AD106" s="133"/>
      <c r="AE106" s="134"/>
      <c r="AF106" s="134"/>
      <c r="AG106" s="134"/>
      <c r="AH106" s="134"/>
      <c r="AI106" s="134"/>
      <c r="AJ106" s="134"/>
      <c r="AK106" s="134"/>
      <c r="AL106" s="134"/>
      <c r="AM106" s="134"/>
      <c r="AN106" s="134"/>
      <c r="AO106" s="134"/>
      <c r="AP106" s="134"/>
      <c r="AQ106" s="522" t="s">
        <v>696</v>
      </c>
      <c r="AR106" s="523"/>
      <c r="AS106" s="142" t="s">
        <v>224</v>
      </c>
      <c r="AT106" s="143"/>
      <c r="AU106" s="141" t="s">
        <v>696</v>
      </c>
      <c r="AV106" s="141"/>
      <c r="AW106" s="123" t="s">
        <v>170</v>
      </c>
      <c r="AX106" s="144"/>
      <c r="AY106">
        <f t="shared" ref="AY106:AY111" si="3">$AY$105</f>
        <v>1</v>
      </c>
    </row>
    <row r="107" spans="1:60" ht="23.25" customHeight="1" x14ac:dyDescent="0.2">
      <c r="A107" s="613"/>
      <c r="B107" s="611"/>
      <c r="C107" s="611"/>
      <c r="D107" s="611"/>
      <c r="E107" s="611"/>
      <c r="F107" s="612"/>
      <c r="G107" s="193" t="s">
        <v>698</v>
      </c>
      <c r="H107" s="194"/>
      <c r="I107" s="194"/>
      <c r="J107" s="194"/>
      <c r="K107" s="194"/>
      <c r="L107" s="194"/>
      <c r="M107" s="194"/>
      <c r="N107" s="194"/>
      <c r="O107" s="195"/>
      <c r="P107" s="146" t="s">
        <v>703</v>
      </c>
      <c r="Q107" s="146"/>
      <c r="R107" s="146"/>
      <c r="S107" s="146"/>
      <c r="T107" s="146"/>
      <c r="U107" s="146"/>
      <c r="V107" s="146"/>
      <c r="W107" s="146"/>
      <c r="X107" s="147"/>
      <c r="Y107" s="234" t="s">
        <v>12</v>
      </c>
      <c r="Z107" s="235"/>
      <c r="AA107" s="236"/>
      <c r="AB107" s="163" t="s">
        <v>704</v>
      </c>
      <c r="AC107" s="163"/>
      <c r="AD107" s="163"/>
      <c r="AE107" s="108">
        <v>25</v>
      </c>
      <c r="AF107" s="102"/>
      <c r="AG107" s="102"/>
      <c r="AH107" s="102"/>
      <c r="AI107" s="108">
        <v>0</v>
      </c>
      <c r="AJ107" s="102"/>
      <c r="AK107" s="102"/>
      <c r="AL107" s="102"/>
      <c r="AM107" s="108">
        <v>77</v>
      </c>
      <c r="AN107" s="102"/>
      <c r="AO107" s="102"/>
      <c r="AP107" s="102"/>
      <c r="AQ107" s="109" t="s">
        <v>696</v>
      </c>
      <c r="AR107" s="110"/>
      <c r="AS107" s="110"/>
      <c r="AT107" s="111"/>
      <c r="AU107" s="102" t="s">
        <v>696</v>
      </c>
      <c r="AV107" s="102"/>
      <c r="AW107" s="102"/>
      <c r="AX107" s="103"/>
      <c r="AY107">
        <f t="shared" si="3"/>
        <v>1</v>
      </c>
    </row>
    <row r="108" spans="1:60" ht="23.25" customHeight="1" x14ac:dyDescent="0.2">
      <c r="A108" s="614"/>
      <c r="B108" s="615"/>
      <c r="C108" s="615"/>
      <c r="D108" s="615"/>
      <c r="E108" s="615"/>
      <c r="F108" s="616"/>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704</v>
      </c>
      <c r="AC108" s="107"/>
      <c r="AD108" s="107"/>
      <c r="AE108" s="108">
        <v>25</v>
      </c>
      <c r="AF108" s="102"/>
      <c r="AG108" s="102"/>
      <c r="AH108" s="102"/>
      <c r="AI108" s="108">
        <v>76</v>
      </c>
      <c r="AJ108" s="102"/>
      <c r="AK108" s="102"/>
      <c r="AL108" s="102"/>
      <c r="AM108" s="108">
        <v>92</v>
      </c>
      <c r="AN108" s="102"/>
      <c r="AO108" s="102"/>
      <c r="AP108" s="102"/>
      <c r="AQ108" s="109" t="s">
        <v>696</v>
      </c>
      <c r="AR108" s="110"/>
      <c r="AS108" s="110"/>
      <c r="AT108" s="111"/>
      <c r="AU108" s="102" t="s">
        <v>696</v>
      </c>
      <c r="AV108" s="102"/>
      <c r="AW108" s="102"/>
      <c r="AX108" s="103"/>
      <c r="AY108">
        <f t="shared" si="3"/>
        <v>1</v>
      </c>
    </row>
    <row r="109" spans="1:60" ht="23.25" customHeight="1" x14ac:dyDescent="0.2">
      <c r="A109" s="613"/>
      <c r="B109" s="611"/>
      <c r="C109" s="611"/>
      <c r="D109" s="611"/>
      <c r="E109" s="611"/>
      <c r="F109" s="612"/>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7" t="s">
        <v>14</v>
      </c>
      <c r="AC109" s="607"/>
      <c r="AD109" s="607"/>
      <c r="AE109" s="108">
        <v>100</v>
      </c>
      <c r="AF109" s="102"/>
      <c r="AG109" s="102"/>
      <c r="AH109" s="102"/>
      <c r="AI109" s="108">
        <v>0</v>
      </c>
      <c r="AJ109" s="102"/>
      <c r="AK109" s="102"/>
      <c r="AL109" s="102"/>
      <c r="AM109" s="108">
        <v>84</v>
      </c>
      <c r="AN109" s="102"/>
      <c r="AO109" s="102"/>
      <c r="AP109" s="102"/>
      <c r="AQ109" s="109" t="s">
        <v>696</v>
      </c>
      <c r="AR109" s="110"/>
      <c r="AS109" s="110"/>
      <c r="AT109" s="111"/>
      <c r="AU109" s="102" t="s">
        <v>696</v>
      </c>
      <c r="AV109" s="102"/>
      <c r="AW109" s="102"/>
      <c r="AX109" s="103"/>
      <c r="AY109">
        <f t="shared" si="3"/>
        <v>1</v>
      </c>
    </row>
    <row r="110" spans="1:60" ht="23.25" customHeight="1" x14ac:dyDescent="0.2">
      <c r="A110" s="202" t="s">
        <v>342</v>
      </c>
      <c r="B110" s="165"/>
      <c r="C110" s="165"/>
      <c r="D110" s="165"/>
      <c r="E110" s="165"/>
      <c r="F110" s="166"/>
      <c r="G110" s="204" t="s">
        <v>705</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656</v>
      </c>
      <c r="B112" s="167" t="s">
        <v>657</v>
      </c>
      <c r="C112" s="168"/>
      <c r="D112" s="168"/>
      <c r="E112" s="168"/>
      <c r="F112" s="169"/>
      <c r="G112" s="212" t="s">
        <v>658</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678</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499</v>
      </c>
      <c r="AF117" s="134"/>
      <c r="AG117" s="134"/>
      <c r="AH117" s="134"/>
      <c r="AI117" s="134" t="s">
        <v>651</v>
      </c>
      <c r="AJ117" s="134"/>
      <c r="AK117" s="134"/>
      <c r="AL117" s="134"/>
      <c r="AM117" s="134" t="s">
        <v>467</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499</v>
      </c>
      <c r="AF122" s="134"/>
      <c r="AG122" s="134"/>
      <c r="AH122" s="134"/>
      <c r="AI122" s="134" t="s">
        <v>651</v>
      </c>
      <c r="AJ122" s="134"/>
      <c r="AK122" s="134"/>
      <c r="AL122" s="134"/>
      <c r="AM122" s="134" t="s">
        <v>467</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499</v>
      </c>
      <c r="AF127" s="134"/>
      <c r="AG127" s="134"/>
      <c r="AH127" s="134"/>
      <c r="AI127" s="134" t="s">
        <v>651</v>
      </c>
      <c r="AJ127" s="134"/>
      <c r="AK127" s="134"/>
      <c r="AL127" s="134"/>
      <c r="AM127" s="134" t="s">
        <v>467</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662</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663</v>
      </c>
      <c r="B133" s="168"/>
      <c r="C133" s="168"/>
      <c r="D133" s="168"/>
      <c r="E133" s="168"/>
      <c r="F133" s="169"/>
      <c r="G133" s="705" t="s">
        <v>655</v>
      </c>
      <c r="H133" s="706"/>
      <c r="I133" s="706"/>
      <c r="J133" s="706"/>
      <c r="K133" s="706"/>
      <c r="L133" s="706"/>
      <c r="M133" s="706"/>
      <c r="N133" s="706"/>
      <c r="O133" s="706"/>
      <c r="P133" s="707" t="s">
        <v>654</v>
      </c>
      <c r="Q133" s="706"/>
      <c r="R133" s="706"/>
      <c r="S133" s="706"/>
      <c r="T133" s="706"/>
      <c r="U133" s="706"/>
      <c r="V133" s="706"/>
      <c r="W133" s="706"/>
      <c r="X133" s="708"/>
      <c r="Y133" s="709"/>
      <c r="Z133" s="710"/>
      <c r="AA133" s="711"/>
      <c r="AB133" s="641" t="s">
        <v>11</v>
      </c>
      <c r="AC133" s="641"/>
      <c r="AD133" s="641"/>
      <c r="AE133" s="134" t="s">
        <v>499</v>
      </c>
      <c r="AF133" s="134"/>
      <c r="AG133" s="134"/>
      <c r="AH133" s="134"/>
      <c r="AI133" s="134" t="s">
        <v>651</v>
      </c>
      <c r="AJ133" s="134"/>
      <c r="AK133" s="134"/>
      <c r="AL133" s="134"/>
      <c r="AM133" s="134" t="s">
        <v>467</v>
      </c>
      <c r="AN133" s="134"/>
      <c r="AO133" s="134"/>
      <c r="AP133" s="134"/>
      <c r="AQ133" s="638" t="s">
        <v>498</v>
      </c>
      <c r="AR133" s="639"/>
      <c r="AS133" s="639"/>
      <c r="AT133" s="640"/>
      <c r="AU133" s="638" t="s">
        <v>676</v>
      </c>
      <c r="AV133" s="639"/>
      <c r="AW133" s="639"/>
      <c r="AX133" s="649"/>
      <c r="AY133">
        <f>COUNTA($G$134)</f>
        <v>0</v>
      </c>
    </row>
    <row r="134" spans="1:60" ht="23.25" hidden="1" customHeight="1" x14ac:dyDescent="0.2">
      <c r="A134" s="664"/>
      <c r="B134" s="168"/>
      <c r="C134" s="168"/>
      <c r="D134" s="168"/>
      <c r="E134" s="168"/>
      <c r="F134" s="169"/>
      <c r="G134" s="704"/>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5" t="s">
        <v>53</v>
      </c>
      <c r="Z135" s="636"/>
      <c r="AA135" s="637"/>
      <c r="AB135" s="663"/>
      <c r="AC135" s="663"/>
      <c r="AD135" s="663"/>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2">
      <c r="A136" s="202" t="s">
        <v>664</v>
      </c>
      <c r="B136" s="120"/>
      <c r="C136" s="120"/>
      <c r="D136" s="120"/>
      <c r="E136" s="120"/>
      <c r="F136" s="678"/>
      <c r="G136" s="191" t="s">
        <v>665</v>
      </c>
      <c r="H136" s="191"/>
      <c r="I136" s="191"/>
      <c r="J136" s="191"/>
      <c r="K136" s="191"/>
      <c r="L136" s="191"/>
      <c r="M136" s="191"/>
      <c r="N136" s="191"/>
      <c r="O136" s="191"/>
      <c r="P136" s="191"/>
      <c r="Q136" s="191"/>
      <c r="R136" s="191"/>
      <c r="S136" s="191"/>
      <c r="T136" s="191"/>
      <c r="U136" s="191"/>
      <c r="V136" s="191"/>
      <c r="W136" s="191"/>
      <c r="X136" s="192"/>
      <c r="Y136" s="645"/>
      <c r="Z136" s="646"/>
      <c r="AA136" s="647"/>
      <c r="AB136" s="190" t="s">
        <v>11</v>
      </c>
      <c r="AC136" s="191"/>
      <c r="AD136" s="192"/>
      <c r="AE136" s="134" t="s">
        <v>499</v>
      </c>
      <c r="AF136" s="134"/>
      <c r="AG136" s="134"/>
      <c r="AH136" s="134"/>
      <c r="AI136" s="134" t="s">
        <v>651</v>
      </c>
      <c r="AJ136" s="134"/>
      <c r="AK136" s="134"/>
      <c r="AL136" s="134"/>
      <c r="AM136" s="134" t="s">
        <v>467</v>
      </c>
      <c r="AN136" s="134"/>
      <c r="AO136" s="134"/>
      <c r="AP136" s="134"/>
      <c r="AQ136" s="642" t="s">
        <v>677</v>
      </c>
      <c r="AR136" s="643"/>
      <c r="AS136" s="643"/>
      <c r="AT136" s="643"/>
      <c r="AU136" s="643"/>
      <c r="AV136" s="643"/>
      <c r="AW136" s="643"/>
      <c r="AX136" s="644"/>
      <c r="AY136">
        <f>IF(SUBSTITUTE(SUBSTITUTE($G$137,"／",""),"　","")="",0,1)</f>
        <v>0</v>
      </c>
    </row>
    <row r="137" spans="1:60" ht="23.25" hidden="1" customHeight="1" x14ac:dyDescent="0.2">
      <c r="A137" s="679"/>
      <c r="B137" s="212"/>
      <c r="C137" s="212"/>
      <c r="D137" s="212"/>
      <c r="E137" s="212"/>
      <c r="F137" s="680"/>
      <c r="G137" s="668" t="s">
        <v>666</v>
      </c>
      <c r="H137" s="669"/>
      <c r="I137" s="669"/>
      <c r="J137" s="669"/>
      <c r="K137" s="669"/>
      <c r="L137" s="669"/>
      <c r="M137" s="669"/>
      <c r="N137" s="669"/>
      <c r="O137" s="669"/>
      <c r="P137" s="669"/>
      <c r="Q137" s="669"/>
      <c r="R137" s="669"/>
      <c r="S137" s="669"/>
      <c r="T137" s="669"/>
      <c r="U137" s="669"/>
      <c r="V137" s="669"/>
      <c r="W137" s="669"/>
      <c r="X137" s="669"/>
      <c r="Y137" s="672" t="s">
        <v>664</v>
      </c>
      <c r="Z137" s="673"/>
      <c r="AA137" s="674"/>
      <c r="AB137" s="675"/>
      <c r="AC137" s="676"/>
      <c r="AD137" s="677"/>
      <c r="AE137" s="648"/>
      <c r="AF137" s="648"/>
      <c r="AG137" s="648"/>
      <c r="AH137" s="648"/>
      <c r="AI137" s="648"/>
      <c r="AJ137" s="648"/>
      <c r="AK137" s="648"/>
      <c r="AL137" s="648"/>
      <c r="AM137" s="648"/>
      <c r="AN137" s="648"/>
      <c r="AO137" s="648"/>
      <c r="AP137" s="648"/>
      <c r="AQ137" s="108"/>
      <c r="AR137" s="102"/>
      <c r="AS137" s="102"/>
      <c r="AT137" s="102"/>
      <c r="AU137" s="102"/>
      <c r="AV137" s="102"/>
      <c r="AW137" s="102"/>
      <c r="AX137" s="103"/>
      <c r="AY137">
        <f>$AY$136</f>
        <v>0</v>
      </c>
    </row>
    <row r="138" spans="1:60" ht="46.5" hidden="1" customHeight="1" x14ac:dyDescent="0.2">
      <c r="A138" s="681"/>
      <c r="B138" s="123"/>
      <c r="C138" s="123"/>
      <c r="D138" s="123"/>
      <c r="E138" s="123"/>
      <c r="F138" s="682"/>
      <c r="G138" s="670"/>
      <c r="H138" s="671"/>
      <c r="I138" s="671"/>
      <c r="J138" s="671"/>
      <c r="K138" s="671"/>
      <c r="L138" s="671"/>
      <c r="M138" s="671"/>
      <c r="N138" s="671"/>
      <c r="O138" s="671"/>
      <c r="P138" s="671"/>
      <c r="Q138" s="671"/>
      <c r="R138" s="671"/>
      <c r="S138" s="671"/>
      <c r="T138" s="671"/>
      <c r="U138" s="671"/>
      <c r="V138" s="671"/>
      <c r="W138" s="671"/>
      <c r="X138" s="671"/>
      <c r="Y138" s="234" t="s">
        <v>667</v>
      </c>
      <c r="Z138" s="665"/>
      <c r="AA138" s="666"/>
      <c r="AB138" s="627" t="s">
        <v>668</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7"/>
      <c r="AY138">
        <f>$AY$136</f>
        <v>0</v>
      </c>
    </row>
    <row r="139" spans="1:60" ht="18.75" hidden="1" customHeight="1" x14ac:dyDescent="0.2">
      <c r="A139" s="432" t="s">
        <v>315</v>
      </c>
      <c r="B139" s="608"/>
      <c r="C139" s="608"/>
      <c r="D139" s="608"/>
      <c r="E139" s="608"/>
      <c r="F139" s="609"/>
      <c r="G139" s="617" t="s">
        <v>140</v>
      </c>
      <c r="H139" s="212"/>
      <c r="I139" s="212"/>
      <c r="J139" s="212"/>
      <c r="K139" s="212"/>
      <c r="L139" s="212"/>
      <c r="M139" s="212"/>
      <c r="N139" s="212"/>
      <c r="O139" s="213"/>
      <c r="P139" s="214" t="s">
        <v>56</v>
      </c>
      <c r="Q139" s="212"/>
      <c r="R139" s="212"/>
      <c r="S139" s="212"/>
      <c r="T139" s="212"/>
      <c r="U139" s="212"/>
      <c r="V139" s="212"/>
      <c r="W139" s="212"/>
      <c r="X139" s="213"/>
      <c r="Y139" s="618"/>
      <c r="Z139" s="619"/>
      <c r="AA139" s="620"/>
      <c r="AB139" s="624" t="s">
        <v>11</v>
      </c>
      <c r="AC139" s="625"/>
      <c r="AD139" s="626"/>
      <c r="AE139" s="134" t="s">
        <v>499</v>
      </c>
      <c r="AF139" s="134"/>
      <c r="AG139" s="134"/>
      <c r="AH139" s="134"/>
      <c r="AI139" s="134" t="s">
        <v>651</v>
      </c>
      <c r="AJ139" s="134"/>
      <c r="AK139" s="134"/>
      <c r="AL139" s="134"/>
      <c r="AM139" s="134" t="s">
        <v>467</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0"/>
      <c r="B140" s="611"/>
      <c r="C140" s="611"/>
      <c r="D140" s="611"/>
      <c r="E140" s="611"/>
      <c r="F140" s="612"/>
      <c r="G140" s="171"/>
      <c r="H140" s="123"/>
      <c r="I140" s="123"/>
      <c r="J140" s="123"/>
      <c r="K140" s="123"/>
      <c r="L140" s="123"/>
      <c r="M140" s="123"/>
      <c r="N140" s="123"/>
      <c r="O140" s="124"/>
      <c r="P140" s="122"/>
      <c r="Q140" s="123"/>
      <c r="R140" s="123"/>
      <c r="S140" s="123"/>
      <c r="T140" s="123"/>
      <c r="U140" s="123"/>
      <c r="V140" s="123"/>
      <c r="W140" s="123"/>
      <c r="X140" s="124"/>
      <c r="Y140" s="621"/>
      <c r="Z140" s="622"/>
      <c r="AA140" s="623"/>
      <c r="AB140" s="131"/>
      <c r="AC140" s="132"/>
      <c r="AD140" s="133"/>
      <c r="AE140" s="134"/>
      <c r="AF140" s="134"/>
      <c r="AG140" s="134"/>
      <c r="AH140" s="134"/>
      <c r="AI140" s="134"/>
      <c r="AJ140" s="134"/>
      <c r="AK140" s="134"/>
      <c r="AL140" s="134"/>
      <c r="AM140" s="134"/>
      <c r="AN140" s="134"/>
      <c r="AO140" s="134"/>
      <c r="AP140" s="134"/>
      <c r="AQ140" s="522"/>
      <c r="AR140" s="523"/>
      <c r="AS140" s="142" t="s">
        <v>224</v>
      </c>
      <c r="AT140" s="143"/>
      <c r="AU140" s="141"/>
      <c r="AV140" s="141"/>
      <c r="AW140" s="123" t="s">
        <v>170</v>
      </c>
      <c r="AX140" s="144"/>
      <c r="AY140">
        <f t="shared" ref="AY140:AY145" si="5">$AY$139</f>
        <v>0</v>
      </c>
    </row>
    <row r="141" spans="1:60" ht="23.25" hidden="1" customHeight="1" x14ac:dyDescent="0.2">
      <c r="A141" s="613"/>
      <c r="B141" s="611"/>
      <c r="C141" s="611"/>
      <c r="D141" s="611"/>
      <c r="E141" s="611"/>
      <c r="F141" s="612"/>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4"/>
      <c r="B142" s="615"/>
      <c r="C142" s="615"/>
      <c r="D142" s="615"/>
      <c r="E142" s="615"/>
      <c r="F142" s="616"/>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3"/>
      <c r="B143" s="611"/>
      <c r="C143" s="611"/>
      <c r="D143" s="611"/>
      <c r="E143" s="611"/>
      <c r="F143" s="612"/>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7" t="s">
        <v>14</v>
      </c>
      <c r="AC143" s="607"/>
      <c r="AD143" s="607"/>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342</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656</v>
      </c>
      <c r="B146" s="167" t="s">
        <v>657</v>
      </c>
      <c r="C146" s="168"/>
      <c r="D146" s="168"/>
      <c r="E146" s="168"/>
      <c r="F146" s="169"/>
      <c r="G146" s="212" t="s">
        <v>658</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678</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499</v>
      </c>
      <c r="AF151" s="134"/>
      <c r="AG151" s="134"/>
      <c r="AH151" s="134"/>
      <c r="AI151" s="134" t="s">
        <v>651</v>
      </c>
      <c r="AJ151" s="134"/>
      <c r="AK151" s="134"/>
      <c r="AL151" s="134"/>
      <c r="AM151" s="134" t="s">
        <v>467</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499</v>
      </c>
      <c r="AF156" s="134"/>
      <c r="AG156" s="134"/>
      <c r="AH156" s="134"/>
      <c r="AI156" s="134" t="s">
        <v>651</v>
      </c>
      <c r="AJ156" s="134"/>
      <c r="AK156" s="134"/>
      <c r="AL156" s="134"/>
      <c r="AM156" s="134" t="s">
        <v>467</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499</v>
      </c>
      <c r="AF161" s="134"/>
      <c r="AG161" s="134"/>
      <c r="AH161" s="134"/>
      <c r="AI161" s="134" t="s">
        <v>651</v>
      </c>
      <c r="AJ161" s="134"/>
      <c r="AK161" s="134"/>
      <c r="AL161" s="134"/>
      <c r="AM161" s="134" t="s">
        <v>467</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662</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663</v>
      </c>
      <c r="B167" s="168"/>
      <c r="C167" s="168"/>
      <c r="D167" s="168"/>
      <c r="E167" s="168"/>
      <c r="F167" s="169"/>
      <c r="G167" s="705" t="s">
        <v>655</v>
      </c>
      <c r="H167" s="706"/>
      <c r="I167" s="706"/>
      <c r="J167" s="706"/>
      <c r="K167" s="706"/>
      <c r="L167" s="706"/>
      <c r="M167" s="706"/>
      <c r="N167" s="706"/>
      <c r="O167" s="706"/>
      <c r="P167" s="707" t="s">
        <v>654</v>
      </c>
      <c r="Q167" s="706"/>
      <c r="R167" s="706"/>
      <c r="S167" s="706"/>
      <c r="T167" s="706"/>
      <c r="U167" s="706"/>
      <c r="V167" s="706"/>
      <c r="W167" s="706"/>
      <c r="X167" s="708"/>
      <c r="Y167" s="709"/>
      <c r="Z167" s="710"/>
      <c r="AA167" s="711"/>
      <c r="AB167" s="641" t="s">
        <v>11</v>
      </c>
      <c r="AC167" s="641"/>
      <c r="AD167" s="641"/>
      <c r="AE167" s="134" t="s">
        <v>499</v>
      </c>
      <c r="AF167" s="134"/>
      <c r="AG167" s="134"/>
      <c r="AH167" s="134"/>
      <c r="AI167" s="134" t="s">
        <v>651</v>
      </c>
      <c r="AJ167" s="134"/>
      <c r="AK167" s="134"/>
      <c r="AL167" s="134"/>
      <c r="AM167" s="134" t="s">
        <v>467</v>
      </c>
      <c r="AN167" s="134"/>
      <c r="AO167" s="134"/>
      <c r="AP167" s="134"/>
      <c r="AQ167" s="638" t="s">
        <v>498</v>
      </c>
      <c r="AR167" s="639"/>
      <c r="AS167" s="639"/>
      <c r="AT167" s="640"/>
      <c r="AU167" s="638" t="s">
        <v>676</v>
      </c>
      <c r="AV167" s="639"/>
      <c r="AW167" s="639"/>
      <c r="AX167" s="649"/>
      <c r="AY167">
        <f>COUNTA($G$168)</f>
        <v>0</v>
      </c>
    </row>
    <row r="168" spans="1:60" ht="23.25" hidden="1" customHeight="1" x14ac:dyDescent="0.2">
      <c r="A168" s="664"/>
      <c r="B168" s="168"/>
      <c r="C168" s="168"/>
      <c r="D168" s="168"/>
      <c r="E168" s="168"/>
      <c r="F168" s="169"/>
      <c r="G168" s="704"/>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5" t="s">
        <v>53</v>
      </c>
      <c r="Z169" s="636"/>
      <c r="AA169" s="637"/>
      <c r="AB169" s="663"/>
      <c r="AC169" s="663"/>
      <c r="AD169" s="663"/>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2">
      <c r="A170" s="202" t="s">
        <v>664</v>
      </c>
      <c r="B170" s="120"/>
      <c r="C170" s="120"/>
      <c r="D170" s="120"/>
      <c r="E170" s="120"/>
      <c r="F170" s="678"/>
      <c r="G170" s="191" t="s">
        <v>665</v>
      </c>
      <c r="H170" s="191"/>
      <c r="I170" s="191"/>
      <c r="J170" s="191"/>
      <c r="K170" s="191"/>
      <c r="L170" s="191"/>
      <c r="M170" s="191"/>
      <c r="N170" s="191"/>
      <c r="O170" s="191"/>
      <c r="P170" s="191"/>
      <c r="Q170" s="191"/>
      <c r="R170" s="191"/>
      <c r="S170" s="191"/>
      <c r="T170" s="191"/>
      <c r="U170" s="191"/>
      <c r="V170" s="191"/>
      <c r="W170" s="191"/>
      <c r="X170" s="192"/>
      <c r="Y170" s="645"/>
      <c r="Z170" s="646"/>
      <c r="AA170" s="647"/>
      <c r="AB170" s="190" t="s">
        <v>11</v>
      </c>
      <c r="AC170" s="191"/>
      <c r="AD170" s="192"/>
      <c r="AE170" s="134" t="s">
        <v>499</v>
      </c>
      <c r="AF170" s="134"/>
      <c r="AG170" s="134"/>
      <c r="AH170" s="134"/>
      <c r="AI170" s="134" t="s">
        <v>651</v>
      </c>
      <c r="AJ170" s="134"/>
      <c r="AK170" s="134"/>
      <c r="AL170" s="134"/>
      <c r="AM170" s="134" t="s">
        <v>467</v>
      </c>
      <c r="AN170" s="134"/>
      <c r="AO170" s="134"/>
      <c r="AP170" s="134"/>
      <c r="AQ170" s="642" t="s">
        <v>677</v>
      </c>
      <c r="AR170" s="643"/>
      <c r="AS170" s="643"/>
      <c r="AT170" s="643"/>
      <c r="AU170" s="643"/>
      <c r="AV170" s="643"/>
      <c r="AW170" s="643"/>
      <c r="AX170" s="644"/>
      <c r="AY170">
        <f>IF(SUBSTITUTE(SUBSTITUTE($G$171,"／",""),"　","")="",0,1)</f>
        <v>0</v>
      </c>
    </row>
    <row r="171" spans="1:60" ht="23.25" hidden="1" customHeight="1" x14ac:dyDescent="0.2">
      <c r="A171" s="679"/>
      <c r="B171" s="212"/>
      <c r="C171" s="212"/>
      <c r="D171" s="212"/>
      <c r="E171" s="212"/>
      <c r="F171" s="680"/>
      <c r="G171" s="668" t="s">
        <v>666</v>
      </c>
      <c r="H171" s="669"/>
      <c r="I171" s="669"/>
      <c r="J171" s="669"/>
      <c r="K171" s="669"/>
      <c r="L171" s="669"/>
      <c r="M171" s="669"/>
      <c r="N171" s="669"/>
      <c r="O171" s="669"/>
      <c r="P171" s="669"/>
      <c r="Q171" s="669"/>
      <c r="R171" s="669"/>
      <c r="S171" s="669"/>
      <c r="T171" s="669"/>
      <c r="U171" s="669"/>
      <c r="V171" s="669"/>
      <c r="W171" s="669"/>
      <c r="X171" s="669"/>
      <c r="Y171" s="672" t="s">
        <v>664</v>
      </c>
      <c r="Z171" s="673"/>
      <c r="AA171" s="674"/>
      <c r="AB171" s="675"/>
      <c r="AC171" s="676"/>
      <c r="AD171" s="677"/>
      <c r="AE171" s="648"/>
      <c r="AF171" s="648"/>
      <c r="AG171" s="648"/>
      <c r="AH171" s="648"/>
      <c r="AI171" s="648"/>
      <c r="AJ171" s="648"/>
      <c r="AK171" s="648"/>
      <c r="AL171" s="648"/>
      <c r="AM171" s="648"/>
      <c r="AN171" s="648"/>
      <c r="AO171" s="648"/>
      <c r="AP171" s="648"/>
      <c r="AQ171" s="108"/>
      <c r="AR171" s="102"/>
      <c r="AS171" s="102"/>
      <c r="AT171" s="102"/>
      <c r="AU171" s="102"/>
      <c r="AV171" s="102"/>
      <c r="AW171" s="102"/>
      <c r="AX171" s="103"/>
      <c r="AY171">
        <f>$AY$170</f>
        <v>0</v>
      </c>
    </row>
    <row r="172" spans="1:60" ht="46.5" hidden="1" customHeight="1" x14ac:dyDescent="0.2">
      <c r="A172" s="681"/>
      <c r="B172" s="123"/>
      <c r="C172" s="123"/>
      <c r="D172" s="123"/>
      <c r="E172" s="123"/>
      <c r="F172" s="682"/>
      <c r="G172" s="670"/>
      <c r="H172" s="671"/>
      <c r="I172" s="671"/>
      <c r="J172" s="671"/>
      <c r="K172" s="671"/>
      <c r="L172" s="671"/>
      <c r="M172" s="671"/>
      <c r="N172" s="671"/>
      <c r="O172" s="671"/>
      <c r="P172" s="671"/>
      <c r="Q172" s="671"/>
      <c r="R172" s="671"/>
      <c r="S172" s="671"/>
      <c r="T172" s="671"/>
      <c r="U172" s="671"/>
      <c r="V172" s="671"/>
      <c r="W172" s="671"/>
      <c r="X172" s="671"/>
      <c r="Y172" s="234" t="s">
        <v>667</v>
      </c>
      <c r="Z172" s="665"/>
      <c r="AA172" s="666"/>
      <c r="AB172" s="627" t="s">
        <v>668</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7"/>
      <c r="AY172">
        <f>$AY$170</f>
        <v>0</v>
      </c>
    </row>
    <row r="173" spans="1:60" ht="18.75" hidden="1" customHeight="1" x14ac:dyDescent="0.2">
      <c r="A173" s="432" t="s">
        <v>315</v>
      </c>
      <c r="B173" s="608"/>
      <c r="C173" s="608"/>
      <c r="D173" s="608"/>
      <c r="E173" s="608"/>
      <c r="F173" s="609"/>
      <c r="G173" s="617" t="s">
        <v>140</v>
      </c>
      <c r="H173" s="212"/>
      <c r="I173" s="212"/>
      <c r="J173" s="212"/>
      <c r="K173" s="212"/>
      <c r="L173" s="212"/>
      <c r="M173" s="212"/>
      <c r="N173" s="212"/>
      <c r="O173" s="213"/>
      <c r="P173" s="214" t="s">
        <v>56</v>
      </c>
      <c r="Q173" s="212"/>
      <c r="R173" s="212"/>
      <c r="S173" s="212"/>
      <c r="T173" s="212"/>
      <c r="U173" s="212"/>
      <c r="V173" s="212"/>
      <c r="W173" s="212"/>
      <c r="X173" s="213"/>
      <c r="Y173" s="618"/>
      <c r="Z173" s="619"/>
      <c r="AA173" s="620"/>
      <c r="AB173" s="624" t="s">
        <v>11</v>
      </c>
      <c r="AC173" s="625"/>
      <c r="AD173" s="626"/>
      <c r="AE173" s="134" t="s">
        <v>499</v>
      </c>
      <c r="AF173" s="134"/>
      <c r="AG173" s="134"/>
      <c r="AH173" s="134"/>
      <c r="AI173" s="134" t="s">
        <v>651</v>
      </c>
      <c r="AJ173" s="134"/>
      <c r="AK173" s="134"/>
      <c r="AL173" s="134"/>
      <c r="AM173" s="134" t="s">
        <v>467</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0"/>
      <c r="B174" s="611"/>
      <c r="C174" s="611"/>
      <c r="D174" s="611"/>
      <c r="E174" s="611"/>
      <c r="F174" s="612"/>
      <c r="G174" s="171"/>
      <c r="H174" s="123"/>
      <c r="I174" s="123"/>
      <c r="J174" s="123"/>
      <c r="K174" s="123"/>
      <c r="L174" s="123"/>
      <c r="M174" s="123"/>
      <c r="N174" s="123"/>
      <c r="O174" s="124"/>
      <c r="P174" s="122"/>
      <c r="Q174" s="123"/>
      <c r="R174" s="123"/>
      <c r="S174" s="123"/>
      <c r="T174" s="123"/>
      <c r="U174" s="123"/>
      <c r="V174" s="123"/>
      <c r="W174" s="123"/>
      <c r="X174" s="124"/>
      <c r="Y174" s="621"/>
      <c r="Z174" s="622"/>
      <c r="AA174" s="623"/>
      <c r="AB174" s="131"/>
      <c r="AC174" s="132"/>
      <c r="AD174" s="133"/>
      <c r="AE174" s="134"/>
      <c r="AF174" s="134"/>
      <c r="AG174" s="134"/>
      <c r="AH174" s="134"/>
      <c r="AI174" s="134"/>
      <c r="AJ174" s="134"/>
      <c r="AK174" s="134"/>
      <c r="AL174" s="134"/>
      <c r="AM174" s="134"/>
      <c r="AN174" s="134"/>
      <c r="AO174" s="134"/>
      <c r="AP174" s="134"/>
      <c r="AQ174" s="522"/>
      <c r="AR174" s="523"/>
      <c r="AS174" s="142" t="s">
        <v>224</v>
      </c>
      <c r="AT174" s="143"/>
      <c r="AU174" s="141"/>
      <c r="AV174" s="141"/>
      <c r="AW174" s="123" t="s">
        <v>170</v>
      </c>
      <c r="AX174" s="144"/>
      <c r="AY174">
        <f t="shared" ref="AY174:AY179" si="7">$AY$173</f>
        <v>0</v>
      </c>
    </row>
    <row r="175" spans="1:60" ht="23.25" hidden="1" customHeight="1" x14ac:dyDescent="0.2">
      <c r="A175" s="613"/>
      <c r="B175" s="611"/>
      <c r="C175" s="611"/>
      <c r="D175" s="611"/>
      <c r="E175" s="611"/>
      <c r="F175" s="612"/>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4"/>
      <c r="B176" s="615"/>
      <c r="C176" s="615"/>
      <c r="D176" s="615"/>
      <c r="E176" s="615"/>
      <c r="F176" s="616"/>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3"/>
      <c r="B177" s="611"/>
      <c r="C177" s="611"/>
      <c r="D177" s="611"/>
      <c r="E177" s="611"/>
      <c r="F177" s="612"/>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7" t="s">
        <v>14</v>
      </c>
      <c r="AC177" s="607"/>
      <c r="AD177" s="607"/>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342</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656</v>
      </c>
      <c r="B180" s="167" t="s">
        <v>657</v>
      </c>
      <c r="C180" s="168"/>
      <c r="D180" s="168"/>
      <c r="E180" s="168"/>
      <c r="F180" s="169"/>
      <c r="G180" s="212" t="s">
        <v>658</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678</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499</v>
      </c>
      <c r="AF185" s="134"/>
      <c r="AG185" s="134"/>
      <c r="AH185" s="134"/>
      <c r="AI185" s="134" t="s">
        <v>651</v>
      </c>
      <c r="AJ185" s="134"/>
      <c r="AK185" s="134"/>
      <c r="AL185" s="134"/>
      <c r="AM185" s="134" t="s">
        <v>467</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499</v>
      </c>
      <c r="AF190" s="134"/>
      <c r="AG190" s="134"/>
      <c r="AH190" s="134"/>
      <c r="AI190" s="134" t="s">
        <v>651</v>
      </c>
      <c r="AJ190" s="134"/>
      <c r="AK190" s="134"/>
      <c r="AL190" s="134"/>
      <c r="AM190" s="134" t="s">
        <v>467</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499</v>
      </c>
      <c r="AF195" s="134"/>
      <c r="AG195" s="134"/>
      <c r="AH195" s="134"/>
      <c r="AI195" s="134" t="s">
        <v>651</v>
      </c>
      <c r="AJ195" s="134"/>
      <c r="AK195" s="134"/>
      <c r="AL195" s="134"/>
      <c r="AM195" s="134" t="s">
        <v>467</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7" t="s">
        <v>316</v>
      </c>
      <c r="B200" s="568"/>
      <c r="C200" s="568"/>
      <c r="D200" s="568"/>
      <c r="E200" s="568"/>
      <c r="F200" s="569"/>
      <c r="G200" s="592"/>
      <c r="H200" s="594" t="s">
        <v>140</v>
      </c>
      <c r="I200" s="594"/>
      <c r="J200" s="594"/>
      <c r="K200" s="594"/>
      <c r="L200" s="594"/>
      <c r="M200" s="594"/>
      <c r="N200" s="594"/>
      <c r="O200" s="595"/>
      <c r="P200" s="597" t="s">
        <v>56</v>
      </c>
      <c r="Q200" s="594"/>
      <c r="R200" s="594"/>
      <c r="S200" s="594"/>
      <c r="T200" s="594"/>
      <c r="U200" s="594"/>
      <c r="V200" s="595"/>
      <c r="W200" s="599" t="s">
        <v>312</v>
      </c>
      <c r="X200" s="600"/>
      <c r="Y200" s="603"/>
      <c r="Z200" s="603"/>
      <c r="AA200" s="604"/>
      <c r="AB200" s="597" t="s">
        <v>11</v>
      </c>
      <c r="AC200" s="594"/>
      <c r="AD200" s="595"/>
      <c r="AE200" s="134" t="s">
        <v>499</v>
      </c>
      <c r="AF200" s="134"/>
      <c r="AG200" s="134"/>
      <c r="AH200" s="134"/>
      <c r="AI200" s="134" t="s">
        <v>651</v>
      </c>
      <c r="AJ200" s="134"/>
      <c r="AK200" s="134"/>
      <c r="AL200" s="134"/>
      <c r="AM200" s="134" t="s">
        <v>467</v>
      </c>
      <c r="AN200" s="134"/>
      <c r="AO200" s="134"/>
      <c r="AP200" s="134"/>
      <c r="AQ200" s="135" t="s">
        <v>223</v>
      </c>
      <c r="AR200" s="136"/>
      <c r="AS200" s="136"/>
      <c r="AT200" s="137"/>
      <c r="AU200" s="588" t="s">
        <v>129</v>
      </c>
      <c r="AV200" s="588"/>
      <c r="AW200" s="588"/>
      <c r="AX200" s="589"/>
      <c r="AY200">
        <f>COUNTA($H$202)</f>
        <v>0</v>
      </c>
    </row>
    <row r="201" spans="1:60" ht="18.75" hidden="1" customHeight="1" x14ac:dyDescent="0.2">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34"/>
      <c r="AF201" s="134"/>
      <c r="AG201" s="134"/>
      <c r="AH201" s="134"/>
      <c r="AI201" s="134"/>
      <c r="AJ201" s="134"/>
      <c r="AK201" s="134"/>
      <c r="AL201" s="134"/>
      <c r="AM201" s="134"/>
      <c r="AN201" s="134"/>
      <c r="AO201" s="134"/>
      <c r="AP201" s="134"/>
      <c r="AQ201" s="522"/>
      <c r="AR201" s="523"/>
      <c r="AS201" s="142" t="s">
        <v>224</v>
      </c>
      <c r="AT201" s="143"/>
      <c r="AU201" s="141"/>
      <c r="AV201" s="141"/>
      <c r="AW201" s="590" t="s">
        <v>170</v>
      </c>
      <c r="AX201" s="591"/>
      <c r="AY201">
        <f t="shared" ref="AY201:AY207" si="10">$AY$200</f>
        <v>0</v>
      </c>
    </row>
    <row r="202" spans="1:60" ht="23.25" hidden="1" customHeight="1" x14ac:dyDescent="0.2">
      <c r="A202" s="528"/>
      <c r="B202" s="529"/>
      <c r="C202" s="529"/>
      <c r="D202" s="529"/>
      <c r="E202" s="529"/>
      <c r="F202" s="530"/>
      <c r="G202" s="574" t="s">
        <v>225</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332</v>
      </c>
      <c r="AC202" s="573"/>
      <c r="AD202" s="573"/>
      <c r="AE202" s="108"/>
      <c r="AF202" s="102"/>
      <c r="AG202" s="102"/>
      <c r="AH202" s="102"/>
      <c r="AI202" s="108"/>
      <c r="AJ202" s="102"/>
      <c r="AK202" s="102"/>
      <c r="AL202" s="102"/>
      <c r="AM202" s="108"/>
      <c r="AN202" s="102"/>
      <c r="AO202" s="102"/>
      <c r="AP202" s="102"/>
      <c r="AQ202" s="108"/>
      <c r="AR202" s="102"/>
      <c r="AS202" s="102"/>
      <c r="AT202" s="518"/>
      <c r="AU202" s="102"/>
      <c r="AV202" s="102"/>
      <c r="AW202" s="102"/>
      <c r="AX202" s="103"/>
      <c r="AY202">
        <f t="shared" si="10"/>
        <v>0</v>
      </c>
    </row>
    <row r="203" spans="1:60" ht="23.25" hidden="1" customHeight="1" x14ac:dyDescent="0.2">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51</v>
      </c>
      <c r="Z203" s="565"/>
      <c r="AA203" s="566"/>
      <c r="AB203" s="572" t="s">
        <v>332</v>
      </c>
      <c r="AC203" s="572"/>
      <c r="AD203" s="572"/>
      <c r="AE203" s="108"/>
      <c r="AF203" s="102"/>
      <c r="AG203" s="102"/>
      <c r="AH203" s="102"/>
      <c r="AI203" s="108"/>
      <c r="AJ203" s="102"/>
      <c r="AK203" s="102"/>
      <c r="AL203" s="102"/>
      <c r="AM203" s="108"/>
      <c r="AN203" s="102"/>
      <c r="AO203" s="102"/>
      <c r="AP203" s="102"/>
      <c r="AQ203" s="108"/>
      <c r="AR203" s="102"/>
      <c r="AS203" s="102"/>
      <c r="AT203" s="518"/>
      <c r="AU203" s="102"/>
      <c r="AV203" s="102"/>
      <c r="AW203" s="102"/>
      <c r="AX203" s="103"/>
      <c r="AY203">
        <f t="shared" si="10"/>
        <v>0</v>
      </c>
    </row>
    <row r="204" spans="1:60" ht="23.25" hidden="1" customHeight="1" x14ac:dyDescent="0.2">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333</v>
      </c>
      <c r="AC204" s="570"/>
      <c r="AD204" s="570"/>
      <c r="AE204" s="113"/>
      <c r="AF204" s="114"/>
      <c r="AG204" s="114"/>
      <c r="AH204" s="114"/>
      <c r="AI204" s="113"/>
      <c r="AJ204" s="114"/>
      <c r="AK204" s="114"/>
      <c r="AL204" s="114"/>
      <c r="AM204" s="113"/>
      <c r="AN204" s="114"/>
      <c r="AO204" s="114"/>
      <c r="AP204" s="114"/>
      <c r="AQ204" s="108"/>
      <c r="AR204" s="102"/>
      <c r="AS204" s="102"/>
      <c r="AT204" s="518"/>
      <c r="AU204" s="102"/>
      <c r="AV204" s="102"/>
      <c r="AW204" s="102"/>
      <c r="AX204" s="103"/>
      <c r="AY204">
        <f t="shared" si="10"/>
        <v>0</v>
      </c>
    </row>
    <row r="205" spans="1:60" ht="23.25" hidden="1" customHeight="1" x14ac:dyDescent="0.2">
      <c r="A205" s="528" t="s">
        <v>320</v>
      </c>
      <c r="B205" s="529"/>
      <c r="C205" s="529"/>
      <c r="D205" s="529"/>
      <c r="E205" s="529"/>
      <c r="F205" s="530"/>
      <c r="G205" s="553" t="s">
        <v>226</v>
      </c>
      <c r="H205" s="554"/>
      <c r="I205" s="554"/>
      <c r="J205" s="554"/>
      <c r="K205" s="554"/>
      <c r="L205" s="554"/>
      <c r="M205" s="554"/>
      <c r="N205" s="554"/>
      <c r="O205" s="554"/>
      <c r="P205" s="554"/>
      <c r="Q205" s="554"/>
      <c r="R205" s="554"/>
      <c r="S205" s="554"/>
      <c r="T205" s="554"/>
      <c r="U205" s="554"/>
      <c r="V205" s="554"/>
      <c r="W205" s="557" t="s">
        <v>331</v>
      </c>
      <c r="X205" s="558"/>
      <c r="Y205" s="563" t="s">
        <v>12</v>
      </c>
      <c r="Z205" s="563"/>
      <c r="AA205" s="564"/>
      <c r="AB205" s="573" t="s">
        <v>332</v>
      </c>
      <c r="AC205" s="573"/>
      <c r="AD205" s="573"/>
      <c r="AE205" s="108"/>
      <c r="AF205" s="102"/>
      <c r="AG205" s="102"/>
      <c r="AH205" s="102"/>
      <c r="AI205" s="108"/>
      <c r="AJ205" s="102"/>
      <c r="AK205" s="102"/>
      <c r="AL205" s="102"/>
      <c r="AM205" s="108"/>
      <c r="AN205" s="102"/>
      <c r="AO205" s="102"/>
      <c r="AP205" s="102"/>
      <c r="AQ205" s="108"/>
      <c r="AR205" s="102"/>
      <c r="AS205" s="102"/>
      <c r="AT205" s="518"/>
      <c r="AU205" s="102"/>
      <c r="AV205" s="102"/>
      <c r="AW205" s="102"/>
      <c r="AX205" s="103"/>
      <c r="AY205">
        <f t="shared" si="10"/>
        <v>0</v>
      </c>
    </row>
    <row r="206" spans="1:60" ht="23.25" hidden="1" customHeight="1" x14ac:dyDescent="0.2">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51</v>
      </c>
      <c r="Z206" s="565"/>
      <c r="AA206" s="566"/>
      <c r="AB206" s="572" t="s">
        <v>332</v>
      </c>
      <c r="AC206" s="572"/>
      <c r="AD206" s="572"/>
      <c r="AE206" s="108"/>
      <c r="AF206" s="102"/>
      <c r="AG206" s="102"/>
      <c r="AH206" s="102"/>
      <c r="AI206" s="108"/>
      <c r="AJ206" s="102"/>
      <c r="AK206" s="102"/>
      <c r="AL206" s="102"/>
      <c r="AM206" s="108"/>
      <c r="AN206" s="102"/>
      <c r="AO206" s="102"/>
      <c r="AP206" s="102"/>
      <c r="AQ206" s="108"/>
      <c r="AR206" s="102"/>
      <c r="AS206" s="102"/>
      <c r="AT206" s="518"/>
      <c r="AU206" s="102"/>
      <c r="AV206" s="102"/>
      <c r="AW206" s="102"/>
      <c r="AX206" s="103"/>
      <c r="AY206">
        <f t="shared" si="10"/>
        <v>0</v>
      </c>
    </row>
    <row r="207" spans="1:60" ht="23.25" hidden="1" customHeight="1" x14ac:dyDescent="0.2">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333</v>
      </c>
      <c r="AC207" s="570"/>
      <c r="AD207" s="570"/>
      <c r="AE207" s="113"/>
      <c r="AF207" s="114"/>
      <c r="AG207" s="114"/>
      <c r="AH207" s="114"/>
      <c r="AI207" s="113"/>
      <c r="AJ207" s="114"/>
      <c r="AK207" s="114"/>
      <c r="AL207" s="114"/>
      <c r="AM207" s="113"/>
      <c r="AN207" s="114"/>
      <c r="AO207" s="114"/>
      <c r="AP207" s="571"/>
      <c r="AQ207" s="108"/>
      <c r="AR207" s="102"/>
      <c r="AS207" s="102"/>
      <c r="AT207" s="518"/>
      <c r="AU207" s="102"/>
      <c r="AV207" s="102"/>
      <c r="AW207" s="102"/>
      <c r="AX207" s="103"/>
      <c r="AY207">
        <f t="shared" si="10"/>
        <v>0</v>
      </c>
    </row>
    <row r="208" spans="1:60" ht="18.75" hidden="1" customHeight="1" x14ac:dyDescent="0.2">
      <c r="A208" s="525" t="s">
        <v>316</v>
      </c>
      <c r="B208" s="526"/>
      <c r="C208" s="526"/>
      <c r="D208" s="526"/>
      <c r="E208" s="526"/>
      <c r="F208" s="527"/>
      <c r="G208" s="531"/>
      <c r="H208" s="136" t="s">
        <v>140</v>
      </c>
      <c r="I208" s="136"/>
      <c r="J208" s="136"/>
      <c r="K208" s="136"/>
      <c r="L208" s="136"/>
      <c r="M208" s="136"/>
      <c r="N208" s="136"/>
      <c r="O208" s="137"/>
      <c r="P208" s="135" t="s">
        <v>56</v>
      </c>
      <c r="Q208" s="136"/>
      <c r="R208" s="136"/>
      <c r="S208" s="136"/>
      <c r="T208" s="136"/>
      <c r="U208" s="136"/>
      <c r="V208" s="136"/>
      <c r="W208" s="136"/>
      <c r="X208" s="137"/>
      <c r="Y208" s="534"/>
      <c r="Z208" s="535"/>
      <c r="AA208" s="536"/>
      <c r="AB208" s="119" t="s">
        <v>11</v>
      </c>
      <c r="AC208" s="120"/>
      <c r="AD208" s="121"/>
      <c r="AE208" s="271" t="s">
        <v>499</v>
      </c>
      <c r="AF208" s="271"/>
      <c r="AG208" s="271"/>
      <c r="AH208" s="271"/>
      <c r="AI208" s="134" t="s">
        <v>651</v>
      </c>
      <c r="AJ208" s="134"/>
      <c r="AK208" s="134"/>
      <c r="AL208" s="134"/>
      <c r="AM208" s="134" t="s">
        <v>467</v>
      </c>
      <c r="AN208" s="134"/>
      <c r="AO208" s="134"/>
      <c r="AP208" s="134"/>
      <c r="AQ208" s="135" t="s">
        <v>223</v>
      </c>
      <c r="AR208" s="136"/>
      <c r="AS208" s="136"/>
      <c r="AT208" s="137"/>
      <c r="AU208" s="519" t="s">
        <v>129</v>
      </c>
      <c r="AV208" s="520"/>
      <c r="AW208" s="520"/>
      <c r="AX208" s="521"/>
      <c r="AY208">
        <f>COUNTA($H$210)</f>
        <v>0</v>
      </c>
    </row>
    <row r="209" spans="1:51" ht="18.75" hidden="1" customHeight="1" x14ac:dyDescent="0.2">
      <c r="A209" s="528"/>
      <c r="B209" s="529"/>
      <c r="C209" s="529"/>
      <c r="D209" s="529"/>
      <c r="E209" s="529"/>
      <c r="F209" s="530"/>
      <c r="G209" s="532"/>
      <c r="H209" s="142"/>
      <c r="I209" s="142"/>
      <c r="J209" s="142"/>
      <c r="K209" s="142"/>
      <c r="L209" s="142"/>
      <c r="M209" s="142"/>
      <c r="N209" s="142"/>
      <c r="O209" s="143"/>
      <c r="P209" s="533"/>
      <c r="Q209" s="142"/>
      <c r="R209" s="142"/>
      <c r="S209" s="142"/>
      <c r="T209" s="142"/>
      <c r="U209" s="142"/>
      <c r="V209" s="142"/>
      <c r="W209" s="142"/>
      <c r="X209" s="143"/>
      <c r="Y209" s="537"/>
      <c r="Z209" s="538"/>
      <c r="AA209" s="539"/>
      <c r="AB209" s="122"/>
      <c r="AC209" s="123"/>
      <c r="AD209" s="124"/>
      <c r="AE209" s="271"/>
      <c r="AF209" s="271"/>
      <c r="AG209" s="271"/>
      <c r="AH209" s="271"/>
      <c r="AI209" s="134"/>
      <c r="AJ209" s="134"/>
      <c r="AK209" s="134"/>
      <c r="AL209" s="134"/>
      <c r="AM209" s="134"/>
      <c r="AN209" s="134"/>
      <c r="AO209" s="134"/>
      <c r="AP209" s="134"/>
      <c r="AQ209" s="522"/>
      <c r="AR209" s="523"/>
      <c r="AS209" s="142" t="s">
        <v>224</v>
      </c>
      <c r="AT209" s="143"/>
      <c r="AU209" s="522"/>
      <c r="AV209" s="523"/>
      <c r="AW209" s="142" t="s">
        <v>170</v>
      </c>
      <c r="AX209" s="524"/>
      <c r="AY209">
        <f>$AY$208</f>
        <v>0</v>
      </c>
    </row>
    <row r="210" spans="1:51" ht="23.25" hidden="1" customHeight="1" x14ac:dyDescent="0.2">
      <c r="A210" s="528"/>
      <c r="B210" s="529"/>
      <c r="C210" s="529"/>
      <c r="D210" s="529"/>
      <c r="E210" s="529"/>
      <c r="F210" s="530"/>
      <c r="G210" s="540" t="s">
        <v>225</v>
      </c>
      <c r="H210" s="146"/>
      <c r="I210" s="146"/>
      <c r="J210" s="146"/>
      <c r="K210" s="146"/>
      <c r="L210" s="146"/>
      <c r="M210" s="146"/>
      <c r="N210" s="146"/>
      <c r="O210" s="147"/>
      <c r="P210" s="146"/>
      <c r="Q210" s="146"/>
      <c r="R210" s="146"/>
      <c r="S210" s="146"/>
      <c r="T210" s="146"/>
      <c r="U210" s="146"/>
      <c r="V210" s="146"/>
      <c r="W210" s="146"/>
      <c r="X210" s="147"/>
      <c r="Y210" s="543" t="s">
        <v>12</v>
      </c>
      <c r="Z210" s="544"/>
      <c r="AA210" s="545"/>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8"/>
      <c r="B211" s="529"/>
      <c r="C211" s="529"/>
      <c r="D211" s="529"/>
      <c r="E211" s="529"/>
      <c r="F211" s="530"/>
      <c r="G211" s="541"/>
      <c r="H211" s="149"/>
      <c r="I211" s="149"/>
      <c r="J211" s="149"/>
      <c r="K211" s="149"/>
      <c r="L211" s="149"/>
      <c r="M211" s="149"/>
      <c r="N211" s="149"/>
      <c r="O211" s="150"/>
      <c r="P211" s="149"/>
      <c r="Q211" s="149"/>
      <c r="R211" s="149"/>
      <c r="S211" s="149"/>
      <c r="T211" s="149"/>
      <c r="U211" s="149"/>
      <c r="V211" s="149"/>
      <c r="W211" s="149"/>
      <c r="X211" s="150"/>
      <c r="Y211" s="549" t="s">
        <v>51</v>
      </c>
      <c r="Z211" s="550"/>
      <c r="AA211" s="551"/>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8"/>
      <c r="B212" s="529"/>
      <c r="C212" s="529"/>
      <c r="D212" s="529"/>
      <c r="E212" s="529"/>
      <c r="F212" s="530"/>
      <c r="G212" s="542"/>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6" t="s">
        <v>14</v>
      </c>
      <c r="AC212" s="546"/>
      <c r="AD212" s="546"/>
      <c r="AE212" s="547"/>
      <c r="AF212" s="548"/>
      <c r="AG212" s="548"/>
      <c r="AH212" s="548"/>
      <c r="AI212" s="547"/>
      <c r="AJ212" s="548"/>
      <c r="AK212" s="548"/>
      <c r="AL212" s="548"/>
      <c r="AM212" s="547"/>
      <c r="AN212" s="548"/>
      <c r="AO212" s="548"/>
      <c r="AP212" s="548"/>
      <c r="AQ212" s="109"/>
      <c r="AR212" s="110"/>
      <c r="AS212" s="110"/>
      <c r="AT212" s="111"/>
      <c r="AU212" s="102"/>
      <c r="AV212" s="102"/>
      <c r="AW212" s="102"/>
      <c r="AX212" s="103"/>
      <c r="AY212">
        <f>$AY$208</f>
        <v>0</v>
      </c>
    </row>
    <row r="213" spans="1:51" ht="69.75" hidden="1" customHeight="1" x14ac:dyDescent="0.2">
      <c r="A213" s="511" t="s">
        <v>345</v>
      </c>
      <c r="B213" s="512"/>
      <c r="C213" s="512"/>
      <c r="D213" s="512"/>
      <c r="E213" s="513" t="s">
        <v>304</v>
      </c>
      <c r="F213" s="514"/>
      <c r="G213" s="97" t="s">
        <v>226</v>
      </c>
      <c r="H213" s="484"/>
      <c r="I213" s="485"/>
      <c r="J213" s="485"/>
      <c r="K213" s="485"/>
      <c r="L213" s="485"/>
      <c r="M213" s="485"/>
      <c r="N213" s="485"/>
      <c r="O213" s="515"/>
      <c r="P213" s="255"/>
      <c r="Q213" s="255"/>
      <c r="R213" s="255"/>
      <c r="S213" s="255"/>
      <c r="T213" s="255"/>
      <c r="U213" s="255"/>
      <c r="V213" s="255"/>
      <c r="W213" s="255"/>
      <c r="X213" s="255"/>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5">
      <c r="A214" s="432" t="s">
        <v>659</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311</v>
      </c>
      <c r="AP214" s="435"/>
      <c r="AQ214" s="435"/>
      <c r="AR214" s="96"/>
      <c r="AS214" s="434"/>
      <c r="AT214" s="435"/>
      <c r="AU214" s="435"/>
      <c r="AV214" s="435"/>
      <c r="AW214" s="435"/>
      <c r="AX214" s="436"/>
      <c r="AY214">
        <f>COUNTIF($AR$214,"☑")</f>
        <v>0</v>
      </c>
    </row>
    <row r="215" spans="1:51" ht="45" customHeight="1" x14ac:dyDescent="0.2">
      <c r="A215" s="421" t="s">
        <v>365</v>
      </c>
      <c r="B215" s="422"/>
      <c r="C215" s="425" t="s">
        <v>227</v>
      </c>
      <c r="D215" s="422"/>
      <c r="E215" s="427" t="s">
        <v>243</v>
      </c>
      <c r="F215" s="428"/>
      <c r="G215" s="429" t="s">
        <v>771</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771</v>
      </c>
      <c r="H216" s="146"/>
      <c r="I216" s="146"/>
      <c r="J216" s="146"/>
      <c r="K216" s="146"/>
      <c r="L216" s="146"/>
      <c r="M216" s="146"/>
      <c r="N216" s="146"/>
      <c r="O216" s="146"/>
      <c r="P216" s="146"/>
      <c r="Q216" s="146"/>
      <c r="R216" s="146"/>
      <c r="S216" s="146"/>
      <c r="T216" s="146"/>
      <c r="U216" s="146"/>
      <c r="V216" s="147"/>
      <c r="W216" s="497" t="s">
        <v>669</v>
      </c>
      <c r="X216" s="498"/>
      <c r="Y216" s="498"/>
      <c r="Z216" s="498"/>
      <c r="AA216" s="499"/>
      <c r="AB216" s="500" t="s">
        <v>771</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670</v>
      </c>
      <c r="X217" s="504"/>
      <c r="Y217" s="504"/>
      <c r="Z217" s="504"/>
      <c r="AA217" s="505"/>
      <c r="AB217" s="500" t="s">
        <v>771</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6" t="s">
        <v>682</v>
      </c>
      <c r="D218" s="507"/>
      <c r="E218" s="164" t="s">
        <v>361</v>
      </c>
      <c r="F218" s="166"/>
      <c r="G218" s="487" t="s">
        <v>230</v>
      </c>
      <c r="H218" s="488"/>
      <c r="I218" s="488"/>
      <c r="J218" s="508" t="s">
        <v>696</v>
      </c>
      <c r="K218" s="509"/>
      <c r="L218" s="509"/>
      <c r="M218" s="509"/>
      <c r="N218" s="509"/>
      <c r="O218" s="509"/>
      <c r="P218" s="509"/>
      <c r="Q218" s="509"/>
      <c r="R218" s="509"/>
      <c r="S218" s="509"/>
      <c r="T218" s="510"/>
      <c r="U218" s="485" t="s">
        <v>771</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683</v>
      </c>
      <c r="H219" s="488"/>
      <c r="I219" s="488"/>
      <c r="J219" s="488"/>
      <c r="K219" s="488"/>
      <c r="L219" s="488"/>
      <c r="M219" s="488"/>
      <c r="N219" s="488"/>
      <c r="O219" s="488"/>
      <c r="P219" s="488"/>
      <c r="Q219" s="488"/>
      <c r="R219" s="488"/>
      <c r="S219" s="488"/>
      <c r="T219" s="488"/>
      <c r="U219" s="484" t="s">
        <v>771</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670</v>
      </c>
      <c r="H220" s="488"/>
      <c r="I220" s="488"/>
      <c r="J220" s="488"/>
      <c r="K220" s="488"/>
      <c r="L220" s="488"/>
      <c r="M220" s="488"/>
      <c r="N220" s="488"/>
      <c r="O220" s="488"/>
      <c r="P220" s="488"/>
      <c r="Q220" s="488"/>
      <c r="R220" s="488"/>
      <c r="S220" s="488"/>
      <c r="T220" s="488"/>
      <c r="U220" s="824" t="s">
        <v>771</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717</v>
      </c>
      <c r="AE223" s="467"/>
      <c r="AF223" s="467"/>
      <c r="AG223" s="468" t="s">
        <v>721</v>
      </c>
      <c r="AH223" s="469"/>
      <c r="AI223" s="469"/>
      <c r="AJ223" s="469"/>
      <c r="AK223" s="469"/>
      <c r="AL223" s="469"/>
      <c r="AM223" s="469"/>
      <c r="AN223" s="469"/>
      <c r="AO223" s="469"/>
      <c r="AP223" s="469"/>
      <c r="AQ223" s="469"/>
      <c r="AR223" s="469"/>
      <c r="AS223" s="469"/>
      <c r="AT223" s="469"/>
      <c r="AU223" s="469"/>
      <c r="AV223" s="469"/>
      <c r="AW223" s="469"/>
      <c r="AX223" s="470"/>
    </row>
    <row r="224" spans="1:51" ht="62.4"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717</v>
      </c>
      <c r="AE224" s="380"/>
      <c r="AF224" s="380"/>
      <c r="AG224" s="374" t="s">
        <v>722</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717</v>
      </c>
      <c r="AE225" s="417"/>
      <c r="AF225" s="417"/>
      <c r="AG225" s="402" t="s">
        <v>723</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717</v>
      </c>
      <c r="AE226" s="398"/>
      <c r="AF226" s="398"/>
      <c r="AG226" s="400" t="s">
        <v>724</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343</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725</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725</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717</v>
      </c>
      <c r="AE229" s="364"/>
      <c r="AF229" s="364"/>
      <c r="AG229" s="366" t="s">
        <v>726</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717</v>
      </c>
      <c r="AE230" s="380"/>
      <c r="AF230" s="380"/>
      <c r="AG230" s="374" t="s">
        <v>727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728</v>
      </c>
      <c r="AE231" s="380"/>
      <c r="AF231" s="380"/>
      <c r="AG231" s="374" t="s">
        <v>729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717</v>
      </c>
      <c r="AE232" s="380"/>
      <c r="AF232" s="380"/>
      <c r="AG232" s="374" t="s">
        <v>730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313</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728</v>
      </c>
      <c r="AE233" s="417"/>
      <c r="AF233" s="417"/>
      <c r="AG233" s="418" t="s">
        <v>696</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314</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728</v>
      </c>
      <c r="AE234" s="380"/>
      <c r="AF234" s="449"/>
      <c r="AG234" s="374" t="s">
        <v>696</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301</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728</v>
      </c>
      <c r="AE235" s="410"/>
      <c r="AF235" s="411"/>
      <c r="AG235" s="412" t="s">
        <v>696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302</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717</v>
      </c>
      <c r="AE236" s="364"/>
      <c r="AF236" s="365"/>
      <c r="AG236" s="366" t="s">
        <v>731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728</v>
      </c>
      <c r="AE237" s="373"/>
      <c r="AF237" s="373"/>
      <c r="AG237" s="374" t="s">
        <v>729</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717</v>
      </c>
      <c r="AE238" s="380"/>
      <c r="AF238" s="380"/>
      <c r="AG238" s="374" t="s">
        <v>731</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717</v>
      </c>
      <c r="AE239" s="380"/>
      <c r="AF239" s="380"/>
      <c r="AG239" s="404" t="s">
        <v>732</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728</v>
      </c>
      <c r="AE240" s="398"/>
      <c r="AF240" s="399"/>
      <c r="AG240" s="400" t="s">
        <v>729</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3" t="s">
        <v>0</v>
      </c>
      <c r="D241" s="904"/>
      <c r="E241" s="904"/>
      <c r="F241" s="904"/>
      <c r="G241" s="904"/>
      <c r="H241" s="904"/>
      <c r="I241" s="904"/>
      <c r="J241" s="904"/>
      <c r="K241" s="904"/>
      <c r="L241" s="904"/>
      <c r="M241" s="904"/>
      <c r="N241" s="904"/>
      <c r="O241" s="900" t="s">
        <v>688</v>
      </c>
      <c r="P241" s="901"/>
      <c r="Q241" s="901"/>
      <c r="R241" s="901"/>
      <c r="S241" s="901"/>
      <c r="T241" s="901"/>
      <c r="U241" s="901"/>
      <c r="V241" s="901"/>
      <c r="W241" s="901"/>
      <c r="X241" s="901"/>
      <c r="Y241" s="901"/>
      <c r="Z241" s="901"/>
      <c r="AA241" s="901"/>
      <c r="AB241" s="901"/>
      <c r="AC241" s="901"/>
      <c r="AD241" s="901"/>
      <c r="AE241" s="901"/>
      <c r="AF241" s="902"/>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52"/>
      <c r="AI246" s="152"/>
      <c r="AJ246" s="152"/>
      <c r="AK246" s="152"/>
      <c r="AL246" s="152"/>
      <c r="AM246" s="152"/>
      <c r="AN246" s="152"/>
      <c r="AO246" s="152"/>
      <c r="AP246" s="152"/>
      <c r="AQ246" s="152"/>
      <c r="AR246" s="152"/>
      <c r="AS246" s="152"/>
      <c r="AT246" s="152"/>
      <c r="AU246" s="152"/>
      <c r="AV246" s="152"/>
      <c r="AW246" s="152"/>
      <c r="AX246" s="405"/>
    </row>
    <row r="247" spans="1:50" ht="50.4" customHeight="1" x14ac:dyDescent="0.2">
      <c r="A247" s="354" t="s">
        <v>46</v>
      </c>
      <c r="B247" s="915"/>
      <c r="C247" s="313" t="s">
        <v>50</v>
      </c>
      <c r="D247" s="734"/>
      <c r="E247" s="734"/>
      <c r="F247" s="735"/>
      <c r="G247" s="918" t="s">
        <v>768</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49.8" customHeight="1" thickBot="1" x14ac:dyDescent="0.25">
      <c r="A248" s="916"/>
      <c r="B248" s="917"/>
      <c r="C248" s="920" t="s">
        <v>54</v>
      </c>
      <c r="D248" s="921"/>
      <c r="E248" s="921"/>
      <c r="F248" s="922"/>
      <c r="G248" s="923" t="s">
        <v>769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2">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5">
      <c r="A250" s="908" t="s">
        <v>764</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2">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5">
      <c r="A252" s="338" t="s">
        <v>765</v>
      </c>
      <c r="B252" s="339"/>
      <c r="C252" s="339"/>
      <c r="D252" s="339"/>
      <c r="E252" s="340"/>
      <c r="F252" s="914" t="s">
        <v>766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2">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5">
      <c r="A254" s="338" t="s">
        <v>344</v>
      </c>
      <c r="B254" s="339"/>
      <c r="C254" s="339"/>
      <c r="D254" s="339"/>
      <c r="E254" s="340"/>
      <c r="F254" s="341" t="s">
        <v>767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772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317</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359</v>
      </c>
      <c r="B258" s="105"/>
      <c r="C258" s="105"/>
      <c r="D258" s="106"/>
      <c r="E258" s="334" t="s">
        <v>696</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358</v>
      </c>
      <c r="B259" s="271"/>
      <c r="C259" s="271"/>
      <c r="D259" s="271"/>
      <c r="E259" s="334" t="s">
        <v>696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357</v>
      </c>
      <c r="B260" s="271"/>
      <c r="C260" s="271"/>
      <c r="D260" s="271"/>
      <c r="E260" s="334" t="s">
        <v>696</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356</v>
      </c>
      <c r="B261" s="271"/>
      <c r="C261" s="271"/>
      <c r="D261" s="271"/>
      <c r="E261" s="334" t="s">
        <v>696</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355</v>
      </c>
      <c r="B262" s="271"/>
      <c r="C262" s="271"/>
      <c r="D262" s="271"/>
      <c r="E262" s="334" t="s">
        <v>696</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354</v>
      </c>
      <c r="B263" s="271"/>
      <c r="C263" s="271"/>
      <c r="D263" s="271"/>
      <c r="E263" s="334" t="s">
        <v>696</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353</v>
      </c>
      <c r="B264" s="271"/>
      <c r="C264" s="271"/>
      <c r="D264" s="271"/>
      <c r="E264" s="334" t="s">
        <v>696</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352</v>
      </c>
      <c r="B265" s="271"/>
      <c r="C265" s="271"/>
      <c r="D265" s="271"/>
      <c r="E265" s="334" t="s">
        <v>696</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499</v>
      </c>
      <c r="B266" s="271"/>
      <c r="C266" s="271"/>
      <c r="D266" s="271"/>
      <c r="E266" s="115" t="s">
        <v>690</v>
      </c>
      <c r="F266" s="101"/>
      <c r="G266" s="101"/>
      <c r="H266" s="92" t="str">
        <f>IF(E266="","","-")</f>
        <v>-</v>
      </c>
      <c r="I266" s="101"/>
      <c r="J266" s="101"/>
      <c r="K266" s="92" t="str">
        <f>IF(I266="","","-")</f>
        <v/>
      </c>
      <c r="L266" s="116">
        <v>79</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679</v>
      </c>
      <c r="B267" s="271"/>
      <c r="C267" s="271"/>
      <c r="D267" s="271"/>
      <c r="E267" s="115" t="s">
        <v>690</v>
      </c>
      <c r="F267" s="101"/>
      <c r="G267" s="101"/>
      <c r="H267" s="92"/>
      <c r="I267" s="101"/>
      <c r="J267" s="101"/>
      <c r="K267" s="92"/>
      <c r="L267" s="116">
        <v>79</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467</v>
      </c>
      <c r="B268" s="271"/>
      <c r="C268" s="271"/>
      <c r="D268" s="271"/>
      <c r="E268" s="99">
        <v>2021</v>
      </c>
      <c r="F268" s="100"/>
      <c r="G268" s="101" t="s">
        <v>718</v>
      </c>
      <c r="H268" s="101"/>
      <c r="I268" s="101"/>
      <c r="J268" s="100">
        <v>20</v>
      </c>
      <c r="K268" s="100"/>
      <c r="L268" s="116">
        <v>83</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346</v>
      </c>
      <c r="B269" s="323"/>
      <c r="C269" s="323"/>
      <c r="D269" s="323"/>
      <c r="E269" s="323"/>
      <c r="F269" s="324"/>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thickBot="1" x14ac:dyDescent="0.2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348</v>
      </c>
      <c r="B308" s="329"/>
      <c r="C308" s="329"/>
      <c r="D308" s="329"/>
      <c r="E308" s="329"/>
      <c r="F308" s="330"/>
      <c r="G308" s="309" t="s">
        <v>743</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745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737</v>
      </c>
      <c r="H310" s="300"/>
      <c r="I310" s="300"/>
      <c r="J310" s="300"/>
      <c r="K310" s="301"/>
      <c r="L310" s="302" t="s">
        <v>738</v>
      </c>
      <c r="M310" s="303"/>
      <c r="N310" s="303"/>
      <c r="O310" s="303"/>
      <c r="P310" s="303"/>
      <c r="Q310" s="303"/>
      <c r="R310" s="303"/>
      <c r="S310" s="303"/>
      <c r="T310" s="303"/>
      <c r="U310" s="303"/>
      <c r="V310" s="303"/>
      <c r="W310" s="303"/>
      <c r="X310" s="304"/>
      <c r="Y310" s="305">
        <v>29</v>
      </c>
      <c r="Z310" s="306"/>
      <c r="AA310" s="306"/>
      <c r="AB310" s="307"/>
      <c r="AC310" s="299" t="s">
        <v>740</v>
      </c>
      <c r="AD310" s="300"/>
      <c r="AE310" s="300"/>
      <c r="AF310" s="300"/>
      <c r="AG310" s="301"/>
      <c r="AH310" s="302" t="s">
        <v>741</v>
      </c>
      <c r="AI310" s="303"/>
      <c r="AJ310" s="303"/>
      <c r="AK310" s="303"/>
      <c r="AL310" s="303"/>
      <c r="AM310" s="303"/>
      <c r="AN310" s="303"/>
      <c r="AO310" s="303"/>
      <c r="AP310" s="303"/>
      <c r="AQ310" s="303"/>
      <c r="AR310" s="303"/>
      <c r="AS310" s="303"/>
      <c r="AT310" s="304"/>
      <c r="AU310" s="305">
        <v>38</v>
      </c>
      <c r="AV310" s="306"/>
      <c r="AW310" s="306"/>
      <c r="AX310" s="308"/>
    </row>
    <row r="311" spans="1:50" ht="24.75" customHeight="1" x14ac:dyDescent="0.2">
      <c r="A311" s="331"/>
      <c r="B311" s="332"/>
      <c r="C311" s="332"/>
      <c r="D311" s="332"/>
      <c r="E311" s="332"/>
      <c r="F311" s="333"/>
      <c r="G311" s="289"/>
      <c r="H311" s="290"/>
      <c r="I311" s="290"/>
      <c r="J311" s="290"/>
      <c r="K311" s="291"/>
      <c r="L311" s="292" t="s">
        <v>739</v>
      </c>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thickBot="1" x14ac:dyDescent="0.2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29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38</v>
      </c>
      <c r="AV320" s="286"/>
      <c r="AW320" s="286"/>
      <c r="AX320" s="288"/>
    </row>
    <row r="321" spans="1:51" ht="24.75" customHeight="1" x14ac:dyDescent="0.2">
      <c r="A321" s="331"/>
      <c r="B321" s="332"/>
      <c r="C321" s="332"/>
      <c r="D321" s="332"/>
      <c r="E321" s="332"/>
      <c r="F321" s="333"/>
      <c r="G321" s="309" t="s">
        <v>746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1</v>
      </c>
    </row>
    <row r="322" spans="1:51" ht="24.75"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1</v>
      </c>
    </row>
    <row r="323" spans="1:51" ht="24.6" customHeight="1" x14ac:dyDescent="0.2">
      <c r="A323" s="331"/>
      <c r="B323" s="332"/>
      <c r="C323" s="332"/>
      <c r="D323" s="332"/>
      <c r="E323" s="332"/>
      <c r="F323" s="333"/>
      <c r="G323" s="299" t="s">
        <v>740</v>
      </c>
      <c r="H323" s="300"/>
      <c r="I323" s="300"/>
      <c r="J323" s="300"/>
      <c r="K323" s="301"/>
      <c r="L323" s="302" t="s">
        <v>744</v>
      </c>
      <c r="M323" s="303"/>
      <c r="N323" s="303"/>
      <c r="O323" s="303"/>
      <c r="P323" s="303"/>
      <c r="Q323" s="303"/>
      <c r="R323" s="303"/>
      <c r="S323" s="303"/>
      <c r="T323" s="303"/>
      <c r="U323" s="303"/>
      <c r="V323" s="303"/>
      <c r="W323" s="303"/>
      <c r="X323" s="304"/>
      <c r="Y323" s="305">
        <v>3</v>
      </c>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1</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1</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1</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1</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1</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1</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1</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1</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1</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1</v>
      </c>
    </row>
    <row r="333" spans="1:51" ht="24.75" customHeigh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3</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1</v>
      </c>
    </row>
    <row r="334" spans="1:51" ht="24.75" hidden="1" customHeight="1" x14ac:dyDescent="0.2">
      <c r="A334" s="331"/>
      <c r="B334" s="332"/>
      <c r="C334" s="332"/>
      <c r="D334" s="332"/>
      <c r="E334" s="332"/>
      <c r="F334" s="333"/>
      <c r="G334" s="309" t="s">
        <v>296</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297</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660</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311</v>
      </c>
      <c r="AM360" s="279"/>
      <c r="AN360" s="279"/>
      <c r="AO360" s="94" t="s">
        <v>310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309</v>
      </c>
      <c r="AD365" s="256"/>
      <c r="AE365" s="256"/>
      <c r="AF365" s="256"/>
      <c r="AG365" s="256"/>
      <c r="AH365" s="272" t="s">
        <v>329</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747</v>
      </c>
      <c r="D366" s="265"/>
      <c r="E366" s="265"/>
      <c r="F366" s="265"/>
      <c r="G366" s="265"/>
      <c r="H366" s="265"/>
      <c r="I366" s="265"/>
      <c r="J366" s="248" t="s">
        <v>760</v>
      </c>
      <c r="K366" s="249"/>
      <c r="L366" s="249"/>
      <c r="M366" s="249"/>
      <c r="N366" s="249"/>
      <c r="O366" s="249"/>
      <c r="P366" s="267" t="s">
        <v>751</v>
      </c>
      <c r="Q366" s="250"/>
      <c r="R366" s="250"/>
      <c r="S366" s="250"/>
      <c r="T366" s="250"/>
      <c r="U366" s="250"/>
      <c r="V366" s="250"/>
      <c r="W366" s="250"/>
      <c r="X366" s="250"/>
      <c r="Y366" s="251">
        <v>29</v>
      </c>
      <c r="Z366" s="252"/>
      <c r="AA366" s="252"/>
      <c r="AB366" s="253"/>
      <c r="AC366" s="237" t="s">
        <v>750</v>
      </c>
      <c r="AD366" s="238"/>
      <c r="AE366" s="238"/>
      <c r="AF366" s="238"/>
      <c r="AG366" s="238"/>
      <c r="AH366" s="268" t="s">
        <v>752</v>
      </c>
      <c r="AI366" s="269"/>
      <c r="AJ366" s="269"/>
      <c r="AK366" s="269"/>
      <c r="AL366" s="241" t="s">
        <v>752</v>
      </c>
      <c r="AM366" s="242"/>
      <c r="AN366" s="242"/>
      <c r="AO366" s="243"/>
      <c r="AP366" s="244" t="s">
        <v>752</v>
      </c>
      <c r="AQ366" s="244"/>
      <c r="AR366" s="244"/>
      <c r="AS366" s="244"/>
      <c r="AT366" s="244"/>
      <c r="AU366" s="244"/>
      <c r="AV366" s="244"/>
      <c r="AW366" s="244"/>
      <c r="AX366" s="244"/>
    </row>
    <row r="367" spans="1:51" ht="30" customHeight="1" x14ac:dyDescent="0.2">
      <c r="A367" s="245">
        <v>2</v>
      </c>
      <c r="B367" s="245">
        <v>1</v>
      </c>
      <c r="C367" s="266" t="s">
        <v>748</v>
      </c>
      <c r="D367" s="265"/>
      <c r="E367" s="265"/>
      <c r="F367" s="265"/>
      <c r="G367" s="265"/>
      <c r="H367" s="265"/>
      <c r="I367" s="265"/>
      <c r="J367" s="248" t="s">
        <v>761</v>
      </c>
      <c r="K367" s="249"/>
      <c r="L367" s="249"/>
      <c r="M367" s="249"/>
      <c r="N367" s="249"/>
      <c r="O367" s="249"/>
      <c r="P367" s="250" t="s">
        <v>751</v>
      </c>
      <c r="Q367" s="250"/>
      <c r="R367" s="250"/>
      <c r="S367" s="250"/>
      <c r="T367" s="250"/>
      <c r="U367" s="250"/>
      <c r="V367" s="250"/>
      <c r="W367" s="250"/>
      <c r="X367" s="250"/>
      <c r="Y367" s="251">
        <v>19</v>
      </c>
      <c r="Z367" s="252"/>
      <c r="AA367" s="252"/>
      <c r="AB367" s="253"/>
      <c r="AC367" s="237" t="s">
        <v>750</v>
      </c>
      <c r="AD367" s="238"/>
      <c r="AE367" s="238"/>
      <c r="AF367" s="238"/>
      <c r="AG367" s="238"/>
      <c r="AH367" s="268" t="s">
        <v>752</v>
      </c>
      <c r="AI367" s="269"/>
      <c r="AJ367" s="269"/>
      <c r="AK367" s="269"/>
      <c r="AL367" s="241" t="s">
        <v>752</v>
      </c>
      <c r="AM367" s="242"/>
      <c r="AN367" s="242"/>
      <c r="AO367" s="243"/>
      <c r="AP367" s="244" t="s">
        <v>752</v>
      </c>
      <c r="AQ367" s="244"/>
      <c r="AR367" s="244"/>
      <c r="AS367" s="244"/>
      <c r="AT367" s="244"/>
      <c r="AU367" s="244"/>
      <c r="AV367" s="244"/>
      <c r="AW367" s="244"/>
      <c r="AX367" s="244"/>
      <c r="AY367">
        <f>COUNTA($C$367)</f>
        <v>1</v>
      </c>
    </row>
    <row r="368" spans="1:51" ht="30" customHeight="1" x14ac:dyDescent="0.2">
      <c r="A368" s="245">
        <v>3</v>
      </c>
      <c r="B368" s="245">
        <v>1</v>
      </c>
      <c r="C368" s="266" t="s">
        <v>749</v>
      </c>
      <c r="D368" s="265"/>
      <c r="E368" s="265"/>
      <c r="F368" s="265"/>
      <c r="G368" s="265"/>
      <c r="H368" s="265"/>
      <c r="I368" s="265"/>
      <c r="J368" s="248" t="s">
        <v>762</v>
      </c>
      <c r="K368" s="249"/>
      <c r="L368" s="249"/>
      <c r="M368" s="249"/>
      <c r="N368" s="249"/>
      <c r="O368" s="249"/>
      <c r="P368" s="267" t="s">
        <v>751</v>
      </c>
      <c r="Q368" s="250"/>
      <c r="R368" s="250"/>
      <c r="S368" s="250"/>
      <c r="T368" s="250"/>
      <c r="U368" s="250"/>
      <c r="V368" s="250"/>
      <c r="W368" s="250"/>
      <c r="X368" s="250"/>
      <c r="Y368" s="251">
        <v>1</v>
      </c>
      <c r="Z368" s="252"/>
      <c r="AA368" s="252"/>
      <c r="AB368" s="253"/>
      <c r="AC368" s="237" t="s">
        <v>750</v>
      </c>
      <c r="AD368" s="238"/>
      <c r="AE368" s="238"/>
      <c r="AF368" s="238"/>
      <c r="AG368" s="238"/>
      <c r="AH368" s="239" t="s">
        <v>752</v>
      </c>
      <c r="AI368" s="240"/>
      <c r="AJ368" s="240"/>
      <c r="AK368" s="240"/>
      <c r="AL368" s="241" t="s">
        <v>752</v>
      </c>
      <c r="AM368" s="242"/>
      <c r="AN368" s="242"/>
      <c r="AO368" s="243"/>
      <c r="AP368" s="244" t="s">
        <v>752</v>
      </c>
      <c r="AQ368" s="244"/>
      <c r="AR368" s="244"/>
      <c r="AS368" s="244"/>
      <c r="AT368" s="244"/>
      <c r="AU368" s="244"/>
      <c r="AV368" s="244"/>
      <c r="AW368" s="244"/>
      <c r="AX368" s="244"/>
      <c r="AY368">
        <f>COUNTA($C$368)</f>
        <v>1</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309</v>
      </c>
      <c r="AD398" s="256"/>
      <c r="AE398" s="256"/>
      <c r="AF398" s="256"/>
      <c r="AG398" s="256"/>
      <c r="AH398" s="272" t="s">
        <v>329</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9.6" customHeight="1" x14ac:dyDescent="0.2">
      <c r="A399" s="245">
        <v>1</v>
      </c>
      <c r="B399" s="245">
        <v>1</v>
      </c>
      <c r="C399" s="265" t="s">
        <v>753</v>
      </c>
      <c r="D399" s="265"/>
      <c r="E399" s="265"/>
      <c r="F399" s="265"/>
      <c r="G399" s="265"/>
      <c r="H399" s="265"/>
      <c r="I399" s="265"/>
      <c r="J399" s="248">
        <v>4330001001258</v>
      </c>
      <c r="K399" s="249"/>
      <c r="L399" s="249"/>
      <c r="M399" s="249"/>
      <c r="N399" s="249"/>
      <c r="O399" s="249"/>
      <c r="P399" s="250" t="s">
        <v>754</v>
      </c>
      <c r="Q399" s="250"/>
      <c r="R399" s="250"/>
      <c r="S399" s="250"/>
      <c r="T399" s="250"/>
      <c r="U399" s="250"/>
      <c r="V399" s="250"/>
      <c r="W399" s="250"/>
      <c r="X399" s="250"/>
      <c r="Y399" s="251">
        <v>38</v>
      </c>
      <c r="Z399" s="252"/>
      <c r="AA399" s="252"/>
      <c r="AB399" s="253"/>
      <c r="AC399" s="237" t="s">
        <v>335</v>
      </c>
      <c r="AD399" s="238"/>
      <c r="AE399" s="238"/>
      <c r="AF399" s="238"/>
      <c r="AG399" s="238"/>
      <c r="AH399" s="268">
        <v>2</v>
      </c>
      <c r="AI399" s="269"/>
      <c r="AJ399" s="269"/>
      <c r="AK399" s="269"/>
      <c r="AL399" s="241" t="s">
        <v>752</v>
      </c>
      <c r="AM399" s="242"/>
      <c r="AN399" s="242"/>
      <c r="AO399" s="243"/>
      <c r="AP399" s="244" t="s">
        <v>752</v>
      </c>
      <c r="AQ399" s="244"/>
      <c r="AR399" s="244"/>
      <c r="AS399" s="244"/>
      <c r="AT399" s="244"/>
      <c r="AU399" s="244"/>
      <c r="AV399" s="244"/>
      <c r="AW399" s="244"/>
      <c r="AX399" s="244"/>
      <c r="AY399">
        <f>$AY$396</f>
        <v>1</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309</v>
      </c>
      <c r="AD431" s="256"/>
      <c r="AE431" s="256"/>
      <c r="AF431" s="256"/>
      <c r="AG431" s="256"/>
      <c r="AH431" s="272" t="s">
        <v>329</v>
      </c>
      <c r="AI431" s="270"/>
      <c r="AJ431" s="270"/>
      <c r="AK431" s="270"/>
      <c r="AL431" s="270" t="s">
        <v>19</v>
      </c>
      <c r="AM431" s="270"/>
      <c r="AN431" s="270"/>
      <c r="AO431" s="274"/>
      <c r="AP431" s="259" t="s">
        <v>275</v>
      </c>
      <c r="AQ431" s="259"/>
      <c r="AR431" s="259"/>
      <c r="AS431" s="259"/>
      <c r="AT431" s="259"/>
      <c r="AU431" s="259"/>
      <c r="AV431" s="259"/>
      <c r="AW431" s="259"/>
      <c r="AX431" s="259"/>
      <c r="AY431">
        <f>$AY$429</f>
        <v>1</v>
      </c>
    </row>
    <row r="432" spans="1:51" ht="40.799999999999997" customHeight="1" x14ac:dyDescent="0.2">
      <c r="A432" s="245">
        <v>1</v>
      </c>
      <c r="B432" s="245">
        <v>1</v>
      </c>
      <c r="C432" s="265" t="s">
        <v>755</v>
      </c>
      <c r="D432" s="265"/>
      <c r="E432" s="265"/>
      <c r="F432" s="265"/>
      <c r="G432" s="265"/>
      <c r="H432" s="265"/>
      <c r="I432" s="265"/>
      <c r="J432" s="248">
        <v>9330002025796</v>
      </c>
      <c r="K432" s="249"/>
      <c r="L432" s="249"/>
      <c r="M432" s="249"/>
      <c r="N432" s="249"/>
      <c r="O432" s="249"/>
      <c r="P432" s="250" t="s">
        <v>756</v>
      </c>
      <c r="Q432" s="250"/>
      <c r="R432" s="250"/>
      <c r="S432" s="250"/>
      <c r="T432" s="250"/>
      <c r="U432" s="250"/>
      <c r="V432" s="250"/>
      <c r="W432" s="250"/>
      <c r="X432" s="250"/>
      <c r="Y432" s="251">
        <v>3</v>
      </c>
      <c r="Z432" s="252"/>
      <c r="AA432" s="252"/>
      <c r="AB432" s="253"/>
      <c r="AC432" s="237" t="s">
        <v>334</v>
      </c>
      <c r="AD432" s="238"/>
      <c r="AE432" s="238"/>
      <c r="AF432" s="238"/>
      <c r="AG432" s="238"/>
      <c r="AH432" s="268">
        <v>12</v>
      </c>
      <c r="AI432" s="269"/>
      <c r="AJ432" s="269"/>
      <c r="AK432" s="269"/>
      <c r="AL432" s="241" t="s">
        <v>752</v>
      </c>
      <c r="AM432" s="242"/>
      <c r="AN432" s="242"/>
      <c r="AO432" s="243"/>
      <c r="AP432" s="244" t="s">
        <v>752</v>
      </c>
      <c r="AQ432" s="244"/>
      <c r="AR432" s="244"/>
      <c r="AS432" s="244"/>
      <c r="AT432" s="244"/>
      <c r="AU432" s="244"/>
      <c r="AV432" s="244"/>
      <c r="AW432" s="244"/>
      <c r="AX432" s="244"/>
      <c r="AY432">
        <f>$AY$429</f>
        <v>1</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309</v>
      </c>
      <c r="AD464" s="256"/>
      <c r="AE464" s="256"/>
      <c r="AF464" s="256"/>
      <c r="AG464" s="256"/>
      <c r="AH464" s="272" t="s">
        <v>329</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309</v>
      </c>
      <c r="AD497" s="256"/>
      <c r="AE497" s="256"/>
      <c r="AF497" s="256"/>
      <c r="AG497" s="256"/>
      <c r="AH497" s="272" t="s">
        <v>329</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309</v>
      </c>
      <c r="AD530" s="256"/>
      <c r="AE530" s="256"/>
      <c r="AF530" s="256"/>
      <c r="AG530" s="256"/>
      <c r="AH530" s="272" t="s">
        <v>329</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309</v>
      </c>
      <c r="AD563" s="256"/>
      <c r="AE563" s="256"/>
      <c r="AF563" s="256"/>
      <c r="AG563" s="256"/>
      <c r="AH563" s="272" t="s">
        <v>329</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309</v>
      </c>
      <c r="AD596" s="256"/>
      <c r="AE596" s="256"/>
      <c r="AF596" s="256"/>
      <c r="AG596" s="256"/>
      <c r="AH596" s="272" t="s">
        <v>329</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661</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311</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305</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4" max="16383" man="1"/>
    <brk id="220" max="16383" man="1"/>
    <brk id="3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717</v>
      </c>
      <c r="R4" s="13" t="str">
        <f t="shared" si="3"/>
        <v>補助</v>
      </c>
      <c r="S4" s="13" t="str">
        <f t="shared" si="4"/>
        <v>補助</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t="s">
        <v>717</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交通安全対策</v>
      </c>
      <c r="F10" s="18" t="s">
        <v>112</v>
      </c>
      <c r="G10" s="17"/>
      <c r="H10" s="13" t="str">
        <f t="shared" si="1"/>
        <v/>
      </c>
      <c r="I10" s="13" t="str">
        <f t="shared" si="5"/>
        <v>一般会計</v>
      </c>
      <c r="K10" s="14" t="s">
        <v>306</v>
      </c>
      <c r="L10" s="15"/>
      <c r="M10" s="13" t="str">
        <f t="shared" si="2"/>
        <v/>
      </c>
      <c r="N10" s="13" t="str">
        <f t="shared" si="6"/>
        <v/>
      </c>
      <c r="O10" s="13"/>
      <c r="P10" s="13" t="str">
        <f>S8</f>
        <v>補助</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6" t="s">
        <v>315</v>
      </c>
      <c r="B2" s="687"/>
      <c r="C2" s="687"/>
      <c r="D2" s="687"/>
      <c r="E2" s="687"/>
      <c r="F2" s="688"/>
      <c r="G2" s="170" t="s">
        <v>140</v>
      </c>
      <c r="H2" s="120"/>
      <c r="I2" s="120"/>
      <c r="J2" s="120"/>
      <c r="K2" s="120"/>
      <c r="L2" s="120"/>
      <c r="M2" s="120"/>
      <c r="N2" s="120"/>
      <c r="O2" s="121"/>
      <c r="P2" s="119" t="s">
        <v>56</v>
      </c>
      <c r="Q2" s="120"/>
      <c r="R2" s="120"/>
      <c r="S2" s="120"/>
      <c r="T2" s="120"/>
      <c r="U2" s="120"/>
      <c r="V2" s="120"/>
      <c r="W2" s="120"/>
      <c r="X2" s="121"/>
      <c r="Y2" s="932"/>
      <c r="Z2" s="283"/>
      <c r="AA2" s="284"/>
      <c r="AB2" s="936" t="s">
        <v>11</v>
      </c>
      <c r="AC2" s="937"/>
      <c r="AD2" s="938"/>
      <c r="AE2" s="925" t="s">
        <v>370</v>
      </c>
      <c r="AF2" s="925"/>
      <c r="AG2" s="925"/>
      <c r="AH2" s="128"/>
      <c r="AI2" s="925" t="s">
        <v>466</v>
      </c>
      <c r="AJ2" s="925"/>
      <c r="AK2" s="925"/>
      <c r="AL2" s="128"/>
      <c r="AM2" s="925" t="s">
        <v>467</v>
      </c>
      <c r="AN2" s="925"/>
      <c r="AO2" s="925"/>
      <c r="AP2" s="128"/>
      <c r="AQ2" s="135" t="s">
        <v>223</v>
      </c>
      <c r="AR2" s="136"/>
      <c r="AS2" s="136"/>
      <c r="AT2" s="137"/>
      <c r="AU2" s="138" t="s">
        <v>129</v>
      </c>
      <c r="AV2" s="138"/>
      <c r="AW2" s="138"/>
      <c r="AX2" s="139"/>
      <c r="AY2" s="34">
        <f>COUNTA($G$4)</f>
        <v>0</v>
      </c>
    </row>
    <row r="3" spans="1:51" ht="18.75" customHeight="1" x14ac:dyDescent="0.2">
      <c r="A3" s="686"/>
      <c r="B3" s="687"/>
      <c r="C3" s="687"/>
      <c r="D3" s="687"/>
      <c r="E3" s="687"/>
      <c r="F3" s="688"/>
      <c r="G3" s="171"/>
      <c r="H3" s="123"/>
      <c r="I3" s="123"/>
      <c r="J3" s="123"/>
      <c r="K3" s="123"/>
      <c r="L3" s="123"/>
      <c r="M3" s="123"/>
      <c r="N3" s="123"/>
      <c r="O3" s="124"/>
      <c r="P3" s="122"/>
      <c r="Q3" s="123"/>
      <c r="R3" s="123"/>
      <c r="S3" s="123"/>
      <c r="T3" s="123"/>
      <c r="U3" s="123"/>
      <c r="V3" s="123"/>
      <c r="W3" s="123"/>
      <c r="X3" s="124"/>
      <c r="Y3" s="933"/>
      <c r="Z3" s="934"/>
      <c r="AA3" s="935"/>
      <c r="AB3" s="939"/>
      <c r="AC3" s="712"/>
      <c r="AD3" s="713"/>
      <c r="AE3" s="694"/>
      <c r="AF3" s="694"/>
      <c r="AG3" s="694"/>
      <c r="AH3" s="131"/>
      <c r="AI3" s="694"/>
      <c r="AJ3" s="694"/>
      <c r="AK3" s="694"/>
      <c r="AL3" s="131"/>
      <c r="AM3" s="694"/>
      <c r="AN3" s="694"/>
      <c r="AO3" s="694"/>
      <c r="AP3" s="131"/>
      <c r="AQ3" s="140"/>
      <c r="AR3" s="141"/>
      <c r="AS3" s="142" t="s">
        <v>224</v>
      </c>
      <c r="AT3" s="143"/>
      <c r="AU3" s="141"/>
      <c r="AV3" s="141"/>
      <c r="AW3" s="123" t="s">
        <v>170</v>
      </c>
      <c r="AX3" s="144"/>
      <c r="AY3" s="34">
        <f t="shared" ref="AY3:AY8" si="0">$AY$2</f>
        <v>0</v>
      </c>
    </row>
    <row r="4" spans="1:51" ht="22.5" customHeight="1" x14ac:dyDescent="0.2">
      <c r="A4" s="689"/>
      <c r="B4" s="687"/>
      <c r="C4" s="687"/>
      <c r="D4" s="687"/>
      <c r="E4" s="687"/>
      <c r="F4" s="688"/>
      <c r="G4" s="193"/>
      <c r="H4" s="943"/>
      <c r="I4" s="943"/>
      <c r="J4" s="943"/>
      <c r="K4" s="943"/>
      <c r="L4" s="943"/>
      <c r="M4" s="943"/>
      <c r="N4" s="943"/>
      <c r="O4" s="944"/>
      <c r="P4" s="146"/>
      <c r="Q4" s="655"/>
      <c r="R4" s="655"/>
      <c r="S4" s="655"/>
      <c r="T4" s="655"/>
      <c r="U4" s="655"/>
      <c r="V4" s="655"/>
      <c r="W4" s="655"/>
      <c r="X4" s="656"/>
      <c r="Y4" s="929" t="s">
        <v>12</v>
      </c>
      <c r="Z4" s="930"/>
      <c r="AA4" s="931"/>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0"/>
      <c r="B5" s="691"/>
      <c r="C5" s="691"/>
      <c r="D5" s="691"/>
      <c r="E5" s="691"/>
      <c r="F5" s="692"/>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0"/>
      <c r="B6" s="691"/>
      <c r="C6" s="691"/>
      <c r="D6" s="691"/>
      <c r="E6" s="691"/>
      <c r="F6" s="692"/>
      <c r="G6" s="948"/>
      <c r="H6" s="949"/>
      <c r="I6" s="949"/>
      <c r="J6" s="949"/>
      <c r="K6" s="949"/>
      <c r="L6" s="949"/>
      <c r="M6" s="949"/>
      <c r="N6" s="949"/>
      <c r="O6" s="950"/>
      <c r="P6" s="658"/>
      <c r="Q6" s="658"/>
      <c r="R6" s="658"/>
      <c r="S6" s="658"/>
      <c r="T6" s="658"/>
      <c r="U6" s="658"/>
      <c r="V6" s="658"/>
      <c r="W6" s="658"/>
      <c r="X6" s="659"/>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5" t="s">
        <v>342</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6" t="s">
        <v>315</v>
      </c>
      <c r="B9" s="687"/>
      <c r="C9" s="687"/>
      <c r="D9" s="687"/>
      <c r="E9" s="687"/>
      <c r="F9" s="688"/>
      <c r="G9" s="170" t="s">
        <v>140</v>
      </c>
      <c r="H9" s="120"/>
      <c r="I9" s="120"/>
      <c r="J9" s="120"/>
      <c r="K9" s="120"/>
      <c r="L9" s="120"/>
      <c r="M9" s="120"/>
      <c r="N9" s="120"/>
      <c r="O9" s="121"/>
      <c r="P9" s="119" t="s">
        <v>56</v>
      </c>
      <c r="Q9" s="120"/>
      <c r="R9" s="120"/>
      <c r="S9" s="120"/>
      <c r="T9" s="120"/>
      <c r="U9" s="120"/>
      <c r="V9" s="120"/>
      <c r="W9" s="120"/>
      <c r="X9" s="121"/>
      <c r="Y9" s="932"/>
      <c r="Z9" s="283"/>
      <c r="AA9" s="284"/>
      <c r="AB9" s="936" t="s">
        <v>11</v>
      </c>
      <c r="AC9" s="937"/>
      <c r="AD9" s="938"/>
      <c r="AE9" s="925" t="s">
        <v>370</v>
      </c>
      <c r="AF9" s="925"/>
      <c r="AG9" s="925"/>
      <c r="AH9" s="128"/>
      <c r="AI9" s="925" t="s">
        <v>466</v>
      </c>
      <c r="AJ9" s="925"/>
      <c r="AK9" s="925"/>
      <c r="AL9" s="128"/>
      <c r="AM9" s="925" t="s">
        <v>467</v>
      </c>
      <c r="AN9" s="925"/>
      <c r="AO9" s="925"/>
      <c r="AP9" s="128"/>
      <c r="AQ9" s="135" t="s">
        <v>223</v>
      </c>
      <c r="AR9" s="136"/>
      <c r="AS9" s="136"/>
      <c r="AT9" s="137"/>
      <c r="AU9" s="138" t="s">
        <v>129</v>
      </c>
      <c r="AV9" s="138"/>
      <c r="AW9" s="138"/>
      <c r="AX9" s="139"/>
      <c r="AY9" s="34">
        <f>COUNTA($G$11)</f>
        <v>0</v>
      </c>
    </row>
    <row r="10" spans="1:51" ht="18.75" customHeight="1" x14ac:dyDescent="0.2">
      <c r="A10" s="686"/>
      <c r="B10" s="687"/>
      <c r="C10" s="687"/>
      <c r="D10" s="687"/>
      <c r="E10" s="687"/>
      <c r="F10" s="688"/>
      <c r="G10" s="171"/>
      <c r="H10" s="123"/>
      <c r="I10" s="123"/>
      <c r="J10" s="123"/>
      <c r="K10" s="123"/>
      <c r="L10" s="123"/>
      <c r="M10" s="123"/>
      <c r="N10" s="123"/>
      <c r="O10" s="124"/>
      <c r="P10" s="122"/>
      <c r="Q10" s="123"/>
      <c r="R10" s="123"/>
      <c r="S10" s="123"/>
      <c r="T10" s="123"/>
      <c r="U10" s="123"/>
      <c r="V10" s="123"/>
      <c r="W10" s="123"/>
      <c r="X10" s="124"/>
      <c r="Y10" s="933"/>
      <c r="Z10" s="934"/>
      <c r="AA10" s="935"/>
      <c r="AB10" s="939"/>
      <c r="AC10" s="712"/>
      <c r="AD10" s="713"/>
      <c r="AE10" s="694"/>
      <c r="AF10" s="694"/>
      <c r="AG10" s="694"/>
      <c r="AH10" s="131"/>
      <c r="AI10" s="694"/>
      <c r="AJ10" s="694"/>
      <c r="AK10" s="694"/>
      <c r="AL10" s="131"/>
      <c r="AM10" s="694"/>
      <c r="AN10" s="694"/>
      <c r="AO10" s="694"/>
      <c r="AP10" s="131"/>
      <c r="AQ10" s="140"/>
      <c r="AR10" s="141"/>
      <c r="AS10" s="142" t="s">
        <v>224</v>
      </c>
      <c r="AT10" s="143"/>
      <c r="AU10" s="141"/>
      <c r="AV10" s="141"/>
      <c r="AW10" s="123" t="s">
        <v>170</v>
      </c>
      <c r="AX10" s="144"/>
      <c r="AY10" s="34">
        <f t="shared" ref="AY10:AY15" si="1">$AY$9</f>
        <v>0</v>
      </c>
    </row>
    <row r="11" spans="1:51" ht="22.5" customHeight="1" x14ac:dyDescent="0.2">
      <c r="A11" s="689"/>
      <c r="B11" s="687"/>
      <c r="C11" s="687"/>
      <c r="D11" s="687"/>
      <c r="E11" s="687"/>
      <c r="F11" s="688"/>
      <c r="G11" s="193"/>
      <c r="H11" s="943"/>
      <c r="I11" s="943"/>
      <c r="J11" s="943"/>
      <c r="K11" s="943"/>
      <c r="L11" s="943"/>
      <c r="M11" s="943"/>
      <c r="N11" s="943"/>
      <c r="O11" s="944"/>
      <c r="P11" s="146"/>
      <c r="Q11" s="655"/>
      <c r="R11" s="655"/>
      <c r="S11" s="655"/>
      <c r="T11" s="655"/>
      <c r="U11" s="655"/>
      <c r="V11" s="655"/>
      <c r="W11" s="655"/>
      <c r="X11" s="656"/>
      <c r="Y11" s="929" t="s">
        <v>12</v>
      </c>
      <c r="Z11" s="930"/>
      <c r="AA11" s="931"/>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0"/>
      <c r="B12" s="691"/>
      <c r="C12" s="691"/>
      <c r="D12" s="691"/>
      <c r="E12" s="691"/>
      <c r="F12" s="692"/>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0"/>
      <c r="B13" s="941"/>
      <c r="C13" s="941"/>
      <c r="D13" s="941"/>
      <c r="E13" s="941"/>
      <c r="F13" s="942"/>
      <c r="G13" s="948"/>
      <c r="H13" s="949"/>
      <c r="I13" s="949"/>
      <c r="J13" s="949"/>
      <c r="K13" s="949"/>
      <c r="L13" s="949"/>
      <c r="M13" s="949"/>
      <c r="N13" s="949"/>
      <c r="O13" s="950"/>
      <c r="P13" s="658"/>
      <c r="Q13" s="658"/>
      <c r="R13" s="658"/>
      <c r="S13" s="658"/>
      <c r="T13" s="658"/>
      <c r="U13" s="658"/>
      <c r="V13" s="658"/>
      <c r="W13" s="658"/>
      <c r="X13" s="659"/>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5" t="s">
        <v>342</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6" t="s">
        <v>315</v>
      </c>
      <c r="B16" s="687"/>
      <c r="C16" s="687"/>
      <c r="D16" s="687"/>
      <c r="E16" s="687"/>
      <c r="F16" s="688"/>
      <c r="G16" s="170" t="s">
        <v>140</v>
      </c>
      <c r="H16" s="120"/>
      <c r="I16" s="120"/>
      <c r="J16" s="120"/>
      <c r="K16" s="120"/>
      <c r="L16" s="120"/>
      <c r="M16" s="120"/>
      <c r="N16" s="120"/>
      <c r="O16" s="121"/>
      <c r="P16" s="119" t="s">
        <v>56</v>
      </c>
      <c r="Q16" s="120"/>
      <c r="R16" s="120"/>
      <c r="S16" s="120"/>
      <c r="T16" s="120"/>
      <c r="U16" s="120"/>
      <c r="V16" s="120"/>
      <c r="W16" s="120"/>
      <c r="X16" s="121"/>
      <c r="Y16" s="932"/>
      <c r="Z16" s="283"/>
      <c r="AA16" s="284"/>
      <c r="AB16" s="936" t="s">
        <v>11</v>
      </c>
      <c r="AC16" s="937"/>
      <c r="AD16" s="938"/>
      <c r="AE16" s="925" t="s">
        <v>370</v>
      </c>
      <c r="AF16" s="925"/>
      <c r="AG16" s="925"/>
      <c r="AH16" s="128"/>
      <c r="AI16" s="925" t="s">
        <v>466</v>
      </c>
      <c r="AJ16" s="925"/>
      <c r="AK16" s="925"/>
      <c r="AL16" s="128"/>
      <c r="AM16" s="925" t="s">
        <v>467</v>
      </c>
      <c r="AN16" s="925"/>
      <c r="AO16" s="925"/>
      <c r="AP16" s="128"/>
      <c r="AQ16" s="135" t="s">
        <v>223</v>
      </c>
      <c r="AR16" s="136"/>
      <c r="AS16" s="136"/>
      <c r="AT16" s="137"/>
      <c r="AU16" s="138" t="s">
        <v>129</v>
      </c>
      <c r="AV16" s="138"/>
      <c r="AW16" s="138"/>
      <c r="AX16" s="139"/>
      <c r="AY16" s="34">
        <f>COUNTA($G$18)</f>
        <v>0</v>
      </c>
    </row>
    <row r="17" spans="1:51" ht="18.75" customHeight="1" x14ac:dyDescent="0.2">
      <c r="A17" s="686"/>
      <c r="B17" s="687"/>
      <c r="C17" s="687"/>
      <c r="D17" s="687"/>
      <c r="E17" s="687"/>
      <c r="F17" s="688"/>
      <c r="G17" s="171"/>
      <c r="H17" s="123"/>
      <c r="I17" s="123"/>
      <c r="J17" s="123"/>
      <c r="K17" s="123"/>
      <c r="L17" s="123"/>
      <c r="M17" s="123"/>
      <c r="N17" s="123"/>
      <c r="O17" s="124"/>
      <c r="P17" s="122"/>
      <c r="Q17" s="123"/>
      <c r="R17" s="123"/>
      <c r="S17" s="123"/>
      <c r="T17" s="123"/>
      <c r="U17" s="123"/>
      <c r="V17" s="123"/>
      <c r="W17" s="123"/>
      <c r="X17" s="124"/>
      <c r="Y17" s="933"/>
      <c r="Z17" s="934"/>
      <c r="AA17" s="935"/>
      <c r="AB17" s="939"/>
      <c r="AC17" s="712"/>
      <c r="AD17" s="713"/>
      <c r="AE17" s="694"/>
      <c r="AF17" s="694"/>
      <c r="AG17" s="694"/>
      <c r="AH17" s="131"/>
      <c r="AI17" s="694"/>
      <c r="AJ17" s="694"/>
      <c r="AK17" s="694"/>
      <c r="AL17" s="131"/>
      <c r="AM17" s="694"/>
      <c r="AN17" s="694"/>
      <c r="AO17" s="694"/>
      <c r="AP17" s="131"/>
      <c r="AQ17" s="140"/>
      <c r="AR17" s="141"/>
      <c r="AS17" s="142" t="s">
        <v>224</v>
      </c>
      <c r="AT17" s="143"/>
      <c r="AU17" s="141"/>
      <c r="AV17" s="141"/>
      <c r="AW17" s="123" t="s">
        <v>170</v>
      </c>
      <c r="AX17" s="144"/>
      <c r="AY17" s="34">
        <f t="shared" ref="AY17:AY22" si="2">$AY$16</f>
        <v>0</v>
      </c>
    </row>
    <row r="18" spans="1:51" ht="22.5" customHeight="1" x14ac:dyDescent="0.2">
      <c r="A18" s="689"/>
      <c r="B18" s="687"/>
      <c r="C18" s="687"/>
      <c r="D18" s="687"/>
      <c r="E18" s="687"/>
      <c r="F18" s="688"/>
      <c r="G18" s="193"/>
      <c r="H18" s="943"/>
      <c r="I18" s="943"/>
      <c r="J18" s="943"/>
      <c r="K18" s="943"/>
      <c r="L18" s="943"/>
      <c r="M18" s="943"/>
      <c r="N18" s="943"/>
      <c r="O18" s="944"/>
      <c r="P18" s="146"/>
      <c r="Q18" s="655"/>
      <c r="R18" s="655"/>
      <c r="S18" s="655"/>
      <c r="T18" s="655"/>
      <c r="U18" s="655"/>
      <c r="V18" s="655"/>
      <c r="W18" s="655"/>
      <c r="X18" s="656"/>
      <c r="Y18" s="929" t="s">
        <v>12</v>
      </c>
      <c r="Z18" s="930"/>
      <c r="AA18" s="931"/>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0"/>
      <c r="B19" s="691"/>
      <c r="C19" s="691"/>
      <c r="D19" s="691"/>
      <c r="E19" s="691"/>
      <c r="F19" s="692"/>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0"/>
      <c r="B20" s="941"/>
      <c r="C20" s="941"/>
      <c r="D20" s="941"/>
      <c r="E20" s="941"/>
      <c r="F20" s="942"/>
      <c r="G20" s="948"/>
      <c r="H20" s="949"/>
      <c r="I20" s="949"/>
      <c r="J20" s="949"/>
      <c r="K20" s="949"/>
      <c r="L20" s="949"/>
      <c r="M20" s="949"/>
      <c r="N20" s="949"/>
      <c r="O20" s="950"/>
      <c r="P20" s="658"/>
      <c r="Q20" s="658"/>
      <c r="R20" s="658"/>
      <c r="S20" s="658"/>
      <c r="T20" s="658"/>
      <c r="U20" s="658"/>
      <c r="V20" s="658"/>
      <c r="W20" s="658"/>
      <c r="X20" s="659"/>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5" t="s">
        <v>342</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6" t="s">
        <v>315</v>
      </c>
      <c r="B23" s="687"/>
      <c r="C23" s="687"/>
      <c r="D23" s="687"/>
      <c r="E23" s="687"/>
      <c r="F23" s="688"/>
      <c r="G23" s="170" t="s">
        <v>140</v>
      </c>
      <c r="H23" s="120"/>
      <c r="I23" s="120"/>
      <c r="J23" s="120"/>
      <c r="K23" s="120"/>
      <c r="L23" s="120"/>
      <c r="M23" s="120"/>
      <c r="N23" s="120"/>
      <c r="O23" s="121"/>
      <c r="P23" s="119" t="s">
        <v>56</v>
      </c>
      <c r="Q23" s="120"/>
      <c r="R23" s="120"/>
      <c r="S23" s="120"/>
      <c r="T23" s="120"/>
      <c r="U23" s="120"/>
      <c r="V23" s="120"/>
      <c r="W23" s="120"/>
      <c r="X23" s="121"/>
      <c r="Y23" s="932"/>
      <c r="Z23" s="283"/>
      <c r="AA23" s="284"/>
      <c r="AB23" s="936" t="s">
        <v>11</v>
      </c>
      <c r="AC23" s="937"/>
      <c r="AD23" s="938"/>
      <c r="AE23" s="925" t="s">
        <v>370</v>
      </c>
      <c r="AF23" s="925"/>
      <c r="AG23" s="925"/>
      <c r="AH23" s="128"/>
      <c r="AI23" s="925" t="s">
        <v>466</v>
      </c>
      <c r="AJ23" s="925"/>
      <c r="AK23" s="925"/>
      <c r="AL23" s="128"/>
      <c r="AM23" s="925" t="s">
        <v>467</v>
      </c>
      <c r="AN23" s="925"/>
      <c r="AO23" s="925"/>
      <c r="AP23" s="128"/>
      <c r="AQ23" s="135" t="s">
        <v>223</v>
      </c>
      <c r="AR23" s="136"/>
      <c r="AS23" s="136"/>
      <c r="AT23" s="137"/>
      <c r="AU23" s="138" t="s">
        <v>129</v>
      </c>
      <c r="AV23" s="138"/>
      <c r="AW23" s="138"/>
      <c r="AX23" s="139"/>
      <c r="AY23" s="34">
        <f>COUNTA($G$25)</f>
        <v>0</v>
      </c>
    </row>
    <row r="24" spans="1:51" ht="18.75" customHeight="1" x14ac:dyDescent="0.2">
      <c r="A24" s="686"/>
      <c r="B24" s="687"/>
      <c r="C24" s="687"/>
      <c r="D24" s="687"/>
      <c r="E24" s="687"/>
      <c r="F24" s="688"/>
      <c r="G24" s="171"/>
      <c r="H24" s="123"/>
      <c r="I24" s="123"/>
      <c r="J24" s="123"/>
      <c r="K24" s="123"/>
      <c r="L24" s="123"/>
      <c r="M24" s="123"/>
      <c r="N24" s="123"/>
      <c r="O24" s="124"/>
      <c r="P24" s="122"/>
      <c r="Q24" s="123"/>
      <c r="R24" s="123"/>
      <c r="S24" s="123"/>
      <c r="T24" s="123"/>
      <c r="U24" s="123"/>
      <c r="V24" s="123"/>
      <c r="W24" s="123"/>
      <c r="X24" s="124"/>
      <c r="Y24" s="933"/>
      <c r="Z24" s="934"/>
      <c r="AA24" s="935"/>
      <c r="AB24" s="939"/>
      <c r="AC24" s="712"/>
      <c r="AD24" s="713"/>
      <c r="AE24" s="694"/>
      <c r="AF24" s="694"/>
      <c r="AG24" s="694"/>
      <c r="AH24" s="131"/>
      <c r="AI24" s="694"/>
      <c r="AJ24" s="694"/>
      <c r="AK24" s="694"/>
      <c r="AL24" s="131"/>
      <c r="AM24" s="694"/>
      <c r="AN24" s="694"/>
      <c r="AO24" s="694"/>
      <c r="AP24" s="131"/>
      <c r="AQ24" s="140"/>
      <c r="AR24" s="141"/>
      <c r="AS24" s="142" t="s">
        <v>224</v>
      </c>
      <c r="AT24" s="143"/>
      <c r="AU24" s="141"/>
      <c r="AV24" s="141"/>
      <c r="AW24" s="123" t="s">
        <v>170</v>
      </c>
      <c r="AX24" s="144"/>
      <c r="AY24" s="34">
        <f t="shared" ref="AY24:AY29" si="3">$AY$23</f>
        <v>0</v>
      </c>
    </row>
    <row r="25" spans="1:51" ht="22.5" customHeight="1" x14ac:dyDescent="0.2">
      <c r="A25" s="689"/>
      <c r="B25" s="687"/>
      <c r="C25" s="687"/>
      <c r="D25" s="687"/>
      <c r="E25" s="687"/>
      <c r="F25" s="688"/>
      <c r="G25" s="193"/>
      <c r="H25" s="943"/>
      <c r="I25" s="943"/>
      <c r="J25" s="943"/>
      <c r="K25" s="943"/>
      <c r="L25" s="943"/>
      <c r="M25" s="943"/>
      <c r="N25" s="943"/>
      <c r="O25" s="944"/>
      <c r="P25" s="146"/>
      <c r="Q25" s="655"/>
      <c r="R25" s="655"/>
      <c r="S25" s="655"/>
      <c r="T25" s="655"/>
      <c r="U25" s="655"/>
      <c r="V25" s="655"/>
      <c r="W25" s="655"/>
      <c r="X25" s="656"/>
      <c r="Y25" s="929" t="s">
        <v>12</v>
      </c>
      <c r="Z25" s="930"/>
      <c r="AA25" s="931"/>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0"/>
      <c r="B26" s="691"/>
      <c r="C26" s="691"/>
      <c r="D26" s="691"/>
      <c r="E26" s="691"/>
      <c r="F26" s="692"/>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0"/>
      <c r="B27" s="941"/>
      <c r="C27" s="941"/>
      <c r="D27" s="941"/>
      <c r="E27" s="941"/>
      <c r="F27" s="942"/>
      <c r="G27" s="948"/>
      <c r="H27" s="949"/>
      <c r="I27" s="949"/>
      <c r="J27" s="949"/>
      <c r="K27" s="949"/>
      <c r="L27" s="949"/>
      <c r="M27" s="949"/>
      <c r="N27" s="949"/>
      <c r="O27" s="950"/>
      <c r="P27" s="658"/>
      <c r="Q27" s="658"/>
      <c r="R27" s="658"/>
      <c r="S27" s="658"/>
      <c r="T27" s="658"/>
      <c r="U27" s="658"/>
      <c r="V27" s="658"/>
      <c r="W27" s="658"/>
      <c r="X27" s="659"/>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5" t="s">
        <v>342</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6" t="s">
        <v>315</v>
      </c>
      <c r="B30" s="687"/>
      <c r="C30" s="687"/>
      <c r="D30" s="687"/>
      <c r="E30" s="687"/>
      <c r="F30" s="688"/>
      <c r="G30" s="170" t="s">
        <v>140</v>
      </c>
      <c r="H30" s="120"/>
      <c r="I30" s="120"/>
      <c r="J30" s="120"/>
      <c r="K30" s="120"/>
      <c r="L30" s="120"/>
      <c r="M30" s="120"/>
      <c r="N30" s="120"/>
      <c r="O30" s="121"/>
      <c r="P30" s="119" t="s">
        <v>56</v>
      </c>
      <c r="Q30" s="120"/>
      <c r="R30" s="120"/>
      <c r="S30" s="120"/>
      <c r="T30" s="120"/>
      <c r="U30" s="120"/>
      <c r="V30" s="120"/>
      <c r="W30" s="120"/>
      <c r="X30" s="121"/>
      <c r="Y30" s="932"/>
      <c r="Z30" s="283"/>
      <c r="AA30" s="284"/>
      <c r="AB30" s="936" t="s">
        <v>11</v>
      </c>
      <c r="AC30" s="937"/>
      <c r="AD30" s="938"/>
      <c r="AE30" s="925" t="s">
        <v>370</v>
      </c>
      <c r="AF30" s="925"/>
      <c r="AG30" s="925"/>
      <c r="AH30" s="128"/>
      <c r="AI30" s="925" t="s">
        <v>466</v>
      </c>
      <c r="AJ30" s="925"/>
      <c r="AK30" s="925"/>
      <c r="AL30" s="128"/>
      <c r="AM30" s="925" t="s">
        <v>467</v>
      </c>
      <c r="AN30" s="925"/>
      <c r="AO30" s="925"/>
      <c r="AP30" s="128"/>
      <c r="AQ30" s="135" t="s">
        <v>223</v>
      </c>
      <c r="AR30" s="136"/>
      <c r="AS30" s="136"/>
      <c r="AT30" s="137"/>
      <c r="AU30" s="138" t="s">
        <v>129</v>
      </c>
      <c r="AV30" s="138"/>
      <c r="AW30" s="138"/>
      <c r="AX30" s="139"/>
      <c r="AY30" s="34">
        <f>COUNTA($G$32)</f>
        <v>0</v>
      </c>
    </row>
    <row r="31" spans="1:51" ht="18.75" customHeight="1" x14ac:dyDescent="0.2">
      <c r="A31" s="686"/>
      <c r="B31" s="687"/>
      <c r="C31" s="687"/>
      <c r="D31" s="687"/>
      <c r="E31" s="687"/>
      <c r="F31" s="688"/>
      <c r="G31" s="171"/>
      <c r="H31" s="123"/>
      <c r="I31" s="123"/>
      <c r="J31" s="123"/>
      <c r="K31" s="123"/>
      <c r="L31" s="123"/>
      <c r="M31" s="123"/>
      <c r="N31" s="123"/>
      <c r="O31" s="124"/>
      <c r="P31" s="122"/>
      <c r="Q31" s="123"/>
      <c r="R31" s="123"/>
      <c r="S31" s="123"/>
      <c r="T31" s="123"/>
      <c r="U31" s="123"/>
      <c r="V31" s="123"/>
      <c r="W31" s="123"/>
      <c r="X31" s="124"/>
      <c r="Y31" s="933"/>
      <c r="Z31" s="934"/>
      <c r="AA31" s="935"/>
      <c r="AB31" s="939"/>
      <c r="AC31" s="712"/>
      <c r="AD31" s="713"/>
      <c r="AE31" s="694"/>
      <c r="AF31" s="694"/>
      <c r="AG31" s="694"/>
      <c r="AH31" s="131"/>
      <c r="AI31" s="694"/>
      <c r="AJ31" s="694"/>
      <c r="AK31" s="694"/>
      <c r="AL31" s="131"/>
      <c r="AM31" s="694"/>
      <c r="AN31" s="694"/>
      <c r="AO31" s="694"/>
      <c r="AP31" s="131"/>
      <c r="AQ31" s="140"/>
      <c r="AR31" s="141"/>
      <c r="AS31" s="142" t="s">
        <v>224</v>
      </c>
      <c r="AT31" s="143"/>
      <c r="AU31" s="141"/>
      <c r="AV31" s="141"/>
      <c r="AW31" s="123" t="s">
        <v>170</v>
      </c>
      <c r="AX31" s="144"/>
      <c r="AY31" s="34">
        <f t="shared" ref="AY31:AY36" si="4">$AY$30</f>
        <v>0</v>
      </c>
    </row>
    <row r="32" spans="1:51" ht="22.5" customHeight="1" x14ac:dyDescent="0.2">
      <c r="A32" s="689"/>
      <c r="B32" s="687"/>
      <c r="C32" s="687"/>
      <c r="D32" s="687"/>
      <c r="E32" s="687"/>
      <c r="F32" s="688"/>
      <c r="G32" s="193"/>
      <c r="H32" s="943"/>
      <c r="I32" s="943"/>
      <c r="J32" s="943"/>
      <c r="K32" s="943"/>
      <c r="L32" s="943"/>
      <c r="M32" s="943"/>
      <c r="N32" s="943"/>
      <c r="O32" s="944"/>
      <c r="P32" s="146"/>
      <c r="Q32" s="655"/>
      <c r="R32" s="655"/>
      <c r="S32" s="655"/>
      <c r="T32" s="655"/>
      <c r="U32" s="655"/>
      <c r="V32" s="655"/>
      <c r="W32" s="655"/>
      <c r="X32" s="656"/>
      <c r="Y32" s="929" t="s">
        <v>12</v>
      </c>
      <c r="Z32" s="930"/>
      <c r="AA32" s="931"/>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0"/>
      <c r="B33" s="691"/>
      <c r="C33" s="691"/>
      <c r="D33" s="691"/>
      <c r="E33" s="691"/>
      <c r="F33" s="692"/>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0"/>
      <c r="B34" s="941"/>
      <c r="C34" s="941"/>
      <c r="D34" s="941"/>
      <c r="E34" s="941"/>
      <c r="F34" s="942"/>
      <c r="G34" s="948"/>
      <c r="H34" s="949"/>
      <c r="I34" s="949"/>
      <c r="J34" s="949"/>
      <c r="K34" s="949"/>
      <c r="L34" s="949"/>
      <c r="M34" s="949"/>
      <c r="N34" s="949"/>
      <c r="O34" s="950"/>
      <c r="P34" s="658"/>
      <c r="Q34" s="658"/>
      <c r="R34" s="658"/>
      <c r="S34" s="658"/>
      <c r="T34" s="658"/>
      <c r="U34" s="658"/>
      <c r="V34" s="658"/>
      <c r="W34" s="658"/>
      <c r="X34" s="659"/>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5" t="s">
        <v>342</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6" t="s">
        <v>315</v>
      </c>
      <c r="B37" s="687"/>
      <c r="C37" s="687"/>
      <c r="D37" s="687"/>
      <c r="E37" s="687"/>
      <c r="F37" s="688"/>
      <c r="G37" s="170" t="s">
        <v>140</v>
      </c>
      <c r="H37" s="120"/>
      <c r="I37" s="120"/>
      <c r="J37" s="120"/>
      <c r="K37" s="120"/>
      <c r="L37" s="120"/>
      <c r="M37" s="120"/>
      <c r="N37" s="120"/>
      <c r="O37" s="121"/>
      <c r="P37" s="119" t="s">
        <v>56</v>
      </c>
      <c r="Q37" s="120"/>
      <c r="R37" s="120"/>
      <c r="S37" s="120"/>
      <c r="T37" s="120"/>
      <c r="U37" s="120"/>
      <c r="V37" s="120"/>
      <c r="W37" s="120"/>
      <c r="X37" s="121"/>
      <c r="Y37" s="932"/>
      <c r="Z37" s="283"/>
      <c r="AA37" s="284"/>
      <c r="AB37" s="936" t="s">
        <v>11</v>
      </c>
      <c r="AC37" s="937"/>
      <c r="AD37" s="938"/>
      <c r="AE37" s="925" t="s">
        <v>370</v>
      </c>
      <c r="AF37" s="925"/>
      <c r="AG37" s="925"/>
      <c r="AH37" s="128"/>
      <c r="AI37" s="925" t="s">
        <v>466</v>
      </c>
      <c r="AJ37" s="925"/>
      <c r="AK37" s="925"/>
      <c r="AL37" s="128"/>
      <c r="AM37" s="925" t="s">
        <v>467</v>
      </c>
      <c r="AN37" s="925"/>
      <c r="AO37" s="925"/>
      <c r="AP37" s="128"/>
      <c r="AQ37" s="135" t="s">
        <v>223</v>
      </c>
      <c r="AR37" s="136"/>
      <c r="AS37" s="136"/>
      <c r="AT37" s="137"/>
      <c r="AU37" s="138" t="s">
        <v>129</v>
      </c>
      <c r="AV37" s="138"/>
      <c r="AW37" s="138"/>
      <c r="AX37" s="139"/>
      <c r="AY37" s="34">
        <f>COUNTA($G$39)</f>
        <v>0</v>
      </c>
    </row>
    <row r="38" spans="1:51" ht="18.75" customHeight="1" x14ac:dyDescent="0.2">
      <c r="A38" s="686"/>
      <c r="B38" s="687"/>
      <c r="C38" s="687"/>
      <c r="D38" s="687"/>
      <c r="E38" s="687"/>
      <c r="F38" s="688"/>
      <c r="G38" s="171"/>
      <c r="H38" s="123"/>
      <c r="I38" s="123"/>
      <c r="J38" s="123"/>
      <c r="K38" s="123"/>
      <c r="L38" s="123"/>
      <c r="M38" s="123"/>
      <c r="N38" s="123"/>
      <c r="O38" s="124"/>
      <c r="P38" s="122"/>
      <c r="Q38" s="123"/>
      <c r="R38" s="123"/>
      <c r="S38" s="123"/>
      <c r="T38" s="123"/>
      <c r="U38" s="123"/>
      <c r="V38" s="123"/>
      <c r="W38" s="123"/>
      <c r="X38" s="124"/>
      <c r="Y38" s="933"/>
      <c r="Z38" s="934"/>
      <c r="AA38" s="935"/>
      <c r="AB38" s="939"/>
      <c r="AC38" s="712"/>
      <c r="AD38" s="713"/>
      <c r="AE38" s="694"/>
      <c r="AF38" s="694"/>
      <c r="AG38" s="694"/>
      <c r="AH38" s="131"/>
      <c r="AI38" s="694"/>
      <c r="AJ38" s="694"/>
      <c r="AK38" s="694"/>
      <c r="AL38" s="131"/>
      <c r="AM38" s="694"/>
      <c r="AN38" s="694"/>
      <c r="AO38" s="694"/>
      <c r="AP38" s="131"/>
      <c r="AQ38" s="140"/>
      <c r="AR38" s="141"/>
      <c r="AS38" s="142" t="s">
        <v>224</v>
      </c>
      <c r="AT38" s="143"/>
      <c r="AU38" s="141"/>
      <c r="AV38" s="141"/>
      <c r="AW38" s="123" t="s">
        <v>170</v>
      </c>
      <c r="AX38" s="144"/>
      <c r="AY38" s="34">
        <f t="shared" ref="AY38:AY43" si="5">$AY$37</f>
        <v>0</v>
      </c>
    </row>
    <row r="39" spans="1:51" ht="22.5" customHeight="1" x14ac:dyDescent="0.2">
      <c r="A39" s="689"/>
      <c r="B39" s="687"/>
      <c r="C39" s="687"/>
      <c r="D39" s="687"/>
      <c r="E39" s="687"/>
      <c r="F39" s="688"/>
      <c r="G39" s="193"/>
      <c r="H39" s="943"/>
      <c r="I39" s="943"/>
      <c r="J39" s="943"/>
      <c r="K39" s="943"/>
      <c r="L39" s="943"/>
      <c r="M39" s="943"/>
      <c r="N39" s="943"/>
      <c r="O39" s="944"/>
      <c r="P39" s="146"/>
      <c r="Q39" s="655"/>
      <c r="R39" s="655"/>
      <c r="S39" s="655"/>
      <c r="T39" s="655"/>
      <c r="U39" s="655"/>
      <c r="V39" s="655"/>
      <c r="W39" s="655"/>
      <c r="X39" s="656"/>
      <c r="Y39" s="929" t="s">
        <v>12</v>
      </c>
      <c r="Z39" s="930"/>
      <c r="AA39" s="931"/>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0"/>
      <c r="B40" s="691"/>
      <c r="C40" s="691"/>
      <c r="D40" s="691"/>
      <c r="E40" s="691"/>
      <c r="F40" s="692"/>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0"/>
      <c r="B41" s="941"/>
      <c r="C41" s="941"/>
      <c r="D41" s="941"/>
      <c r="E41" s="941"/>
      <c r="F41" s="942"/>
      <c r="G41" s="948"/>
      <c r="H41" s="949"/>
      <c r="I41" s="949"/>
      <c r="J41" s="949"/>
      <c r="K41" s="949"/>
      <c r="L41" s="949"/>
      <c r="M41" s="949"/>
      <c r="N41" s="949"/>
      <c r="O41" s="950"/>
      <c r="P41" s="658"/>
      <c r="Q41" s="658"/>
      <c r="R41" s="658"/>
      <c r="S41" s="658"/>
      <c r="T41" s="658"/>
      <c r="U41" s="658"/>
      <c r="V41" s="658"/>
      <c r="W41" s="658"/>
      <c r="X41" s="659"/>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5" t="s">
        <v>342</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6" t="s">
        <v>315</v>
      </c>
      <c r="B44" s="687"/>
      <c r="C44" s="687"/>
      <c r="D44" s="687"/>
      <c r="E44" s="687"/>
      <c r="F44" s="688"/>
      <c r="G44" s="170" t="s">
        <v>140</v>
      </c>
      <c r="H44" s="120"/>
      <c r="I44" s="120"/>
      <c r="J44" s="120"/>
      <c r="K44" s="120"/>
      <c r="L44" s="120"/>
      <c r="M44" s="120"/>
      <c r="N44" s="120"/>
      <c r="O44" s="121"/>
      <c r="P44" s="119" t="s">
        <v>56</v>
      </c>
      <c r="Q44" s="120"/>
      <c r="R44" s="120"/>
      <c r="S44" s="120"/>
      <c r="T44" s="120"/>
      <c r="U44" s="120"/>
      <c r="V44" s="120"/>
      <c r="W44" s="120"/>
      <c r="X44" s="121"/>
      <c r="Y44" s="932"/>
      <c r="Z44" s="283"/>
      <c r="AA44" s="284"/>
      <c r="AB44" s="936" t="s">
        <v>11</v>
      </c>
      <c r="AC44" s="937"/>
      <c r="AD44" s="938"/>
      <c r="AE44" s="925" t="s">
        <v>370</v>
      </c>
      <c r="AF44" s="925"/>
      <c r="AG44" s="925"/>
      <c r="AH44" s="128"/>
      <c r="AI44" s="925" t="s">
        <v>466</v>
      </c>
      <c r="AJ44" s="925"/>
      <c r="AK44" s="925"/>
      <c r="AL44" s="128"/>
      <c r="AM44" s="925" t="s">
        <v>467</v>
      </c>
      <c r="AN44" s="925"/>
      <c r="AO44" s="925"/>
      <c r="AP44" s="128"/>
      <c r="AQ44" s="135" t="s">
        <v>223</v>
      </c>
      <c r="AR44" s="136"/>
      <c r="AS44" s="136"/>
      <c r="AT44" s="137"/>
      <c r="AU44" s="138" t="s">
        <v>129</v>
      </c>
      <c r="AV44" s="138"/>
      <c r="AW44" s="138"/>
      <c r="AX44" s="139"/>
      <c r="AY44" s="34">
        <f>COUNTA($G$46)</f>
        <v>0</v>
      </c>
    </row>
    <row r="45" spans="1:51" ht="18.75" customHeight="1" x14ac:dyDescent="0.2">
      <c r="A45" s="686"/>
      <c r="B45" s="687"/>
      <c r="C45" s="687"/>
      <c r="D45" s="687"/>
      <c r="E45" s="687"/>
      <c r="F45" s="688"/>
      <c r="G45" s="171"/>
      <c r="H45" s="123"/>
      <c r="I45" s="123"/>
      <c r="J45" s="123"/>
      <c r="K45" s="123"/>
      <c r="L45" s="123"/>
      <c r="M45" s="123"/>
      <c r="N45" s="123"/>
      <c r="O45" s="124"/>
      <c r="P45" s="122"/>
      <c r="Q45" s="123"/>
      <c r="R45" s="123"/>
      <c r="S45" s="123"/>
      <c r="T45" s="123"/>
      <c r="U45" s="123"/>
      <c r="V45" s="123"/>
      <c r="W45" s="123"/>
      <c r="X45" s="124"/>
      <c r="Y45" s="933"/>
      <c r="Z45" s="934"/>
      <c r="AA45" s="935"/>
      <c r="AB45" s="939"/>
      <c r="AC45" s="712"/>
      <c r="AD45" s="713"/>
      <c r="AE45" s="694"/>
      <c r="AF45" s="694"/>
      <c r="AG45" s="694"/>
      <c r="AH45" s="131"/>
      <c r="AI45" s="694"/>
      <c r="AJ45" s="694"/>
      <c r="AK45" s="694"/>
      <c r="AL45" s="131"/>
      <c r="AM45" s="694"/>
      <c r="AN45" s="694"/>
      <c r="AO45" s="694"/>
      <c r="AP45" s="131"/>
      <c r="AQ45" s="140"/>
      <c r="AR45" s="141"/>
      <c r="AS45" s="142" t="s">
        <v>224</v>
      </c>
      <c r="AT45" s="143"/>
      <c r="AU45" s="141"/>
      <c r="AV45" s="141"/>
      <c r="AW45" s="123" t="s">
        <v>170</v>
      </c>
      <c r="AX45" s="144"/>
      <c r="AY45" s="34">
        <f t="shared" ref="AY45:AY50" si="6">$AY$44</f>
        <v>0</v>
      </c>
    </row>
    <row r="46" spans="1:51" ht="22.5" customHeight="1" x14ac:dyDescent="0.2">
      <c r="A46" s="689"/>
      <c r="B46" s="687"/>
      <c r="C46" s="687"/>
      <c r="D46" s="687"/>
      <c r="E46" s="687"/>
      <c r="F46" s="688"/>
      <c r="G46" s="193"/>
      <c r="H46" s="943"/>
      <c r="I46" s="943"/>
      <c r="J46" s="943"/>
      <c r="K46" s="943"/>
      <c r="L46" s="943"/>
      <c r="M46" s="943"/>
      <c r="N46" s="943"/>
      <c r="O46" s="944"/>
      <c r="P46" s="146"/>
      <c r="Q46" s="655"/>
      <c r="R46" s="655"/>
      <c r="S46" s="655"/>
      <c r="T46" s="655"/>
      <c r="U46" s="655"/>
      <c r="V46" s="655"/>
      <c r="W46" s="655"/>
      <c r="X46" s="656"/>
      <c r="Y46" s="929" t="s">
        <v>12</v>
      </c>
      <c r="Z46" s="930"/>
      <c r="AA46" s="931"/>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0"/>
      <c r="B47" s="691"/>
      <c r="C47" s="691"/>
      <c r="D47" s="691"/>
      <c r="E47" s="691"/>
      <c r="F47" s="692"/>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0"/>
      <c r="B48" s="941"/>
      <c r="C48" s="941"/>
      <c r="D48" s="941"/>
      <c r="E48" s="941"/>
      <c r="F48" s="942"/>
      <c r="G48" s="948"/>
      <c r="H48" s="949"/>
      <c r="I48" s="949"/>
      <c r="J48" s="949"/>
      <c r="K48" s="949"/>
      <c r="L48" s="949"/>
      <c r="M48" s="949"/>
      <c r="N48" s="949"/>
      <c r="O48" s="950"/>
      <c r="P48" s="658"/>
      <c r="Q48" s="658"/>
      <c r="R48" s="658"/>
      <c r="S48" s="658"/>
      <c r="T48" s="658"/>
      <c r="U48" s="658"/>
      <c r="V48" s="658"/>
      <c r="W48" s="658"/>
      <c r="X48" s="659"/>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5" t="s">
        <v>342</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6" t="s">
        <v>315</v>
      </c>
      <c r="B51" s="687"/>
      <c r="C51" s="687"/>
      <c r="D51" s="687"/>
      <c r="E51" s="687"/>
      <c r="F51" s="688"/>
      <c r="G51" s="170" t="s">
        <v>140</v>
      </c>
      <c r="H51" s="120"/>
      <c r="I51" s="120"/>
      <c r="J51" s="120"/>
      <c r="K51" s="120"/>
      <c r="L51" s="120"/>
      <c r="M51" s="120"/>
      <c r="N51" s="120"/>
      <c r="O51" s="121"/>
      <c r="P51" s="119" t="s">
        <v>56</v>
      </c>
      <c r="Q51" s="120"/>
      <c r="R51" s="120"/>
      <c r="S51" s="120"/>
      <c r="T51" s="120"/>
      <c r="U51" s="120"/>
      <c r="V51" s="120"/>
      <c r="W51" s="120"/>
      <c r="X51" s="121"/>
      <c r="Y51" s="932"/>
      <c r="Z51" s="283"/>
      <c r="AA51" s="284"/>
      <c r="AB51" s="128" t="s">
        <v>11</v>
      </c>
      <c r="AC51" s="937"/>
      <c r="AD51" s="938"/>
      <c r="AE51" s="925" t="s">
        <v>370</v>
      </c>
      <c r="AF51" s="925"/>
      <c r="AG51" s="925"/>
      <c r="AH51" s="128"/>
      <c r="AI51" s="925" t="s">
        <v>466</v>
      </c>
      <c r="AJ51" s="925"/>
      <c r="AK51" s="925"/>
      <c r="AL51" s="128"/>
      <c r="AM51" s="925" t="s">
        <v>467</v>
      </c>
      <c r="AN51" s="925"/>
      <c r="AO51" s="925"/>
      <c r="AP51" s="128"/>
      <c r="AQ51" s="135" t="s">
        <v>223</v>
      </c>
      <c r="AR51" s="136"/>
      <c r="AS51" s="136"/>
      <c r="AT51" s="137"/>
      <c r="AU51" s="138" t="s">
        <v>129</v>
      </c>
      <c r="AV51" s="138"/>
      <c r="AW51" s="138"/>
      <c r="AX51" s="139"/>
      <c r="AY51" s="34">
        <f>COUNTA($G$53)</f>
        <v>0</v>
      </c>
    </row>
    <row r="52" spans="1:51" ht="18.75" customHeight="1" x14ac:dyDescent="0.2">
      <c r="A52" s="686"/>
      <c r="B52" s="687"/>
      <c r="C52" s="687"/>
      <c r="D52" s="687"/>
      <c r="E52" s="687"/>
      <c r="F52" s="688"/>
      <c r="G52" s="171"/>
      <c r="H52" s="123"/>
      <c r="I52" s="123"/>
      <c r="J52" s="123"/>
      <c r="K52" s="123"/>
      <c r="L52" s="123"/>
      <c r="M52" s="123"/>
      <c r="N52" s="123"/>
      <c r="O52" s="124"/>
      <c r="P52" s="122"/>
      <c r="Q52" s="123"/>
      <c r="R52" s="123"/>
      <c r="S52" s="123"/>
      <c r="T52" s="123"/>
      <c r="U52" s="123"/>
      <c r="V52" s="123"/>
      <c r="W52" s="123"/>
      <c r="X52" s="124"/>
      <c r="Y52" s="933"/>
      <c r="Z52" s="934"/>
      <c r="AA52" s="935"/>
      <c r="AB52" s="939"/>
      <c r="AC52" s="712"/>
      <c r="AD52" s="713"/>
      <c r="AE52" s="694"/>
      <c r="AF52" s="694"/>
      <c r="AG52" s="694"/>
      <c r="AH52" s="131"/>
      <c r="AI52" s="694"/>
      <c r="AJ52" s="694"/>
      <c r="AK52" s="694"/>
      <c r="AL52" s="131"/>
      <c r="AM52" s="694"/>
      <c r="AN52" s="694"/>
      <c r="AO52" s="694"/>
      <c r="AP52" s="131"/>
      <c r="AQ52" s="140"/>
      <c r="AR52" s="141"/>
      <c r="AS52" s="142" t="s">
        <v>224</v>
      </c>
      <c r="AT52" s="143"/>
      <c r="AU52" s="141"/>
      <c r="AV52" s="141"/>
      <c r="AW52" s="123" t="s">
        <v>170</v>
      </c>
      <c r="AX52" s="144"/>
      <c r="AY52" s="34">
        <f t="shared" ref="AY52:AY57" si="7">$AY$51</f>
        <v>0</v>
      </c>
    </row>
    <row r="53" spans="1:51" ht="22.5" customHeight="1" x14ac:dyDescent="0.2">
      <c r="A53" s="689"/>
      <c r="B53" s="687"/>
      <c r="C53" s="687"/>
      <c r="D53" s="687"/>
      <c r="E53" s="687"/>
      <c r="F53" s="688"/>
      <c r="G53" s="193"/>
      <c r="H53" s="943"/>
      <c r="I53" s="943"/>
      <c r="J53" s="943"/>
      <c r="K53" s="943"/>
      <c r="L53" s="943"/>
      <c r="M53" s="943"/>
      <c r="N53" s="943"/>
      <c r="O53" s="944"/>
      <c r="P53" s="146"/>
      <c r="Q53" s="655"/>
      <c r="R53" s="655"/>
      <c r="S53" s="655"/>
      <c r="T53" s="655"/>
      <c r="U53" s="655"/>
      <c r="V53" s="655"/>
      <c r="W53" s="655"/>
      <c r="X53" s="656"/>
      <c r="Y53" s="929" t="s">
        <v>12</v>
      </c>
      <c r="Z53" s="930"/>
      <c r="AA53" s="931"/>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0"/>
      <c r="B54" s="691"/>
      <c r="C54" s="691"/>
      <c r="D54" s="691"/>
      <c r="E54" s="691"/>
      <c r="F54" s="692"/>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0"/>
      <c r="B55" s="941"/>
      <c r="C55" s="941"/>
      <c r="D55" s="941"/>
      <c r="E55" s="941"/>
      <c r="F55" s="942"/>
      <c r="G55" s="948"/>
      <c r="H55" s="949"/>
      <c r="I55" s="949"/>
      <c r="J55" s="949"/>
      <c r="K55" s="949"/>
      <c r="L55" s="949"/>
      <c r="M55" s="949"/>
      <c r="N55" s="949"/>
      <c r="O55" s="950"/>
      <c r="P55" s="658"/>
      <c r="Q55" s="658"/>
      <c r="R55" s="658"/>
      <c r="S55" s="658"/>
      <c r="T55" s="658"/>
      <c r="U55" s="658"/>
      <c r="V55" s="658"/>
      <c r="W55" s="658"/>
      <c r="X55" s="659"/>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5" t="s">
        <v>342</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6" t="s">
        <v>315</v>
      </c>
      <c r="B58" s="687"/>
      <c r="C58" s="687"/>
      <c r="D58" s="687"/>
      <c r="E58" s="687"/>
      <c r="F58" s="688"/>
      <c r="G58" s="170" t="s">
        <v>140</v>
      </c>
      <c r="H58" s="120"/>
      <c r="I58" s="120"/>
      <c r="J58" s="120"/>
      <c r="K58" s="120"/>
      <c r="L58" s="120"/>
      <c r="M58" s="120"/>
      <c r="N58" s="120"/>
      <c r="O58" s="121"/>
      <c r="P58" s="119" t="s">
        <v>56</v>
      </c>
      <c r="Q58" s="120"/>
      <c r="R58" s="120"/>
      <c r="S58" s="120"/>
      <c r="T58" s="120"/>
      <c r="U58" s="120"/>
      <c r="V58" s="120"/>
      <c r="W58" s="120"/>
      <c r="X58" s="121"/>
      <c r="Y58" s="932"/>
      <c r="Z58" s="283"/>
      <c r="AA58" s="284"/>
      <c r="AB58" s="936" t="s">
        <v>11</v>
      </c>
      <c r="AC58" s="937"/>
      <c r="AD58" s="938"/>
      <c r="AE58" s="925" t="s">
        <v>370</v>
      </c>
      <c r="AF58" s="925"/>
      <c r="AG58" s="925"/>
      <c r="AH58" s="128"/>
      <c r="AI58" s="925" t="s">
        <v>466</v>
      </c>
      <c r="AJ58" s="925"/>
      <c r="AK58" s="925"/>
      <c r="AL58" s="128"/>
      <c r="AM58" s="925" t="s">
        <v>467</v>
      </c>
      <c r="AN58" s="925"/>
      <c r="AO58" s="925"/>
      <c r="AP58" s="128"/>
      <c r="AQ58" s="135" t="s">
        <v>223</v>
      </c>
      <c r="AR58" s="136"/>
      <c r="AS58" s="136"/>
      <c r="AT58" s="137"/>
      <c r="AU58" s="138" t="s">
        <v>129</v>
      </c>
      <c r="AV58" s="138"/>
      <c r="AW58" s="138"/>
      <c r="AX58" s="139"/>
      <c r="AY58" s="34">
        <f>COUNTA($G$60)</f>
        <v>0</v>
      </c>
    </row>
    <row r="59" spans="1:51" ht="18.75" customHeight="1" x14ac:dyDescent="0.2">
      <c r="A59" s="686"/>
      <c r="B59" s="687"/>
      <c r="C59" s="687"/>
      <c r="D59" s="687"/>
      <c r="E59" s="687"/>
      <c r="F59" s="688"/>
      <c r="G59" s="171"/>
      <c r="H59" s="123"/>
      <c r="I59" s="123"/>
      <c r="J59" s="123"/>
      <c r="K59" s="123"/>
      <c r="L59" s="123"/>
      <c r="M59" s="123"/>
      <c r="N59" s="123"/>
      <c r="O59" s="124"/>
      <c r="P59" s="122"/>
      <c r="Q59" s="123"/>
      <c r="R59" s="123"/>
      <c r="S59" s="123"/>
      <c r="T59" s="123"/>
      <c r="U59" s="123"/>
      <c r="V59" s="123"/>
      <c r="W59" s="123"/>
      <c r="X59" s="124"/>
      <c r="Y59" s="933"/>
      <c r="Z59" s="934"/>
      <c r="AA59" s="935"/>
      <c r="AB59" s="939"/>
      <c r="AC59" s="712"/>
      <c r="AD59" s="713"/>
      <c r="AE59" s="694"/>
      <c r="AF59" s="694"/>
      <c r="AG59" s="694"/>
      <c r="AH59" s="131"/>
      <c r="AI59" s="694"/>
      <c r="AJ59" s="694"/>
      <c r="AK59" s="694"/>
      <c r="AL59" s="131"/>
      <c r="AM59" s="694"/>
      <c r="AN59" s="694"/>
      <c r="AO59" s="694"/>
      <c r="AP59" s="131"/>
      <c r="AQ59" s="140"/>
      <c r="AR59" s="141"/>
      <c r="AS59" s="142" t="s">
        <v>224</v>
      </c>
      <c r="AT59" s="143"/>
      <c r="AU59" s="141"/>
      <c r="AV59" s="141"/>
      <c r="AW59" s="123" t="s">
        <v>170</v>
      </c>
      <c r="AX59" s="144"/>
      <c r="AY59" s="34">
        <f t="shared" ref="AY59:AY64" si="8">$AY$58</f>
        <v>0</v>
      </c>
    </row>
    <row r="60" spans="1:51" ht="22.5" customHeight="1" x14ac:dyDescent="0.2">
      <c r="A60" s="689"/>
      <c r="B60" s="687"/>
      <c r="C60" s="687"/>
      <c r="D60" s="687"/>
      <c r="E60" s="687"/>
      <c r="F60" s="688"/>
      <c r="G60" s="193"/>
      <c r="H60" s="943"/>
      <c r="I60" s="943"/>
      <c r="J60" s="943"/>
      <c r="K60" s="943"/>
      <c r="L60" s="943"/>
      <c r="M60" s="943"/>
      <c r="N60" s="943"/>
      <c r="O60" s="944"/>
      <c r="P60" s="146"/>
      <c r="Q60" s="655"/>
      <c r="R60" s="655"/>
      <c r="S60" s="655"/>
      <c r="T60" s="655"/>
      <c r="U60" s="655"/>
      <c r="V60" s="655"/>
      <c r="W60" s="655"/>
      <c r="X60" s="656"/>
      <c r="Y60" s="929" t="s">
        <v>12</v>
      </c>
      <c r="Z60" s="930"/>
      <c r="AA60" s="931"/>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0"/>
      <c r="B61" s="691"/>
      <c r="C61" s="691"/>
      <c r="D61" s="691"/>
      <c r="E61" s="691"/>
      <c r="F61" s="692"/>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0"/>
      <c r="B62" s="941"/>
      <c r="C62" s="941"/>
      <c r="D62" s="941"/>
      <c r="E62" s="941"/>
      <c r="F62" s="942"/>
      <c r="G62" s="948"/>
      <c r="H62" s="949"/>
      <c r="I62" s="949"/>
      <c r="J62" s="949"/>
      <c r="K62" s="949"/>
      <c r="L62" s="949"/>
      <c r="M62" s="949"/>
      <c r="N62" s="949"/>
      <c r="O62" s="950"/>
      <c r="P62" s="658"/>
      <c r="Q62" s="658"/>
      <c r="R62" s="658"/>
      <c r="S62" s="658"/>
      <c r="T62" s="658"/>
      <c r="U62" s="658"/>
      <c r="V62" s="658"/>
      <c r="W62" s="658"/>
      <c r="X62" s="659"/>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5" t="s">
        <v>342</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6" t="s">
        <v>315</v>
      </c>
      <c r="B65" s="687"/>
      <c r="C65" s="687"/>
      <c r="D65" s="687"/>
      <c r="E65" s="687"/>
      <c r="F65" s="688"/>
      <c r="G65" s="170" t="s">
        <v>140</v>
      </c>
      <c r="H65" s="120"/>
      <c r="I65" s="120"/>
      <c r="J65" s="120"/>
      <c r="K65" s="120"/>
      <c r="L65" s="120"/>
      <c r="M65" s="120"/>
      <c r="N65" s="120"/>
      <c r="O65" s="121"/>
      <c r="P65" s="119" t="s">
        <v>56</v>
      </c>
      <c r="Q65" s="120"/>
      <c r="R65" s="120"/>
      <c r="S65" s="120"/>
      <c r="T65" s="120"/>
      <c r="U65" s="120"/>
      <c r="V65" s="120"/>
      <c r="W65" s="120"/>
      <c r="X65" s="121"/>
      <c r="Y65" s="932"/>
      <c r="Z65" s="283"/>
      <c r="AA65" s="284"/>
      <c r="AB65" s="936" t="s">
        <v>11</v>
      </c>
      <c r="AC65" s="937"/>
      <c r="AD65" s="938"/>
      <c r="AE65" s="925" t="s">
        <v>370</v>
      </c>
      <c r="AF65" s="925"/>
      <c r="AG65" s="925"/>
      <c r="AH65" s="128"/>
      <c r="AI65" s="925" t="s">
        <v>466</v>
      </c>
      <c r="AJ65" s="925"/>
      <c r="AK65" s="925"/>
      <c r="AL65" s="128"/>
      <c r="AM65" s="925" t="s">
        <v>467</v>
      </c>
      <c r="AN65" s="925"/>
      <c r="AO65" s="925"/>
      <c r="AP65" s="128"/>
      <c r="AQ65" s="135" t="s">
        <v>223</v>
      </c>
      <c r="AR65" s="136"/>
      <c r="AS65" s="136"/>
      <c r="AT65" s="137"/>
      <c r="AU65" s="138" t="s">
        <v>129</v>
      </c>
      <c r="AV65" s="138"/>
      <c r="AW65" s="138"/>
      <c r="AX65" s="139"/>
      <c r="AY65" s="34">
        <f>COUNTA($G$67)</f>
        <v>0</v>
      </c>
    </row>
    <row r="66" spans="1:51" ht="18.75" customHeight="1" x14ac:dyDescent="0.2">
      <c r="A66" s="686"/>
      <c r="B66" s="687"/>
      <c r="C66" s="687"/>
      <c r="D66" s="687"/>
      <c r="E66" s="687"/>
      <c r="F66" s="688"/>
      <c r="G66" s="171"/>
      <c r="H66" s="123"/>
      <c r="I66" s="123"/>
      <c r="J66" s="123"/>
      <c r="K66" s="123"/>
      <c r="L66" s="123"/>
      <c r="M66" s="123"/>
      <c r="N66" s="123"/>
      <c r="O66" s="124"/>
      <c r="P66" s="122"/>
      <c r="Q66" s="123"/>
      <c r="R66" s="123"/>
      <c r="S66" s="123"/>
      <c r="T66" s="123"/>
      <c r="U66" s="123"/>
      <c r="V66" s="123"/>
      <c r="W66" s="123"/>
      <c r="X66" s="124"/>
      <c r="Y66" s="933"/>
      <c r="Z66" s="934"/>
      <c r="AA66" s="935"/>
      <c r="AB66" s="939"/>
      <c r="AC66" s="712"/>
      <c r="AD66" s="713"/>
      <c r="AE66" s="694"/>
      <c r="AF66" s="694"/>
      <c r="AG66" s="694"/>
      <c r="AH66" s="131"/>
      <c r="AI66" s="694"/>
      <c r="AJ66" s="694"/>
      <c r="AK66" s="694"/>
      <c r="AL66" s="131"/>
      <c r="AM66" s="694"/>
      <c r="AN66" s="694"/>
      <c r="AO66" s="694"/>
      <c r="AP66" s="131"/>
      <c r="AQ66" s="140"/>
      <c r="AR66" s="141"/>
      <c r="AS66" s="142" t="s">
        <v>224</v>
      </c>
      <c r="AT66" s="143"/>
      <c r="AU66" s="141"/>
      <c r="AV66" s="141"/>
      <c r="AW66" s="123" t="s">
        <v>170</v>
      </c>
      <c r="AX66" s="144"/>
      <c r="AY66" s="34">
        <f t="shared" ref="AY66:AY71" si="9">$AY$65</f>
        <v>0</v>
      </c>
    </row>
    <row r="67" spans="1:51" ht="22.5" customHeight="1" x14ac:dyDescent="0.2">
      <c r="A67" s="689"/>
      <c r="B67" s="687"/>
      <c r="C67" s="687"/>
      <c r="D67" s="687"/>
      <c r="E67" s="687"/>
      <c r="F67" s="688"/>
      <c r="G67" s="193"/>
      <c r="H67" s="943"/>
      <c r="I67" s="943"/>
      <c r="J67" s="943"/>
      <c r="K67" s="943"/>
      <c r="L67" s="943"/>
      <c r="M67" s="943"/>
      <c r="N67" s="943"/>
      <c r="O67" s="944"/>
      <c r="P67" s="146"/>
      <c r="Q67" s="655"/>
      <c r="R67" s="655"/>
      <c r="S67" s="655"/>
      <c r="T67" s="655"/>
      <c r="U67" s="655"/>
      <c r="V67" s="655"/>
      <c r="W67" s="655"/>
      <c r="X67" s="656"/>
      <c r="Y67" s="929" t="s">
        <v>12</v>
      </c>
      <c r="Z67" s="930"/>
      <c r="AA67" s="931"/>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0"/>
      <c r="B68" s="691"/>
      <c r="C68" s="691"/>
      <c r="D68" s="691"/>
      <c r="E68" s="691"/>
      <c r="F68" s="692"/>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0"/>
      <c r="B69" s="941"/>
      <c r="C69" s="941"/>
      <c r="D69" s="941"/>
      <c r="E69" s="941"/>
      <c r="F69" s="942"/>
      <c r="G69" s="948"/>
      <c r="H69" s="949"/>
      <c r="I69" s="949"/>
      <c r="J69" s="949"/>
      <c r="K69" s="949"/>
      <c r="L69" s="949"/>
      <c r="M69" s="949"/>
      <c r="N69" s="949"/>
      <c r="O69" s="950"/>
      <c r="P69" s="658"/>
      <c r="Q69" s="658"/>
      <c r="R69" s="658"/>
      <c r="S69" s="658"/>
      <c r="T69" s="658"/>
      <c r="U69" s="658"/>
      <c r="V69" s="658"/>
      <c r="W69" s="658"/>
      <c r="X69" s="659"/>
      <c r="Y69" s="190" t="s">
        <v>13</v>
      </c>
      <c r="Z69" s="926"/>
      <c r="AA69" s="927"/>
      <c r="AB69" s="607"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5" t="s">
        <v>342</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4" t="s">
        <v>26</v>
      </c>
      <c r="B2" s="965"/>
      <c r="C2" s="965"/>
      <c r="D2" s="965"/>
      <c r="E2" s="965"/>
      <c r="F2" s="966"/>
      <c r="G2" s="309" t="s">
        <v>328</v>
      </c>
      <c r="H2" s="310"/>
      <c r="I2" s="310"/>
      <c r="J2" s="310"/>
      <c r="K2" s="310"/>
      <c r="L2" s="310"/>
      <c r="M2" s="310"/>
      <c r="N2" s="310"/>
      <c r="O2" s="310"/>
      <c r="P2" s="310"/>
      <c r="Q2" s="310"/>
      <c r="R2" s="310"/>
      <c r="S2" s="310"/>
      <c r="T2" s="310"/>
      <c r="U2" s="310"/>
      <c r="V2" s="310"/>
      <c r="W2" s="310"/>
      <c r="X2" s="310"/>
      <c r="Y2" s="310"/>
      <c r="Z2" s="310"/>
      <c r="AA2" s="310"/>
      <c r="AB2" s="311"/>
      <c r="AC2" s="309" t="s">
        <v>330</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2">
      <c r="A3" s="967"/>
      <c r="B3" s="968"/>
      <c r="C3" s="968"/>
      <c r="D3" s="968"/>
      <c r="E3" s="968"/>
      <c r="F3" s="969"/>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7"/>
      <c r="B4" s="968"/>
      <c r="C4" s="968"/>
      <c r="D4" s="968"/>
      <c r="E4" s="968"/>
      <c r="F4" s="969"/>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7"/>
      <c r="B5" s="968"/>
      <c r="C5" s="968"/>
      <c r="D5" s="968"/>
      <c r="E5" s="968"/>
      <c r="F5" s="969"/>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7"/>
      <c r="B6" s="968"/>
      <c r="C6" s="968"/>
      <c r="D6" s="968"/>
      <c r="E6" s="968"/>
      <c r="F6" s="969"/>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7"/>
      <c r="B7" s="968"/>
      <c r="C7" s="968"/>
      <c r="D7" s="968"/>
      <c r="E7" s="968"/>
      <c r="F7" s="969"/>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7"/>
      <c r="B8" s="968"/>
      <c r="C8" s="968"/>
      <c r="D8" s="968"/>
      <c r="E8" s="968"/>
      <c r="F8" s="969"/>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7"/>
      <c r="B9" s="968"/>
      <c r="C9" s="968"/>
      <c r="D9" s="968"/>
      <c r="E9" s="968"/>
      <c r="F9" s="969"/>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7"/>
      <c r="B10" s="968"/>
      <c r="C10" s="968"/>
      <c r="D10" s="968"/>
      <c r="E10" s="968"/>
      <c r="F10" s="969"/>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7"/>
      <c r="B11" s="968"/>
      <c r="C11" s="968"/>
      <c r="D11" s="968"/>
      <c r="E11" s="968"/>
      <c r="F11" s="969"/>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7"/>
      <c r="B12" s="968"/>
      <c r="C12" s="968"/>
      <c r="D12" s="968"/>
      <c r="E12" s="968"/>
      <c r="F12" s="969"/>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7"/>
      <c r="B13" s="968"/>
      <c r="C13" s="968"/>
      <c r="D13" s="968"/>
      <c r="E13" s="968"/>
      <c r="F13" s="969"/>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7"/>
      <c r="B14" s="968"/>
      <c r="C14" s="968"/>
      <c r="D14" s="968"/>
      <c r="E14" s="968"/>
      <c r="F14" s="969"/>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7"/>
      <c r="B15" s="968"/>
      <c r="C15" s="968"/>
      <c r="D15" s="968"/>
      <c r="E15" s="968"/>
      <c r="F15" s="969"/>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7"/>
      <c r="B16" s="968"/>
      <c r="C16" s="968"/>
      <c r="D16" s="968"/>
      <c r="E16" s="968"/>
      <c r="F16" s="969"/>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7"/>
      <c r="B17" s="968"/>
      <c r="C17" s="968"/>
      <c r="D17" s="968"/>
      <c r="E17" s="968"/>
      <c r="F17" s="969"/>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7"/>
      <c r="B18" s="968"/>
      <c r="C18" s="968"/>
      <c r="D18" s="968"/>
      <c r="E18" s="968"/>
      <c r="F18" s="969"/>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7"/>
      <c r="B19" s="968"/>
      <c r="C19" s="968"/>
      <c r="D19" s="968"/>
      <c r="E19" s="968"/>
      <c r="F19" s="969"/>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7"/>
      <c r="B20" s="968"/>
      <c r="C20" s="968"/>
      <c r="D20" s="968"/>
      <c r="E20" s="968"/>
      <c r="F20" s="969"/>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7"/>
      <c r="B21" s="968"/>
      <c r="C21" s="968"/>
      <c r="D21" s="968"/>
      <c r="E21" s="968"/>
      <c r="F21" s="969"/>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7"/>
      <c r="B22" s="968"/>
      <c r="C22" s="968"/>
      <c r="D22" s="968"/>
      <c r="E22" s="968"/>
      <c r="F22" s="969"/>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7"/>
      <c r="B23" s="968"/>
      <c r="C23" s="968"/>
      <c r="D23" s="968"/>
      <c r="E23" s="968"/>
      <c r="F23" s="969"/>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7"/>
      <c r="B24" s="968"/>
      <c r="C24" s="968"/>
      <c r="D24" s="968"/>
      <c r="E24" s="968"/>
      <c r="F24" s="969"/>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7"/>
      <c r="B25" s="968"/>
      <c r="C25" s="968"/>
      <c r="D25" s="968"/>
      <c r="E25" s="968"/>
      <c r="F25" s="969"/>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7"/>
      <c r="B26" s="968"/>
      <c r="C26" s="968"/>
      <c r="D26" s="968"/>
      <c r="E26" s="968"/>
      <c r="F26" s="969"/>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7"/>
      <c r="B27" s="968"/>
      <c r="C27" s="968"/>
      <c r="D27" s="968"/>
      <c r="E27" s="968"/>
      <c r="F27" s="969"/>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7"/>
      <c r="B28" s="968"/>
      <c r="C28" s="968"/>
      <c r="D28" s="968"/>
      <c r="E28" s="968"/>
      <c r="F28" s="969"/>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7"/>
      <c r="B29" s="968"/>
      <c r="C29" s="968"/>
      <c r="D29" s="968"/>
      <c r="E29" s="968"/>
      <c r="F29" s="969"/>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7"/>
      <c r="B30" s="968"/>
      <c r="C30" s="968"/>
      <c r="D30" s="968"/>
      <c r="E30" s="968"/>
      <c r="F30" s="969"/>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7"/>
      <c r="B31" s="968"/>
      <c r="C31" s="968"/>
      <c r="D31" s="968"/>
      <c r="E31" s="968"/>
      <c r="F31" s="969"/>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7"/>
      <c r="B32" s="968"/>
      <c r="C32" s="968"/>
      <c r="D32" s="968"/>
      <c r="E32" s="968"/>
      <c r="F32" s="969"/>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7"/>
      <c r="B33" s="968"/>
      <c r="C33" s="968"/>
      <c r="D33" s="968"/>
      <c r="E33" s="968"/>
      <c r="F33" s="969"/>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7"/>
      <c r="B34" s="968"/>
      <c r="C34" s="968"/>
      <c r="D34" s="968"/>
      <c r="E34" s="968"/>
      <c r="F34" s="969"/>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7"/>
      <c r="B35" s="968"/>
      <c r="C35" s="968"/>
      <c r="D35" s="968"/>
      <c r="E35" s="968"/>
      <c r="F35" s="969"/>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7"/>
      <c r="B36" s="968"/>
      <c r="C36" s="968"/>
      <c r="D36" s="968"/>
      <c r="E36" s="968"/>
      <c r="F36" s="969"/>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7"/>
      <c r="B37" s="968"/>
      <c r="C37" s="968"/>
      <c r="D37" s="968"/>
      <c r="E37" s="968"/>
      <c r="F37" s="969"/>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7"/>
      <c r="B38" s="968"/>
      <c r="C38" s="968"/>
      <c r="D38" s="968"/>
      <c r="E38" s="968"/>
      <c r="F38" s="969"/>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7"/>
      <c r="B39" s="968"/>
      <c r="C39" s="968"/>
      <c r="D39" s="968"/>
      <c r="E39" s="968"/>
      <c r="F39" s="969"/>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7"/>
      <c r="B40" s="968"/>
      <c r="C40" s="968"/>
      <c r="D40" s="968"/>
      <c r="E40" s="968"/>
      <c r="F40" s="969"/>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7"/>
      <c r="B41" s="968"/>
      <c r="C41" s="968"/>
      <c r="D41" s="968"/>
      <c r="E41" s="968"/>
      <c r="F41" s="969"/>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7"/>
      <c r="B42" s="968"/>
      <c r="C42" s="968"/>
      <c r="D42" s="968"/>
      <c r="E42" s="968"/>
      <c r="F42" s="969"/>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7"/>
      <c r="B43" s="968"/>
      <c r="C43" s="968"/>
      <c r="D43" s="968"/>
      <c r="E43" s="968"/>
      <c r="F43" s="969"/>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7"/>
      <c r="B44" s="968"/>
      <c r="C44" s="968"/>
      <c r="D44" s="968"/>
      <c r="E44" s="968"/>
      <c r="F44" s="969"/>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7"/>
      <c r="B45" s="968"/>
      <c r="C45" s="968"/>
      <c r="D45" s="968"/>
      <c r="E45" s="968"/>
      <c r="F45" s="969"/>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7"/>
      <c r="B46" s="968"/>
      <c r="C46" s="968"/>
      <c r="D46" s="968"/>
      <c r="E46" s="968"/>
      <c r="F46" s="969"/>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7"/>
      <c r="B47" s="968"/>
      <c r="C47" s="968"/>
      <c r="D47" s="968"/>
      <c r="E47" s="968"/>
      <c r="F47" s="969"/>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7"/>
      <c r="B48" s="968"/>
      <c r="C48" s="968"/>
      <c r="D48" s="968"/>
      <c r="E48" s="968"/>
      <c r="F48" s="969"/>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7"/>
      <c r="B49" s="968"/>
      <c r="C49" s="968"/>
      <c r="D49" s="968"/>
      <c r="E49" s="968"/>
      <c r="F49" s="969"/>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7"/>
      <c r="B50" s="968"/>
      <c r="C50" s="968"/>
      <c r="D50" s="968"/>
      <c r="E50" s="968"/>
      <c r="F50" s="969"/>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7"/>
      <c r="B51" s="968"/>
      <c r="C51" s="968"/>
      <c r="D51" s="968"/>
      <c r="E51" s="968"/>
      <c r="F51" s="969"/>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7"/>
      <c r="B52" s="968"/>
      <c r="C52" s="968"/>
      <c r="D52" s="968"/>
      <c r="E52" s="968"/>
      <c r="F52" s="969"/>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5"/>
    <row r="55" spans="1:51" ht="30" customHeight="1" x14ac:dyDescent="0.2">
      <c r="A55" s="964" t="s">
        <v>26</v>
      </c>
      <c r="B55" s="965"/>
      <c r="C55" s="965"/>
      <c r="D55" s="965"/>
      <c r="E55" s="965"/>
      <c r="F55" s="966"/>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7"/>
      <c r="B56" s="968"/>
      <c r="C56" s="968"/>
      <c r="D56" s="968"/>
      <c r="E56" s="968"/>
      <c r="F56" s="969"/>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7"/>
      <c r="B57" s="968"/>
      <c r="C57" s="968"/>
      <c r="D57" s="968"/>
      <c r="E57" s="968"/>
      <c r="F57" s="969"/>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7"/>
      <c r="B58" s="968"/>
      <c r="C58" s="968"/>
      <c r="D58" s="968"/>
      <c r="E58" s="968"/>
      <c r="F58" s="969"/>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7"/>
      <c r="B59" s="968"/>
      <c r="C59" s="968"/>
      <c r="D59" s="968"/>
      <c r="E59" s="968"/>
      <c r="F59" s="969"/>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7"/>
      <c r="B60" s="968"/>
      <c r="C60" s="968"/>
      <c r="D60" s="968"/>
      <c r="E60" s="968"/>
      <c r="F60" s="969"/>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7"/>
      <c r="B61" s="968"/>
      <c r="C61" s="968"/>
      <c r="D61" s="968"/>
      <c r="E61" s="968"/>
      <c r="F61" s="969"/>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7"/>
      <c r="B62" s="968"/>
      <c r="C62" s="968"/>
      <c r="D62" s="968"/>
      <c r="E62" s="968"/>
      <c r="F62" s="969"/>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7"/>
      <c r="B63" s="968"/>
      <c r="C63" s="968"/>
      <c r="D63" s="968"/>
      <c r="E63" s="968"/>
      <c r="F63" s="969"/>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7"/>
      <c r="B64" s="968"/>
      <c r="C64" s="968"/>
      <c r="D64" s="968"/>
      <c r="E64" s="968"/>
      <c r="F64" s="969"/>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7"/>
      <c r="B65" s="968"/>
      <c r="C65" s="968"/>
      <c r="D65" s="968"/>
      <c r="E65" s="968"/>
      <c r="F65" s="969"/>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7"/>
      <c r="B66" s="968"/>
      <c r="C66" s="968"/>
      <c r="D66" s="968"/>
      <c r="E66" s="968"/>
      <c r="F66" s="969"/>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7"/>
      <c r="B67" s="968"/>
      <c r="C67" s="968"/>
      <c r="D67" s="968"/>
      <c r="E67" s="968"/>
      <c r="F67" s="969"/>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7"/>
      <c r="B68" s="968"/>
      <c r="C68" s="968"/>
      <c r="D68" s="968"/>
      <c r="E68" s="968"/>
      <c r="F68" s="969"/>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7"/>
      <c r="B69" s="968"/>
      <c r="C69" s="968"/>
      <c r="D69" s="968"/>
      <c r="E69" s="968"/>
      <c r="F69" s="969"/>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7"/>
      <c r="B70" s="968"/>
      <c r="C70" s="968"/>
      <c r="D70" s="968"/>
      <c r="E70" s="968"/>
      <c r="F70" s="969"/>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7"/>
      <c r="B71" s="968"/>
      <c r="C71" s="968"/>
      <c r="D71" s="968"/>
      <c r="E71" s="968"/>
      <c r="F71" s="969"/>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7"/>
      <c r="B72" s="968"/>
      <c r="C72" s="968"/>
      <c r="D72" s="968"/>
      <c r="E72" s="968"/>
      <c r="F72" s="969"/>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7"/>
      <c r="B73" s="968"/>
      <c r="C73" s="968"/>
      <c r="D73" s="968"/>
      <c r="E73" s="968"/>
      <c r="F73" s="969"/>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7"/>
      <c r="B74" s="968"/>
      <c r="C74" s="968"/>
      <c r="D74" s="968"/>
      <c r="E74" s="968"/>
      <c r="F74" s="969"/>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7"/>
      <c r="B75" s="968"/>
      <c r="C75" s="968"/>
      <c r="D75" s="968"/>
      <c r="E75" s="968"/>
      <c r="F75" s="969"/>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7"/>
      <c r="B76" s="968"/>
      <c r="C76" s="968"/>
      <c r="D76" s="968"/>
      <c r="E76" s="968"/>
      <c r="F76" s="969"/>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7"/>
      <c r="B77" s="968"/>
      <c r="C77" s="968"/>
      <c r="D77" s="968"/>
      <c r="E77" s="968"/>
      <c r="F77" s="969"/>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7"/>
      <c r="B78" s="968"/>
      <c r="C78" s="968"/>
      <c r="D78" s="968"/>
      <c r="E78" s="968"/>
      <c r="F78" s="969"/>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7"/>
      <c r="B79" s="968"/>
      <c r="C79" s="968"/>
      <c r="D79" s="968"/>
      <c r="E79" s="968"/>
      <c r="F79" s="969"/>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7"/>
      <c r="B80" s="968"/>
      <c r="C80" s="968"/>
      <c r="D80" s="968"/>
      <c r="E80" s="968"/>
      <c r="F80" s="969"/>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7"/>
      <c r="B81" s="968"/>
      <c r="C81" s="968"/>
      <c r="D81" s="968"/>
      <c r="E81" s="968"/>
      <c r="F81" s="969"/>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7"/>
      <c r="B82" s="968"/>
      <c r="C82" s="968"/>
      <c r="D82" s="968"/>
      <c r="E82" s="968"/>
      <c r="F82" s="969"/>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7"/>
      <c r="B83" s="968"/>
      <c r="C83" s="968"/>
      <c r="D83" s="968"/>
      <c r="E83" s="968"/>
      <c r="F83" s="969"/>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7"/>
      <c r="B84" s="968"/>
      <c r="C84" s="968"/>
      <c r="D84" s="968"/>
      <c r="E84" s="968"/>
      <c r="F84" s="969"/>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7"/>
      <c r="B85" s="968"/>
      <c r="C85" s="968"/>
      <c r="D85" s="968"/>
      <c r="E85" s="968"/>
      <c r="F85" s="969"/>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7"/>
      <c r="B86" s="968"/>
      <c r="C86" s="968"/>
      <c r="D86" s="968"/>
      <c r="E86" s="968"/>
      <c r="F86" s="969"/>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7"/>
      <c r="B87" s="968"/>
      <c r="C87" s="968"/>
      <c r="D87" s="968"/>
      <c r="E87" s="968"/>
      <c r="F87" s="969"/>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7"/>
      <c r="B88" s="968"/>
      <c r="C88" s="968"/>
      <c r="D88" s="968"/>
      <c r="E88" s="968"/>
      <c r="F88" s="969"/>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7"/>
      <c r="B89" s="968"/>
      <c r="C89" s="968"/>
      <c r="D89" s="968"/>
      <c r="E89" s="968"/>
      <c r="F89" s="969"/>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7"/>
      <c r="B90" s="968"/>
      <c r="C90" s="968"/>
      <c r="D90" s="968"/>
      <c r="E90" s="968"/>
      <c r="F90" s="969"/>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7"/>
      <c r="B91" s="968"/>
      <c r="C91" s="968"/>
      <c r="D91" s="968"/>
      <c r="E91" s="968"/>
      <c r="F91" s="969"/>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7"/>
      <c r="B92" s="968"/>
      <c r="C92" s="968"/>
      <c r="D92" s="968"/>
      <c r="E92" s="968"/>
      <c r="F92" s="969"/>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7"/>
      <c r="B93" s="968"/>
      <c r="C93" s="968"/>
      <c r="D93" s="968"/>
      <c r="E93" s="968"/>
      <c r="F93" s="969"/>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7"/>
      <c r="B94" s="968"/>
      <c r="C94" s="968"/>
      <c r="D94" s="968"/>
      <c r="E94" s="968"/>
      <c r="F94" s="969"/>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7"/>
      <c r="B95" s="968"/>
      <c r="C95" s="968"/>
      <c r="D95" s="968"/>
      <c r="E95" s="968"/>
      <c r="F95" s="969"/>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7"/>
      <c r="B96" s="968"/>
      <c r="C96" s="968"/>
      <c r="D96" s="968"/>
      <c r="E96" s="968"/>
      <c r="F96" s="969"/>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7"/>
      <c r="B97" s="968"/>
      <c r="C97" s="968"/>
      <c r="D97" s="968"/>
      <c r="E97" s="968"/>
      <c r="F97" s="969"/>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7"/>
      <c r="B98" s="968"/>
      <c r="C98" s="968"/>
      <c r="D98" s="968"/>
      <c r="E98" s="968"/>
      <c r="F98" s="969"/>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7"/>
      <c r="B99" s="968"/>
      <c r="C99" s="968"/>
      <c r="D99" s="968"/>
      <c r="E99" s="968"/>
      <c r="F99" s="969"/>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7"/>
      <c r="B100" s="968"/>
      <c r="C100" s="968"/>
      <c r="D100" s="968"/>
      <c r="E100" s="968"/>
      <c r="F100" s="969"/>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7"/>
      <c r="B101" s="968"/>
      <c r="C101" s="968"/>
      <c r="D101" s="968"/>
      <c r="E101" s="968"/>
      <c r="F101" s="969"/>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7"/>
      <c r="B102" s="968"/>
      <c r="C102" s="968"/>
      <c r="D102" s="968"/>
      <c r="E102" s="968"/>
      <c r="F102" s="969"/>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7"/>
      <c r="B103" s="968"/>
      <c r="C103" s="968"/>
      <c r="D103" s="968"/>
      <c r="E103" s="968"/>
      <c r="F103" s="969"/>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7"/>
      <c r="B104" s="968"/>
      <c r="C104" s="968"/>
      <c r="D104" s="968"/>
      <c r="E104" s="968"/>
      <c r="F104" s="969"/>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7"/>
      <c r="B105" s="968"/>
      <c r="C105" s="968"/>
      <c r="D105" s="968"/>
      <c r="E105" s="968"/>
      <c r="F105" s="969"/>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5"/>
    <row r="108" spans="1:51" ht="30" customHeight="1" x14ac:dyDescent="0.2">
      <c r="A108" s="964" t="s">
        <v>26</v>
      </c>
      <c r="B108" s="965"/>
      <c r="C108" s="965"/>
      <c r="D108" s="965"/>
      <c r="E108" s="965"/>
      <c r="F108" s="966"/>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7"/>
      <c r="B109" s="968"/>
      <c r="C109" s="968"/>
      <c r="D109" s="968"/>
      <c r="E109" s="968"/>
      <c r="F109" s="969"/>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7"/>
      <c r="B110" s="968"/>
      <c r="C110" s="968"/>
      <c r="D110" s="968"/>
      <c r="E110" s="968"/>
      <c r="F110" s="969"/>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7"/>
      <c r="B111" s="968"/>
      <c r="C111" s="968"/>
      <c r="D111" s="968"/>
      <c r="E111" s="968"/>
      <c r="F111" s="969"/>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7"/>
      <c r="B112" s="968"/>
      <c r="C112" s="968"/>
      <c r="D112" s="968"/>
      <c r="E112" s="968"/>
      <c r="F112" s="969"/>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7"/>
      <c r="B113" s="968"/>
      <c r="C113" s="968"/>
      <c r="D113" s="968"/>
      <c r="E113" s="968"/>
      <c r="F113" s="969"/>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7"/>
      <c r="B114" s="968"/>
      <c r="C114" s="968"/>
      <c r="D114" s="968"/>
      <c r="E114" s="968"/>
      <c r="F114" s="969"/>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7"/>
      <c r="B115" s="968"/>
      <c r="C115" s="968"/>
      <c r="D115" s="968"/>
      <c r="E115" s="968"/>
      <c r="F115" s="969"/>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7"/>
      <c r="B116" s="968"/>
      <c r="C116" s="968"/>
      <c r="D116" s="968"/>
      <c r="E116" s="968"/>
      <c r="F116" s="969"/>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7"/>
      <c r="B117" s="968"/>
      <c r="C117" s="968"/>
      <c r="D117" s="968"/>
      <c r="E117" s="968"/>
      <c r="F117" s="969"/>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7"/>
      <c r="B118" s="968"/>
      <c r="C118" s="968"/>
      <c r="D118" s="968"/>
      <c r="E118" s="968"/>
      <c r="F118" s="969"/>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7"/>
      <c r="B119" s="968"/>
      <c r="C119" s="968"/>
      <c r="D119" s="968"/>
      <c r="E119" s="968"/>
      <c r="F119" s="969"/>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7"/>
      <c r="B120" s="968"/>
      <c r="C120" s="968"/>
      <c r="D120" s="968"/>
      <c r="E120" s="968"/>
      <c r="F120" s="969"/>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7"/>
      <c r="B121" s="968"/>
      <c r="C121" s="968"/>
      <c r="D121" s="968"/>
      <c r="E121" s="968"/>
      <c r="F121" s="969"/>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7"/>
      <c r="B122" s="968"/>
      <c r="C122" s="968"/>
      <c r="D122" s="968"/>
      <c r="E122" s="968"/>
      <c r="F122" s="969"/>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7"/>
      <c r="B123" s="968"/>
      <c r="C123" s="968"/>
      <c r="D123" s="968"/>
      <c r="E123" s="968"/>
      <c r="F123" s="969"/>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7"/>
      <c r="B124" s="968"/>
      <c r="C124" s="968"/>
      <c r="D124" s="968"/>
      <c r="E124" s="968"/>
      <c r="F124" s="969"/>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7"/>
      <c r="B125" s="968"/>
      <c r="C125" s="968"/>
      <c r="D125" s="968"/>
      <c r="E125" s="968"/>
      <c r="F125" s="969"/>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7"/>
      <c r="B126" s="968"/>
      <c r="C126" s="968"/>
      <c r="D126" s="968"/>
      <c r="E126" s="968"/>
      <c r="F126" s="969"/>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7"/>
      <c r="B127" s="968"/>
      <c r="C127" s="968"/>
      <c r="D127" s="968"/>
      <c r="E127" s="968"/>
      <c r="F127" s="969"/>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7"/>
      <c r="B128" s="968"/>
      <c r="C128" s="968"/>
      <c r="D128" s="968"/>
      <c r="E128" s="968"/>
      <c r="F128" s="969"/>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7"/>
      <c r="B129" s="968"/>
      <c r="C129" s="968"/>
      <c r="D129" s="968"/>
      <c r="E129" s="968"/>
      <c r="F129" s="969"/>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7"/>
      <c r="B130" s="968"/>
      <c r="C130" s="968"/>
      <c r="D130" s="968"/>
      <c r="E130" s="968"/>
      <c r="F130" s="969"/>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7"/>
      <c r="B131" s="968"/>
      <c r="C131" s="968"/>
      <c r="D131" s="968"/>
      <c r="E131" s="968"/>
      <c r="F131" s="969"/>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7"/>
      <c r="B132" s="968"/>
      <c r="C132" s="968"/>
      <c r="D132" s="968"/>
      <c r="E132" s="968"/>
      <c r="F132" s="969"/>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7"/>
      <c r="B133" s="968"/>
      <c r="C133" s="968"/>
      <c r="D133" s="968"/>
      <c r="E133" s="968"/>
      <c r="F133" s="969"/>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7"/>
      <c r="B134" s="968"/>
      <c r="C134" s="968"/>
      <c r="D134" s="968"/>
      <c r="E134" s="968"/>
      <c r="F134" s="969"/>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7"/>
      <c r="B135" s="968"/>
      <c r="C135" s="968"/>
      <c r="D135" s="968"/>
      <c r="E135" s="968"/>
      <c r="F135" s="969"/>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7"/>
      <c r="B136" s="968"/>
      <c r="C136" s="968"/>
      <c r="D136" s="968"/>
      <c r="E136" s="968"/>
      <c r="F136" s="969"/>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7"/>
      <c r="B137" s="968"/>
      <c r="C137" s="968"/>
      <c r="D137" s="968"/>
      <c r="E137" s="968"/>
      <c r="F137" s="969"/>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7"/>
      <c r="B138" s="968"/>
      <c r="C138" s="968"/>
      <c r="D138" s="968"/>
      <c r="E138" s="968"/>
      <c r="F138" s="969"/>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7"/>
      <c r="B139" s="968"/>
      <c r="C139" s="968"/>
      <c r="D139" s="968"/>
      <c r="E139" s="968"/>
      <c r="F139" s="969"/>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7"/>
      <c r="B140" s="968"/>
      <c r="C140" s="968"/>
      <c r="D140" s="968"/>
      <c r="E140" s="968"/>
      <c r="F140" s="969"/>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7"/>
      <c r="B141" s="968"/>
      <c r="C141" s="968"/>
      <c r="D141" s="968"/>
      <c r="E141" s="968"/>
      <c r="F141" s="969"/>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7"/>
      <c r="B142" s="968"/>
      <c r="C142" s="968"/>
      <c r="D142" s="968"/>
      <c r="E142" s="968"/>
      <c r="F142" s="969"/>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7"/>
      <c r="B143" s="968"/>
      <c r="C143" s="968"/>
      <c r="D143" s="968"/>
      <c r="E143" s="968"/>
      <c r="F143" s="969"/>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7"/>
      <c r="B144" s="968"/>
      <c r="C144" s="968"/>
      <c r="D144" s="968"/>
      <c r="E144" s="968"/>
      <c r="F144" s="969"/>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7"/>
      <c r="B145" s="968"/>
      <c r="C145" s="968"/>
      <c r="D145" s="968"/>
      <c r="E145" s="968"/>
      <c r="F145" s="969"/>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7"/>
      <c r="B146" s="968"/>
      <c r="C146" s="968"/>
      <c r="D146" s="968"/>
      <c r="E146" s="968"/>
      <c r="F146" s="969"/>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7"/>
      <c r="B147" s="968"/>
      <c r="C147" s="968"/>
      <c r="D147" s="968"/>
      <c r="E147" s="968"/>
      <c r="F147" s="969"/>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7"/>
      <c r="B148" s="968"/>
      <c r="C148" s="968"/>
      <c r="D148" s="968"/>
      <c r="E148" s="968"/>
      <c r="F148" s="969"/>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7"/>
      <c r="B149" s="968"/>
      <c r="C149" s="968"/>
      <c r="D149" s="968"/>
      <c r="E149" s="968"/>
      <c r="F149" s="969"/>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7"/>
      <c r="B150" s="968"/>
      <c r="C150" s="968"/>
      <c r="D150" s="968"/>
      <c r="E150" s="968"/>
      <c r="F150" s="969"/>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7"/>
      <c r="B151" s="968"/>
      <c r="C151" s="968"/>
      <c r="D151" s="968"/>
      <c r="E151" s="968"/>
      <c r="F151" s="969"/>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7"/>
      <c r="B152" s="968"/>
      <c r="C152" s="968"/>
      <c r="D152" s="968"/>
      <c r="E152" s="968"/>
      <c r="F152" s="969"/>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7"/>
      <c r="B153" s="968"/>
      <c r="C153" s="968"/>
      <c r="D153" s="968"/>
      <c r="E153" s="968"/>
      <c r="F153" s="969"/>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7"/>
      <c r="B154" s="968"/>
      <c r="C154" s="968"/>
      <c r="D154" s="968"/>
      <c r="E154" s="968"/>
      <c r="F154" s="969"/>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7"/>
      <c r="B155" s="968"/>
      <c r="C155" s="968"/>
      <c r="D155" s="968"/>
      <c r="E155" s="968"/>
      <c r="F155" s="969"/>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7"/>
      <c r="B156" s="968"/>
      <c r="C156" s="968"/>
      <c r="D156" s="968"/>
      <c r="E156" s="968"/>
      <c r="F156" s="969"/>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7"/>
      <c r="B157" s="968"/>
      <c r="C157" s="968"/>
      <c r="D157" s="968"/>
      <c r="E157" s="968"/>
      <c r="F157" s="969"/>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7"/>
      <c r="B158" s="968"/>
      <c r="C158" s="968"/>
      <c r="D158" s="968"/>
      <c r="E158" s="968"/>
      <c r="F158" s="969"/>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5"/>
    <row r="161" spans="1:51" ht="30" customHeight="1" x14ac:dyDescent="0.2">
      <c r="A161" s="964" t="s">
        <v>26</v>
      </c>
      <c r="B161" s="965"/>
      <c r="C161" s="965"/>
      <c r="D161" s="965"/>
      <c r="E161" s="965"/>
      <c r="F161" s="966"/>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7"/>
      <c r="B162" s="968"/>
      <c r="C162" s="968"/>
      <c r="D162" s="968"/>
      <c r="E162" s="968"/>
      <c r="F162" s="969"/>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7"/>
      <c r="B163" s="968"/>
      <c r="C163" s="968"/>
      <c r="D163" s="968"/>
      <c r="E163" s="968"/>
      <c r="F163" s="969"/>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7"/>
      <c r="B164" s="968"/>
      <c r="C164" s="968"/>
      <c r="D164" s="968"/>
      <c r="E164" s="968"/>
      <c r="F164" s="969"/>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7"/>
      <c r="B165" s="968"/>
      <c r="C165" s="968"/>
      <c r="D165" s="968"/>
      <c r="E165" s="968"/>
      <c r="F165" s="969"/>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7"/>
      <c r="B166" s="968"/>
      <c r="C166" s="968"/>
      <c r="D166" s="968"/>
      <c r="E166" s="968"/>
      <c r="F166" s="969"/>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7"/>
      <c r="B167" s="968"/>
      <c r="C167" s="968"/>
      <c r="D167" s="968"/>
      <c r="E167" s="968"/>
      <c r="F167" s="969"/>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7"/>
      <c r="B168" s="968"/>
      <c r="C168" s="968"/>
      <c r="D168" s="968"/>
      <c r="E168" s="968"/>
      <c r="F168" s="969"/>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7"/>
      <c r="B169" s="968"/>
      <c r="C169" s="968"/>
      <c r="D169" s="968"/>
      <c r="E169" s="968"/>
      <c r="F169" s="969"/>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7"/>
      <c r="B170" s="968"/>
      <c r="C170" s="968"/>
      <c r="D170" s="968"/>
      <c r="E170" s="968"/>
      <c r="F170" s="969"/>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7"/>
      <c r="B171" s="968"/>
      <c r="C171" s="968"/>
      <c r="D171" s="968"/>
      <c r="E171" s="968"/>
      <c r="F171" s="969"/>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7"/>
      <c r="B172" s="968"/>
      <c r="C172" s="968"/>
      <c r="D172" s="968"/>
      <c r="E172" s="968"/>
      <c r="F172" s="969"/>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7"/>
      <c r="B173" s="968"/>
      <c r="C173" s="968"/>
      <c r="D173" s="968"/>
      <c r="E173" s="968"/>
      <c r="F173" s="969"/>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7"/>
      <c r="B174" s="968"/>
      <c r="C174" s="968"/>
      <c r="D174" s="968"/>
      <c r="E174" s="968"/>
      <c r="F174" s="969"/>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7"/>
      <c r="B175" s="968"/>
      <c r="C175" s="968"/>
      <c r="D175" s="968"/>
      <c r="E175" s="968"/>
      <c r="F175" s="969"/>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7"/>
      <c r="B176" s="968"/>
      <c r="C176" s="968"/>
      <c r="D176" s="968"/>
      <c r="E176" s="968"/>
      <c r="F176" s="969"/>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7"/>
      <c r="B177" s="968"/>
      <c r="C177" s="968"/>
      <c r="D177" s="968"/>
      <c r="E177" s="968"/>
      <c r="F177" s="969"/>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7"/>
      <c r="B178" s="968"/>
      <c r="C178" s="968"/>
      <c r="D178" s="968"/>
      <c r="E178" s="968"/>
      <c r="F178" s="969"/>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7"/>
      <c r="B179" s="968"/>
      <c r="C179" s="968"/>
      <c r="D179" s="968"/>
      <c r="E179" s="968"/>
      <c r="F179" s="969"/>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7"/>
      <c r="B180" s="968"/>
      <c r="C180" s="968"/>
      <c r="D180" s="968"/>
      <c r="E180" s="968"/>
      <c r="F180" s="969"/>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7"/>
      <c r="B181" s="968"/>
      <c r="C181" s="968"/>
      <c r="D181" s="968"/>
      <c r="E181" s="968"/>
      <c r="F181" s="969"/>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7"/>
      <c r="B182" s="968"/>
      <c r="C182" s="968"/>
      <c r="D182" s="968"/>
      <c r="E182" s="968"/>
      <c r="F182" s="969"/>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7"/>
      <c r="B183" s="968"/>
      <c r="C183" s="968"/>
      <c r="D183" s="968"/>
      <c r="E183" s="968"/>
      <c r="F183" s="969"/>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7"/>
      <c r="B184" s="968"/>
      <c r="C184" s="968"/>
      <c r="D184" s="968"/>
      <c r="E184" s="968"/>
      <c r="F184" s="969"/>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7"/>
      <c r="B185" s="968"/>
      <c r="C185" s="968"/>
      <c r="D185" s="968"/>
      <c r="E185" s="968"/>
      <c r="F185" s="969"/>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7"/>
      <c r="B186" s="968"/>
      <c r="C186" s="968"/>
      <c r="D186" s="968"/>
      <c r="E186" s="968"/>
      <c r="F186" s="969"/>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7"/>
      <c r="B187" s="968"/>
      <c r="C187" s="968"/>
      <c r="D187" s="968"/>
      <c r="E187" s="968"/>
      <c r="F187" s="969"/>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7"/>
      <c r="B188" s="968"/>
      <c r="C188" s="968"/>
      <c r="D188" s="968"/>
      <c r="E188" s="968"/>
      <c r="F188" s="969"/>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7"/>
      <c r="B189" s="968"/>
      <c r="C189" s="968"/>
      <c r="D189" s="968"/>
      <c r="E189" s="968"/>
      <c r="F189" s="969"/>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7"/>
      <c r="B190" s="968"/>
      <c r="C190" s="968"/>
      <c r="D190" s="968"/>
      <c r="E190" s="968"/>
      <c r="F190" s="969"/>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7"/>
      <c r="B191" s="968"/>
      <c r="C191" s="968"/>
      <c r="D191" s="968"/>
      <c r="E191" s="968"/>
      <c r="F191" s="969"/>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7"/>
      <c r="B192" s="968"/>
      <c r="C192" s="968"/>
      <c r="D192" s="968"/>
      <c r="E192" s="968"/>
      <c r="F192" s="969"/>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7"/>
      <c r="B193" s="968"/>
      <c r="C193" s="968"/>
      <c r="D193" s="968"/>
      <c r="E193" s="968"/>
      <c r="F193" s="969"/>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7"/>
      <c r="B194" s="968"/>
      <c r="C194" s="968"/>
      <c r="D194" s="968"/>
      <c r="E194" s="968"/>
      <c r="F194" s="969"/>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7"/>
      <c r="B195" s="968"/>
      <c r="C195" s="968"/>
      <c r="D195" s="968"/>
      <c r="E195" s="968"/>
      <c r="F195" s="969"/>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7"/>
      <c r="B196" s="968"/>
      <c r="C196" s="968"/>
      <c r="D196" s="968"/>
      <c r="E196" s="968"/>
      <c r="F196" s="969"/>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7"/>
      <c r="B197" s="968"/>
      <c r="C197" s="968"/>
      <c r="D197" s="968"/>
      <c r="E197" s="968"/>
      <c r="F197" s="969"/>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7"/>
      <c r="B198" s="968"/>
      <c r="C198" s="968"/>
      <c r="D198" s="968"/>
      <c r="E198" s="968"/>
      <c r="F198" s="969"/>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7"/>
      <c r="B199" s="968"/>
      <c r="C199" s="968"/>
      <c r="D199" s="968"/>
      <c r="E199" s="968"/>
      <c r="F199" s="969"/>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7"/>
      <c r="B200" s="968"/>
      <c r="C200" s="968"/>
      <c r="D200" s="968"/>
      <c r="E200" s="968"/>
      <c r="F200" s="969"/>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7"/>
      <c r="B201" s="968"/>
      <c r="C201" s="968"/>
      <c r="D201" s="968"/>
      <c r="E201" s="968"/>
      <c r="F201" s="969"/>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7"/>
      <c r="B202" s="968"/>
      <c r="C202" s="968"/>
      <c r="D202" s="968"/>
      <c r="E202" s="968"/>
      <c r="F202" s="969"/>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7"/>
      <c r="B203" s="968"/>
      <c r="C203" s="968"/>
      <c r="D203" s="968"/>
      <c r="E203" s="968"/>
      <c r="F203" s="969"/>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7"/>
      <c r="B204" s="968"/>
      <c r="C204" s="968"/>
      <c r="D204" s="968"/>
      <c r="E204" s="968"/>
      <c r="F204" s="969"/>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7"/>
      <c r="B205" s="968"/>
      <c r="C205" s="968"/>
      <c r="D205" s="968"/>
      <c r="E205" s="968"/>
      <c r="F205" s="969"/>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7"/>
      <c r="B206" s="968"/>
      <c r="C206" s="968"/>
      <c r="D206" s="968"/>
      <c r="E206" s="968"/>
      <c r="F206" s="969"/>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7"/>
      <c r="B207" s="968"/>
      <c r="C207" s="968"/>
      <c r="D207" s="968"/>
      <c r="E207" s="968"/>
      <c r="F207" s="969"/>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7"/>
      <c r="B208" s="968"/>
      <c r="C208" s="968"/>
      <c r="D208" s="968"/>
      <c r="E208" s="968"/>
      <c r="F208" s="969"/>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7"/>
      <c r="B209" s="968"/>
      <c r="C209" s="968"/>
      <c r="D209" s="968"/>
      <c r="E209" s="968"/>
      <c r="F209" s="969"/>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7"/>
      <c r="B210" s="968"/>
      <c r="C210" s="968"/>
      <c r="D210" s="968"/>
      <c r="E210" s="968"/>
      <c r="F210" s="969"/>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7"/>
      <c r="B211" s="968"/>
      <c r="C211" s="968"/>
      <c r="D211" s="968"/>
      <c r="E211" s="968"/>
      <c r="F211" s="969"/>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5"/>
    <row r="214" spans="1:51" ht="30" customHeight="1" x14ac:dyDescent="0.2">
      <c r="A214" s="984" t="s">
        <v>26</v>
      </c>
      <c r="B214" s="985"/>
      <c r="C214" s="985"/>
      <c r="D214" s="985"/>
      <c r="E214" s="985"/>
      <c r="F214" s="986"/>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7"/>
      <c r="B215" s="968"/>
      <c r="C215" s="968"/>
      <c r="D215" s="968"/>
      <c r="E215" s="968"/>
      <c r="F215" s="969"/>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7"/>
      <c r="B216" s="968"/>
      <c r="C216" s="968"/>
      <c r="D216" s="968"/>
      <c r="E216" s="968"/>
      <c r="F216" s="969"/>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7"/>
      <c r="B217" s="968"/>
      <c r="C217" s="968"/>
      <c r="D217" s="968"/>
      <c r="E217" s="968"/>
      <c r="F217" s="969"/>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7"/>
      <c r="B218" s="968"/>
      <c r="C218" s="968"/>
      <c r="D218" s="968"/>
      <c r="E218" s="968"/>
      <c r="F218" s="969"/>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7"/>
      <c r="B219" s="968"/>
      <c r="C219" s="968"/>
      <c r="D219" s="968"/>
      <c r="E219" s="968"/>
      <c r="F219" s="969"/>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7"/>
      <c r="B220" s="968"/>
      <c r="C220" s="968"/>
      <c r="D220" s="968"/>
      <c r="E220" s="968"/>
      <c r="F220" s="969"/>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7"/>
      <c r="B221" s="968"/>
      <c r="C221" s="968"/>
      <c r="D221" s="968"/>
      <c r="E221" s="968"/>
      <c r="F221" s="969"/>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7"/>
      <c r="B222" s="968"/>
      <c r="C222" s="968"/>
      <c r="D222" s="968"/>
      <c r="E222" s="968"/>
      <c r="F222" s="969"/>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7"/>
      <c r="B223" s="968"/>
      <c r="C223" s="968"/>
      <c r="D223" s="968"/>
      <c r="E223" s="968"/>
      <c r="F223" s="969"/>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7"/>
      <c r="B224" s="968"/>
      <c r="C224" s="968"/>
      <c r="D224" s="968"/>
      <c r="E224" s="968"/>
      <c r="F224" s="969"/>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7"/>
      <c r="B225" s="968"/>
      <c r="C225" s="968"/>
      <c r="D225" s="968"/>
      <c r="E225" s="968"/>
      <c r="F225" s="969"/>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7"/>
      <c r="B226" s="968"/>
      <c r="C226" s="968"/>
      <c r="D226" s="968"/>
      <c r="E226" s="968"/>
      <c r="F226" s="969"/>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7"/>
      <c r="B227" s="968"/>
      <c r="C227" s="968"/>
      <c r="D227" s="968"/>
      <c r="E227" s="968"/>
      <c r="F227" s="969"/>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7"/>
      <c r="B228" s="968"/>
      <c r="C228" s="968"/>
      <c r="D228" s="968"/>
      <c r="E228" s="968"/>
      <c r="F228" s="969"/>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7"/>
      <c r="B229" s="968"/>
      <c r="C229" s="968"/>
      <c r="D229" s="968"/>
      <c r="E229" s="968"/>
      <c r="F229" s="969"/>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7"/>
      <c r="B230" s="968"/>
      <c r="C230" s="968"/>
      <c r="D230" s="968"/>
      <c r="E230" s="968"/>
      <c r="F230" s="969"/>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7"/>
      <c r="B231" s="968"/>
      <c r="C231" s="968"/>
      <c r="D231" s="968"/>
      <c r="E231" s="968"/>
      <c r="F231" s="969"/>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7"/>
      <c r="B232" s="968"/>
      <c r="C232" s="968"/>
      <c r="D232" s="968"/>
      <c r="E232" s="968"/>
      <c r="F232" s="969"/>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7"/>
      <c r="B233" s="968"/>
      <c r="C233" s="968"/>
      <c r="D233" s="968"/>
      <c r="E233" s="968"/>
      <c r="F233" s="969"/>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7"/>
      <c r="B234" s="968"/>
      <c r="C234" s="968"/>
      <c r="D234" s="968"/>
      <c r="E234" s="968"/>
      <c r="F234" s="969"/>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7"/>
      <c r="B235" s="968"/>
      <c r="C235" s="968"/>
      <c r="D235" s="968"/>
      <c r="E235" s="968"/>
      <c r="F235" s="969"/>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7"/>
      <c r="B236" s="968"/>
      <c r="C236" s="968"/>
      <c r="D236" s="968"/>
      <c r="E236" s="968"/>
      <c r="F236" s="969"/>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7"/>
      <c r="B237" s="968"/>
      <c r="C237" s="968"/>
      <c r="D237" s="968"/>
      <c r="E237" s="968"/>
      <c r="F237" s="969"/>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7"/>
      <c r="B238" s="968"/>
      <c r="C238" s="968"/>
      <c r="D238" s="968"/>
      <c r="E238" s="968"/>
      <c r="F238" s="969"/>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7"/>
      <c r="B239" s="968"/>
      <c r="C239" s="968"/>
      <c r="D239" s="968"/>
      <c r="E239" s="968"/>
      <c r="F239" s="969"/>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7"/>
      <c r="B240" s="968"/>
      <c r="C240" s="968"/>
      <c r="D240" s="968"/>
      <c r="E240" s="968"/>
      <c r="F240" s="969"/>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7"/>
      <c r="B241" s="968"/>
      <c r="C241" s="968"/>
      <c r="D241" s="968"/>
      <c r="E241" s="968"/>
      <c r="F241" s="969"/>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7"/>
      <c r="B242" s="968"/>
      <c r="C242" s="968"/>
      <c r="D242" s="968"/>
      <c r="E242" s="968"/>
      <c r="F242" s="969"/>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7"/>
      <c r="B243" s="968"/>
      <c r="C243" s="968"/>
      <c r="D243" s="968"/>
      <c r="E243" s="968"/>
      <c r="F243" s="969"/>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7"/>
      <c r="B244" s="968"/>
      <c r="C244" s="968"/>
      <c r="D244" s="968"/>
      <c r="E244" s="968"/>
      <c r="F244" s="969"/>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7"/>
      <c r="B245" s="968"/>
      <c r="C245" s="968"/>
      <c r="D245" s="968"/>
      <c r="E245" s="968"/>
      <c r="F245" s="969"/>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7"/>
      <c r="B246" s="968"/>
      <c r="C246" s="968"/>
      <c r="D246" s="968"/>
      <c r="E246" s="968"/>
      <c r="F246" s="969"/>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7"/>
      <c r="B247" s="968"/>
      <c r="C247" s="968"/>
      <c r="D247" s="968"/>
      <c r="E247" s="968"/>
      <c r="F247" s="969"/>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7"/>
      <c r="B248" s="968"/>
      <c r="C248" s="968"/>
      <c r="D248" s="968"/>
      <c r="E248" s="968"/>
      <c r="F248" s="969"/>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7"/>
      <c r="B249" s="968"/>
      <c r="C249" s="968"/>
      <c r="D249" s="968"/>
      <c r="E249" s="968"/>
      <c r="F249" s="969"/>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7"/>
      <c r="B250" s="968"/>
      <c r="C250" s="968"/>
      <c r="D250" s="968"/>
      <c r="E250" s="968"/>
      <c r="F250" s="969"/>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7"/>
      <c r="B251" s="968"/>
      <c r="C251" s="968"/>
      <c r="D251" s="968"/>
      <c r="E251" s="968"/>
      <c r="F251" s="969"/>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7"/>
      <c r="B252" s="968"/>
      <c r="C252" s="968"/>
      <c r="D252" s="968"/>
      <c r="E252" s="968"/>
      <c r="F252" s="969"/>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7"/>
      <c r="B253" s="968"/>
      <c r="C253" s="968"/>
      <c r="D253" s="968"/>
      <c r="E253" s="968"/>
      <c r="F253" s="969"/>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7"/>
      <c r="B254" s="968"/>
      <c r="C254" s="968"/>
      <c r="D254" s="968"/>
      <c r="E254" s="968"/>
      <c r="F254" s="969"/>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7"/>
      <c r="B255" s="968"/>
      <c r="C255" s="968"/>
      <c r="D255" s="968"/>
      <c r="E255" s="968"/>
      <c r="F255" s="969"/>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7"/>
      <c r="B256" s="968"/>
      <c r="C256" s="968"/>
      <c r="D256" s="968"/>
      <c r="E256" s="968"/>
      <c r="F256" s="969"/>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7"/>
      <c r="B257" s="968"/>
      <c r="C257" s="968"/>
      <c r="D257" s="968"/>
      <c r="E257" s="968"/>
      <c r="F257" s="969"/>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7"/>
      <c r="B258" s="968"/>
      <c r="C258" s="968"/>
      <c r="D258" s="968"/>
      <c r="E258" s="968"/>
      <c r="F258" s="969"/>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7"/>
      <c r="B259" s="968"/>
      <c r="C259" s="968"/>
      <c r="D259" s="968"/>
      <c r="E259" s="968"/>
      <c r="F259" s="969"/>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7"/>
      <c r="B260" s="968"/>
      <c r="C260" s="968"/>
      <c r="D260" s="968"/>
      <c r="E260" s="968"/>
      <c r="F260" s="969"/>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7"/>
      <c r="B261" s="968"/>
      <c r="C261" s="968"/>
      <c r="D261" s="968"/>
      <c r="E261" s="968"/>
      <c r="F261" s="969"/>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7"/>
      <c r="B262" s="968"/>
      <c r="C262" s="968"/>
      <c r="D262" s="968"/>
      <c r="E262" s="968"/>
      <c r="F262" s="969"/>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7"/>
      <c r="B263" s="968"/>
      <c r="C263" s="968"/>
      <c r="D263" s="968"/>
      <c r="E263" s="968"/>
      <c r="F263" s="969"/>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7"/>
      <c r="B264" s="968"/>
      <c r="C264" s="968"/>
      <c r="D264" s="968"/>
      <c r="E264" s="968"/>
      <c r="F264" s="969"/>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318</v>
      </c>
      <c r="Z3" s="273"/>
      <c r="AA3" s="273"/>
      <c r="AB3" s="273"/>
      <c r="AC3" s="989" t="s">
        <v>309</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2">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318</v>
      </c>
      <c r="Z36" s="273"/>
      <c r="AA36" s="273"/>
      <c r="AB36" s="273"/>
      <c r="AC36" s="989" t="s">
        <v>309</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2">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318</v>
      </c>
      <c r="Z69" s="273"/>
      <c r="AA69" s="273"/>
      <c r="AB69" s="273"/>
      <c r="AC69" s="989" t="s">
        <v>309</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2">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318</v>
      </c>
      <c r="Z102" s="273"/>
      <c r="AA102" s="273"/>
      <c r="AB102" s="273"/>
      <c r="AC102" s="989" t="s">
        <v>309</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2">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318</v>
      </c>
      <c r="Z135" s="273"/>
      <c r="AA135" s="273"/>
      <c r="AB135" s="273"/>
      <c r="AC135" s="989" t="s">
        <v>309</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2">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318</v>
      </c>
      <c r="Z168" s="273"/>
      <c r="AA168" s="273"/>
      <c r="AB168" s="273"/>
      <c r="AC168" s="989" t="s">
        <v>309</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2">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318</v>
      </c>
      <c r="Z201" s="273"/>
      <c r="AA201" s="273"/>
      <c r="AB201" s="273"/>
      <c r="AC201" s="989" t="s">
        <v>309</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2">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318</v>
      </c>
      <c r="Z234" s="273"/>
      <c r="AA234" s="273"/>
      <c r="AB234" s="273"/>
      <c r="AC234" s="989" t="s">
        <v>309</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2">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318</v>
      </c>
      <c r="Z267" s="273"/>
      <c r="AA267" s="273"/>
      <c r="AB267" s="273"/>
      <c r="AC267" s="989" t="s">
        <v>309</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2">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318</v>
      </c>
      <c r="Z300" s="273"/>
      <c r="AA300" s="273"/>
      <c r="AB300" s="273"/>
      <c r="AC300" s="989" t="s">
        <v>309</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2">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318</v>
      </c>
      <c r="Z333" s="273"/>
      <c r="AA333" s="273"/>
      <c r="AB333" s="273"/>
      <c r="AC333" s="989" t="s">
        <v>309</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2">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318</v>
      </c>
      <c r="Z366" s="273"/>
      <c r="AA366" s="273"/>
      <c r="AB366" s="273"/>
      <c r="AC366" s="989" t="s">
        <v>309</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2">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318</v>
      </c>
      <c r="Z399" s="273"/>
      <c r="AA399" s="273"/>
      <c r="AB399" s="273"/>
      <c r="AC399" s="989" t="s">
        <v>309</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2">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318</v>
      </c>
      <c r="Z432" s="273"/>
      <c r="AA432" s="273"/>
      <c r="AB432" s="273"/>
      <c r="AC432" s="989" t="s">
        <v>309</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2">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318</v>
      </c>
      <c r="Z465" s="273"/>
      <c r="AA465" s="273"/>
      <c r="AB465" s="273"/>
      <c r="AC465" s="989" t="s">
        <v>309</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2">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318</v>
      </c>
      <c r="Z498" s="273"/>
      <c r="AA498" s="273"/>
      <c r="AB498" s="273"/>
      <c r="AC498" s="989" t="s">
        <v>309</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2">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318</v>
      </c>
      <c r="Z531" s="273"/>
      <c r="AA531" s="273"/>
      <c r="AB531" s="273"/>
      <c r="AC531" s="989" t="s">
        <v>309</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2">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318</v>
      </c>
      <c r="Z564" s="273"/>
      <c r="AA564" s="273"/>
      <c r="AB564" s="273"/>
      <c r="AC564" s="989" t="s">
        <v>309</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2">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318</v>
      </c>
      <c r="Z597" s="273"/>
      <c r="AA597" s="273"/>
      <c r="AB597" s="273"/>
      <c r="AC597" s="989" t="s">
        <v>309</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2">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318</v>
      </c>
      <c r="Z630" s="273"/>
      <c r="AA630" s="273"/>
      <c r="AB630" s="273"/>
      <c r="AC630" s="989" t="s">
        <v>309</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2">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318</v>
      </c>
      <c r="Z663" s="273"/>
      <c r="AA663" s="273"/>
      <c r="AB663" s="273"/>
      <c r="AC663" s="989" t="s">
        <v>309</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2">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318</v>
      </c>
      <c r="Z696" s="273"/>
      <c r="AA696" s="273"/>
      <c r="AB696" s="273"/>
      <c r="AC696" s="989" t="s">
        <v>309</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2">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318</v>
      </c>
      <c r="Z729" s="273"/>
      <c r="AA729" s="273"/>
      <c r="AB729" s="273"/>
      <c r="AC729" s="989" t="s">
        <v>309</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2">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318</v>
      </c>
      <c r="Z762" s="273"/>
      <c r="AA762" s="273"/>
      <c r="AB762" s="273"/>
      <c r="AC762" s="989" t="s">
        <v>309</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2">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318</v>
      </c>
      <c r="Z795" s="273"/>
      <c r="AA795" s="273"/>
      <c r="AB795" s="273"/>
      <c r="AC795" s="989" t="s">
        <v>309</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2">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318</v>
      </c>
      <c r="Z828" s="273"/>
      <c r="AA828" s="273"/>
      <c r="AB828" s="273"/>
      <c r="AC828" s="989" t="s">
        <v>309</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2">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318</v>
      </c>
      <c r="Z861" s="273"/>
      <c r="AA861" s="273"/>
      <c r="AB861" s="273"/>
      <c r="AC861" s="989" t="s">
        <v>309</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2">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318</v>
      </c>
      <c r="Z894" s="273"/>
      <c r="AA894" s="273"/>
      <c r="AB894" s="273"/>
      <c r="AC894" s="989" t="s">
        <v>309</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2">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318</v>
      </c>
      <c r="Z927" s="273"/>
      <c r="AA927" s="273"/>
      <c r="AB927" s="273"/>
      <c r="AC927" s="989" t="s">
        <v>309</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2">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318</v>
      </c>
      <c r="Z960" s="273"/>
      <c r="AA960" s="273"/>
      <c r="AB960" s="273"/>
      <c r="AC960" s="989" t="s">
        <v>309</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2">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318</v>
      </c>
      <c r="Z993" s="273"/>
      <c r="AA993" s="273"/>
      <c r="AB993" s="273"/>
      <c r="AC993" s="989" t="s">
        <v>309</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2">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318</v>
      </c>
      <c r="Z1026" s="273"/>
      <c r="AA1026" s="273"/>
      <c r="AB1026" s="273"/>
      <c r="AC1026" s="989" t="s">
        <v>309</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2">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318</v>
      </c>
      <c r="Z1059" s="273"/>
      <c r="AA1059" s="273"/>
      <c r="AB1059" s="273"/>
      <c r="AC1059" s="989" t="s">
        <v>309</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2">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318</v>
      </c>
      <c r="Z1092" s="273"/>
      <c r="AA1092" s="273"/>
      <c r="AB1092" s="273"/>
      <c r="AC1092" s="989" t="s">
        <v>309</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2">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318</v>
      </c>
      <c r="Z1125" s="273"/>
      <c r="AA1125" s="273"/>
      <c r="AB1125" s="273"/>
      <c r="AC1125" s="989" t="s">
        <v>309</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2">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318</v>
      </c>
      <c r="Z1158" s="273"/>
      <c r="AA1158" s="273"/>
      <c r="AB1158" s="273"/>
      <c r="AC1158" s="989" t="s">
        <v>309</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2">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318</v>
      </c>
      <c r="Z1191" s="273"/>
      <c r="AA1191" s="273"/>
      <c r="AB1191" s="273"/>
      <c r="AC1191" s="989" t="s">
        <v>309</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2">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318</v>
      </c>
      <c r="Z1224" s="273"/>
      <c r="AA1224" s="273"/>
      <c r="AB1224" s="273"/>
      <c r="AC1224" s="989" t="s">
        <v>309</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2">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318</v>
      </c>
      <c r="Z1257" s="273"/>
      <c r="AA1257" s="273"/>
      <c r="AB1257" s="273"/>
      <c r="AC1257" s="989" t="s">
        <v>309</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2">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318</v>
      </c>
      <c r="Z1290" s="273"/>
      <c r="AA1290" s="273"/>
      <c r="AB1290" s="273"/>
      <c r="AC1290" s="989" t="s">
        <v>309</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2">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2022-09-01T07:18:24Z</dcterms:created>
  <dcterms:modified xsi:type="dcterms:W3CDTF">2022-10-07T08:02:41Z</dcterms:modified>
</cp:coreProperties>
</file>