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3A95F4A-40CB-4178-A233-23913280C3A9}"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s>
  <definedNames>
    <definedName name="_xlnm.Print_Area" localSheetId="0">行政事業レビューシート!$A$1:$AY$367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5" i="11"/>
  <c r="AY321" i="11"/>
  <c r="AY332" i="11" s="1"/>
  <c r="AY398" i="11" l="1"/>
  <c r="AY326" i="11"/>
  <c r="AY327" i="11"/>
  <c r="AY333" i="11"/>
  <c r="AY336" i="11"/>
  <c r="AY337" i="11"/>
  <c r="AY338" i="11"/>
  <c r="AY340" i="11"/>
  <c r="AY399" i="11"/>
  <c r="AY322" i="11"/>
  <c r="AY330" i="11"/>
  <c r="AY341" i="11"/>
  <c r="AY69" i="11"/>
  <c r="AY328" i="11"/>
  <c r="AY329" i="11"/>
  <c r="AY323" i="11"/>
  <c r="AY331" i="11"/>
  <c r="AY324" i="11"/>
  <c r="AY66" i="11"/>
  <c r="AY75" i="11"/>
  <c r="AY73" i="11"/>
  <c r="AY77" i="11"/>
  <c r="AY74" i="11"/>
  <c r="AY72" i="11"/>
  <c r="AY335" i="11"/>
  <c r="AY214" i="11"/>
  <c r="AY208" i="11"/>
  <c r="AY211" i="11" s="1"/>
  <c r="AY207" i="11"/>
  <c r="AY202" i="11"/>
  <c r="AY201" i="11"/>
  <c r="AY200" i="11"/>
  <c r="AY203" i="11" s="1"/>
  <c r="AY195" i="11"/>
  <c r="AY196" i="11" s="1"/>
  <c r="AY193" i="11"/>
  <c r="AY190" i="11"/>
  <c r="AY192" i="11" s="1"/>
  <c r="AY180" i="11"/>
  <c r="AY187" i="11" s="1"/>
  <c r="AY173" i="11"/>
  <c r="AY177"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6" i="11"/>
  <c r="AY115" i="11"/>
  <c r="AY114" i="11"/>
  <c r="AY113" i="11"/>
  <c r="AY112" i="11"/>
  <c r="AY120" i="11" s="1"/>
  <c r="AY99" i="11"/>
  <c r="AY101" i="11" s="1"/>
  <c r="AY98" i="11"/>
  <c r="AY102" i="11"/>
  <c r="AY104" i="11" s="1"/>
  <c r="AY130" i="11" l="1"/>
  <c r="AY142" i="11"/>
  <c r="AY174" i="11"/>
  <c r="AY131" i="11"/>
  <c r="AY143" i="11"/>
  <c r="AY175" i="11"/>
  <c r="AY209" i="11"/>
  <c r="AY212" i="11"/>
  <c r="AY176" i="11"/>
  <c r="AY179" i="11"/>
  <c r="AY204" i="11"/>
  <c r="AY213" i="11"/>
  <c r="AY210" i="11"/>
  <c r="AY118" i="11"/>
  <c r="AY152" i="11"/>
  <c r="AY178" i="11"/>
  <c r="AY100" i="11"/>
  <c r="AY119" i="11"/>
  <c r="AY121" i="11"/>
  <c r="AY205" i="11"/>
  <c r="AY206" i="11"/>
  <c r="AY123" i="11"/>
  <c r="AY137" i="11"/>
  <c r="AY124" i="11"/>
  <c r="AY163" i="11"/>
  <c r="AY144" i="11"/>
  <c r="AY198" i="11"/>
  <c r="AY117" i="11"/>
  <c r="AY125" i="11"/>
  <c r="AY151" i="11"/>
  <c r="AY164" i="11"/>
  <c r="AY145" i="11"/>
  <c r="AY171" i="11"/>
  <c r="AY128" i="11"/>
  <c r="AY154" i="11"/>
  <c r="AY140" i="11"/>
  <c r="AY134" i="11"/>
  <c r="AY15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92" i="11" l="1"/>
  <c r="AY82" i="11"/>
  <c r="AY84" i="11"/>
  <c r="AY80" i="11"/>
  <c r="AY81" i="11"/>
  <c r="AY85" i="11"/>
  <c r="AY96" i="11"/>
  <c r="AY89" i="11"/>
  <c r="AY97" i="11"/>
  <c r="AY90" i="11"/>
  <c r="AY83"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<sst xmlns="http://schemas.openxmlformats.org/spreadsheetml/2006/main" count="1328" uniqueCount="669">
  <si>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</si>
  <si>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</si>
  <si>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</si>
  <si>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</si>
  <si>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</si>
  <si>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</si>
  <si>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</si>
  <si>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</si>
  <si>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</si>
  <si>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</si>
  <si>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</si>
  <si>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</si>
  <si>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</si>
  <si>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</si>
  <si>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</si>
  <si>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</si>
  <si>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</si>
  <si>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</si>
  <si>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</si>
  <si>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</si>
  <si>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</si>
  <si>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</si>
  <si>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</si>
  <si>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</si>
  <si>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</si>
  <si>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</si>
  <si>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</si>
  <si>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</si>
  <si>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</si>
  <si>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</si>
  <si>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</si>
  <si>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</si>
  <si>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</si>
  <si>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</si>
  <si>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</si>
  <si>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</si>
  <si>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</si>
  <si>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</si>
  <si>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</si>
  <si>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</si>
  <si>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</si>
  <si>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</si>
  <si>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</si>
  <si>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</si>
  <si>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</si>
  <si>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</si>
  <si>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</si>
  <si>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</si>
  <si>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</si>
  <si>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</si>
  <si>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</si>
  <si>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</si>
  <si>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</si>
  <si>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</si>
  <si>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</si>
  <si>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</si>
  <si>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</si>
  <si>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</si>
  <si>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</si>
  <si>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</si>
  <si>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</si>
  <si>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</si>
  <si>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</si>
  <si>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</si>
  <si>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</si>
  <si>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</si>
  <si>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</si>
  <si>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</si>
  <si>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</si>
  <si>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</si>
  <si>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</si>
  <si>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</si>
  <si>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</si>
  <si>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</si>
  <si>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</si>
  <si>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</si>
  <si>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</si>
  <si>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</si>
  <si>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</si>
  <si>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</si>
  <si>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</si>
  <si>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</si>
  <si>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</si>
  <si>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</si>
  <si>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</si>
  <si>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</si>
  <si>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</si>
  <si>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</si>
  <si>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</si>
  <si>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</si>
  <si>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</si>
  <si>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</si>
  <si>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</si>
  <si>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</si>
  <si>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</si>
  <si>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</si>
  <si>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</si>
  <si>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</si>
  <si>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</si>
  <si>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</si>
  <si>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</si>
  <si>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</si>
  <si>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</si>
  <si>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</si>
  <si>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</si>
  <si>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</si>
  <si>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</si>
  <si>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</si>
  <si>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</si>
  <si>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</si>
  <si>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</si>
  <si>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</si>
  <si>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</si>
  <si>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</si>
  <si>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</si>
  <si>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</si>
  <si>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</si>
  <si>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</si>
  <si>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</si>
  <si>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</si>
  <si>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</si>
  <si>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</si>
  <si>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</si>
  <si>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</si>
  <si>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</si>
  <si>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</si>
  <si>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</si>
  <si>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</si>
  <si>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</si>
  <si>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</si>
  <si>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</si>
  <si>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</si>
  <si>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</si>
  <si>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</si>
  <si>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</si>
  <si>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</si>
  <si>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</si>
  <si>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</si>
  <si>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</si>
  <si>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</si>
  <si>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</si>
  <si>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</si>
  <si>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</si>
  <si>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</si>
  <si>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</si>
  <si>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</si>
  <si>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</si>
  <si>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</si>
  <si>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</si>
  <si>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</si>
  <si>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</si>
  <si>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</si>
  <si>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</si>
  <si>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</si>
  <si>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</si>
  <si>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</si>
  <si>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</si>
  <si>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</si>
  <si>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</si>
  <si>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</si>
  <si>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</si>
  <si>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</si>
  <si>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</si>
  <si>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</si>
  <si>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</si>
  <si>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</si>
  <si>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</si>
  <si>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</si>
  <si>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</si>
  <si>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</si>
  <si>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</si>
  <si>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</si>
  <si>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</si>
  <si>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</si>
  <si>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</si>
  <si>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</si>
  <si>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</si>
  <si>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</si>
  <si>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</si>
  <si>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</si>
  <si>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</si>
  <si>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</si>
  <si>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</si>
  <si>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</si>
  <si>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</si>
  <si>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</si>
  <si>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</si>
  <si>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</si>
  <si>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</si>
  <si>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</si>
  <si>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</si>
  <si>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</si>
  <si>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</si>
  <si>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</si>
  <si>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</si>
  <si>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</si>
  <si>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</si>
  <si>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</si>
  <si>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</si>
  <si>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</si>
  <si>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</si>
  <si>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</si>
  <si>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</si>
  <si>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</si>
  <si>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</si>
  <si>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</si>
  <si>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</si>
  <si>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</si>
  <si>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</si>
  <si>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</si>
  <si>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</si>
  <si>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</si>
  <si>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</si>
  <si>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</si>
  <si>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</si>
  <si>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</si>
  <si>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</si>
  <si>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</si>
  <si>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</si>
  <si>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</si>
  <si>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</si>
  <si>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</si>
  <si>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</si>
  <si>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</si>
  <si>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</si>
  <si>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</si>
  <si>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</si>
  <si>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</si>
  <si>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</si>
  <si>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</si>
  <si>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</si>
  <si>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</si>
  <si>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</si>
  <si>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</si>
  <si>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</si>
  <si>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</si>
  <si>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</si>
  <si>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</si>
  <si>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</si>
  <si>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</si>
  <si>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</si>
  <si>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</si>
  <si>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</si>
  <si>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</si>
  <si>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</si>
  <si>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</si>
  <si>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</si>
  <si>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</si>
  <si>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</si>
  <si>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</si>
  <si>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</si>
  <si>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</si>
  <si>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</si>
  <si>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</si>
  <si>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</si>
  <si>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</si>
  <si>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</si>
  <si>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</si>
  <si>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</si>
  <si>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</si>
  <si>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</si>
  <si>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</si>
  <si>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</si>
  <si>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</si>
  <si>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</si>
  <si>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</si>
  <si>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</si>
  <si>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</si>
  <si>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</si>
  <si>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</si>
  <si>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</si>
  <si>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</si>
  <si>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</si>
  <si>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</si>
  <si>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</si>
  <si>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</si>
  <si>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</si>
  <si>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</si>
  <si>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</si>
  <si>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</si>
  <si>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</si>
  <si>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</si>
  <si>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</si>
  <si>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</si>
  <si>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</si>
  <si>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</si>
  <si>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</si>
  <si>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</si>
  <si>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</si>
  <si>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</si>
  <si>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</si>
  <si>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</si>
  <si>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</si>
  <si>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</si>
  <si>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</si>
  <si>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</si>
  <si>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</si>
  <si>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</si>
  <si>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</si>
  <si>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</si>
  <si>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</si>
  <si>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</si>
  <si>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</si>
  <si>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</si>
  <si>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</si>
  <si>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</si>
  <si>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</si>
  <si>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</si>
  <si>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</si>
  <si>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</si>
  <si>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</si>
  <si>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</si>
  <si>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</si>
  <si>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</si>
  <si>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</si>
  <si>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</si>
  <si>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</si>
  <si>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</si>
  <si>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</si>
  <si>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</si>
  <si>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</si>
  <si>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</si>
  <si>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</si>
  <si>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</si>
  <si>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</si>
  <si>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</si>
  <si>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</si>
  <si>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</si>
  <si>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</si>
  <si>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</si>
  <si>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</si>
  <si>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</si>
  <si>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</si>
  <si>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</si>
  <si>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</si>
  <si>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</si>
  <si>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</si>
  <si>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</si>
  <si>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</si>
  <si>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</si>
  <si>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</si>
  <si>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</si>
  <si>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</si>
  <si>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</si>
  <si>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</si>
  <si>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</si>
  <si>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</si>
  <si>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</si>
  <si>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</si>
  <si>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</si>
  <si>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</si>
  <si>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</si>
  <si>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</si>
  <si>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</si>
  <si>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</si>
  <si>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</si>
  <si>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</si>
  <si>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</si>
  <si>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</si>
  <si>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</si>
  <si>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</si>
  <si>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</si>
  <si>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</si>
  <si>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</si>
  <si>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</si>
  <si>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</si>
  <si>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</si>
  <si>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</si>
  <si>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</si>
  <si>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</si>
  <si>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</si>
  <si>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</si>
  <si>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</si>
  <si>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</si>
  <si>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</si>
  <si>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</si>
  <si>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</si>
  <si>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</si>
  <si>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</si>
  <si>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</si>
  <si>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</si>
  <si>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</si>
  <si>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</si>
  <si>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</si>
  <si>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</si>
  <si>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</si>
  <si>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</si>
  <si>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</si>
  <si>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</si>
  <si>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</si>
  <si>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</si>
  <si>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</si>
  <si>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</si>
  <si>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</si>
  <si>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</si>
  <si>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</si>
  <si>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</si>
  <si>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</si>
  <si>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</si>
  <si>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</si>
  <si>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</si>
  <si>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</si>
  <si>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</si>
  <si>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</si>
  <si>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</si>
  <si>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</si>
  <si>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</si>
  <si>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</si>
  <si>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</si>
  <si>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</si>
  <si>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</si>
  <si>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</si>
  <si>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</si>
  <si>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</si>
  <si>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</si>
  <si>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</si>
  <si>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</si>
  <si>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</si>
  <si>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</si>
  <si>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</si>
  <si>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</si>
  <si>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</si>
  <si>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</si>
  <si>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</si>
  <si>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</si>
  <si>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</si>
  <si>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</si>
  <si>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</si>
  <si>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</si>
  <si>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</si>
  <si>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</si>
  <si>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</si>
  <si>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</si>
  <si>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</si>
  <si>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</si>
  <si>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</si>
  <si>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</si>
  <si>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</si>
  <si>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</si>
  <si>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</si>
  <si>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</si>
  <si>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</si>
  <si>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</si>
  <si>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</si>
  <si>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</si>
  <si>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</si>
  <si>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</si>
  <si>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</si>
  <si>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</si>
  <si>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</si>
  <si>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</si>
  <si>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</si>
  <si>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</si>
  <si>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</si>
  <si>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</si>
  <si>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</si>
  <si>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</si>
  <si>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</si>
  <si>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</si>
  <si>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</si>
  <si>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</si>
  <si>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</si>
  <si>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</si>
  <si>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</si>
  <si>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</si>
  <si>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</si>
  <si>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</si>
  <si>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</si>
  <si>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</si>
  <si>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</si>
  <si>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</si>
  <si>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</si>
  <si>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</si>
  <si>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</si>
  <si>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</si>
  <si>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</si>
  <si>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</si>
  <si>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</si>
  <si>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</si>
  <si>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</si>
  <si>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</si>
  <si>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</si>
  <si>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</si>
  <si>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</si>
  <si>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</si>
  <si>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</si>
  <si>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</si>
  <si>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</si>
  <si>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</si>
  <si>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</si>
  <si>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</si>
  <si>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</si>
  <si>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</si>
  <si>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</si>
  <si>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</si>
  <si>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</si>
  <si>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</si>
  <si>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</si>
  <si>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</si>
  <si>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</si>
  <si>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</si>
  <si>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</si>
  <si>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</si>
  <si>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</si>
  <si>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</si>
  <si>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</si>
  <si>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</si>
  <si>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</si>
  <si>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</si>
  <si>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</si>
  <si>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</si>
  <si>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</si>
  <si>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</si>
  <si>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</si>
  <si>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</si>
  <si>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</si>
  <si>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</si>
  <si>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</si>
  <si>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</si>
  <si>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</si>
  <si>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</si>
  <si>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</si>
  <si>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</si>
  <si>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</si>
  <si>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</si>
  <si>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</si>
  <si>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</si>
  <si>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</si>
  <si>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</si>
  <si>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</si>
  <si>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</si>
  <si>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</si>
  <si>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</si>
  <si>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</si>
  <si>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</si>
  <si>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</si>
  <si>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</si>
  <si>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</si>
  <si>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</si>
  <si>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</si>
  <si>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</si>
  <si>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</si>
  <si>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</si>
  <si>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</si>
  <si>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</si>
  <si>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</si>
  <si>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</si>
  <si>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</si>
  <si>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</si>
  <si>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</si>
  <si>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</si>
  <si>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</si>
  <si>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</si>
  <si>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</si>
  <si>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</si>
  <si>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</si>
  <si>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</si>
  <si>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</si>
  <si>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</si>
  <si>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</si>
  <si>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</si>
  <si>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</si>
  <si>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</si>
  <si>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</si>
  <si>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</si>
  <si>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</si>
  <si>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</si>
  <si>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</si>
  <si>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</si>
  <si>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</si>
  <si>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</si>
  <si>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</si>
  <si>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</si>
  <si>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</si>
  <si>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</si>
  <si>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</si>
  <si>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</si>
  <si>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</si>
  <si>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</si>
  <si>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</si>
  <si>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</si>
  <si>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</si>
  <si>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</si>
  <si>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</si>
  <si>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</si>
  <si>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</si>
  <si>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</si>
  <si>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</si>
  <si>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</si>
  <si>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</si>
  <si>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</si>
  <si>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</si>
  <si>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</si>
  <si>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</si>
  <si>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</si>
  <si>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</si>
  <si>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</si>
  <si>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</si>
  <si>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</si>
  <si>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</si>
  <si>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</si>
  <si>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</si>
  <si>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</si>
  <si>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</si>
  <si>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</si>
  <si>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</si>
  <si>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</si>
  <si>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</si>
  <si>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</si>
  <si>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令和3年度</t>
  </si>
  <si>
    <t>警察法第37条第1項及び第3項
警察法施行令第2条</t>
  </si>
  <si>
    <t>-</t>
  </si>
  <si>
    <t>警察装備費</t>
  </si>
  <si>
    <t>海外における電子証拠取得制度に関する調査の結果を調査研究報告書にまとめる。</t>
  </si>
  <si>
    <t>調査研究報告書の作成</t>
  </si>
  <si>
    <t>海外における電子証拠取得制度に関する調査を行い、報告書を作成する。</t>
  </si>
  <si>
    <t>式</t>
  </si>
  <si>
    <t>／　</t>
    <phoneticPr fontId="5"/>
  </si>
  <si>
    <t>事業に要した経費／事業数</t>
    <phoneticPr fontId="5"/>
  </si>
  <si>
    <t>百万円</t>
  </si>
  <si>
    <t>百万円/事業数</t>
    <phoneticPr fontId="5"/>
  </si>
  <si>
    <t>新03</t>
  </si>
  <si>
    <t>○</t>
  </si>
  <si>
    <t>警察</t>
  </si>
  <si>
    <t>サイバー警察局</t>
    <phoneticPr fontId="5"/>
  </si>
  <si>
    <t>サイバー企画課</t>
    <phoneticPr fontId="5"/>
  </si>
  <si>
    <t>サイバー企画課長
大橋　一夫</t>
    <phoneticPr fontId="5"/>
  </si>
  <si>
    <t>事業に要した経費／事業数</t>
    <rPh sb="0" eb="2">
      <t>ジギョウ</t>
    </rPh>
    <rPh sb="3" eb="4">
      <t>ヨウ</t>
    </rPh>
    <rPh sb="6" eb="8">
      <t>ケイヒ</t>
    </rPh>
    <rPh sb="9" eb="11">
      <t>ジギョウ</t>
    </rPh>
    <rPh sb="11" eb="12">
      <t>スウ</t>
    </rPh>
    <phoneticPr fontId="5"/>
  </si>
  <si>
    <t>百万円</t>
    <rPh sb="0" eb="3">
      <t>ヒャクマンエン</t>
    </rPh>
    <phoneticPr fontId="5"/>
  </si>
  <si>
    <t>百万円/事業数</t>
    <rPh sb="0" eb="2">
      <t>ヒャクマン</t>
    </rPh>
    <rPh sb="2" eb="3">
      <t>エン</t>
    </rPh>
    <rPh sb="4" eb="6">
      <t>ジギョウ</t>
    </rPh>
    <rPh sb="6" eb="7">
      <t>スウ</t>
    </rPh>
    <phoneticPr fontId="5"/>
  </si>
  <si>
    <t>サイバー空間の脅威に的確に対処するための海外からの電子証拠取得は、国民や社会のニーズが高い重要な課題である。</t>
    <rPh sb="20" eb="22">
      <t>カイガイ</t>
    </rPh>
    <rPh sb="25" eb="31">
      <t>デンシショウコシュトク</t>
    </rPh>
    <phoneticPr fontId="5"/>
  </si>
  <si>
    <t>国際的な見地から電子証拠取得制度の課題について検討を行うため、国が実施すべきものである。</t>
    <rPh sb="0" eb="2">
      <t>コクサイ</t>
    </rPh>
    <rPh sb="2" eb="3">
      <t>テキ</t>
    </rPh>
    <rPh sb="4" eb="6">
      <t>ケンチ</t>
    </rPh>
    <rPh sb="8" eb="16">
      <t>デンシショウコシュトクセイド</t>
    </rPh>
    <rPh sb="17" eb="19">
      <t>カダイ</t>
    </rPh>
    <rPh sb="23" eb="25">
      <t>ケントウ</t>
    </rPh>
    <rPh sb="26" eb="27">
      <t>オコナ</t>
    </rPh>
    <rPh sb="31" eb="32">
      <t>クニ</t>
    </rPh>
    <rPh sb="33" eb="35">
      <t>ジッシ</t>
    </rPh>
    <phoneticPr fontId="5"/>
  </si>
  <si>
    <t>海外からの電子証拠取得は、サイバー空間の脅威に的確に対処するために必要不可欠であり、本調査の優先度は高い。</t>
    <rPh sb="0" eb="2">
      <t>カイガイ</t>
    </rPh>
    <rPh sb="5" eb="11">
      <t>デンシショウコシュトク</t>
    </rPh>
    <rPh sb="17" eb="19">
      <t>クウカン</t>
    </rPh>
    <rPh sb="20" eb="22">
      <t>キョウイ</t>
    </rPh>
    <rPh sb="23" eb="25">
      <t>テキカク</t>
    </rPh>
    <rPh sb="26" eb="28">
      <t>タイショ</t>
    </rPh>
    <rPh sb="33" eb="35">
      <t>ヒツヨウ</t>
    </rPh>
    <rPh sb="35" eb="38">
      <t>フカケツ</t>
    </rPh>
    <rPh sb="42" eb="45">
      <t>ホンチョウサ</t>
    </rPh>
    <rPh sb="46" eb="49">
      <t>ユウセンド</t>
    </rPh>
    <rPh sb="50" eb="51">
      <t>タカ</t>
    </rPh>
    <phoneticPr fontId="5"/>
  </si>
  <si>
    <t>23／１</t>
    <phoneticPr fontId="5"/>
  </si>
  <si>
    <t>無</t>
  </si>
  <si>
    <t>‐</t>
  </si>
  <si>
    <t>妥当な水準となるよう競争性の確保に努め、低減を図っている。</t>
    <rPh sb="10" eb="13">
      <t>キョウソウセイ</t>
    </rPh>
    <rPh sb="14" eb="16">
      <t>カクホ</t>
    </rPh>
    <rPh sb="17" eb="18">
      <t>ツト</t>
    </rPh>
    <rPh sb="20" eb="22">
      <t>テイゲン</t>
    </rPh>
    <rPh sb="23" eb="24">
      <t>ハカ</t>
    </rPh>
    <phoneticPr fontId="5"/>
  </si>
  <si>
    <t>費目・使途は事業の目的に必要なものに限定している。</t>
  </si>
  <si>
    <t>調査研究</t>
    <rPh sb="0" eb="2">
      <t>チョウサ</t>
    </rPh>
    <rPh sb="2" eb="4">
      <t>ケンキュウ</t>
    </rPh>
    <phoneticPr fontId="5"/>
  </si>
  <si>
    <t>委託費</t>
    <rPh sb="0" eb="2">
      <t>イタク</t>
    </rPh>
    <rPh sb="2" eb="3">
      <t>ヒ</t>
    </rPh>
    <phoneticPr fontId="5"/>
  </si>
  <si>
    <t>エム・アール・アイリサーチアソシエイツ株式会社</t>
    <phoneticPr fontId="5"/>
  </si>
  <si>
    <t>海外における電子証拠取得等のサイバー犯罪捜査制度に関する調査研究</t>
    <phoneticPr fontId="5"/>
  </si>
  <si>
    <t>-</t>
    <phoneticPr fontId="5"/>
  </si>
  <si>
    <t>海外における電子証拠取得等のサイバー犯罪捜査制度に関する調査研究に要する経費</t>
    <phoneticPr fontId="5"/>
  </si>
  <si>
    <t>企画競争により支出先を選定しており妥当である。</t>
    <rPh sb="0" eb="4">
      <t>キカクキョウソウ</t>
    </rPh>
    <rPh sb="7" eb="9">
      <t>シシュツ</t>
    </rPh>
    <rPh sb="9" eb="10">
      <t>サキ</t>
    </rPh>
    <rPh sb="11" eb="13">
      <t>センテイ</t>
    </rPh>
    <rPh sb="17" eb="19">
      <t>ダトウ</t>
    </rPh>
    <phoneticPr fontId="5"/>
  </si>
  <si>
    <t>　現在、海外サーバに保管された電子証拠を取得するために、多くの場合、国際捜査共助制度を活用しているが、外国機関から回答が得られない場合や、手続に長期間を要し、その間に事業者のログ等のデータが消失するなど、目的のデータを取得できない場合がある。この状況を打破するため、米国等における迅速な電子証拠取得のための国際取決めや、外国におけるサイバー犯罪捜査制度等について調査研究を行い、迅速かつ確実に電子証拠を取得する体制の確立を目指す。</t>
    <phoneticPr fontId="5"/>
  </si>
  <si>
    <t>　米国「Clarifying Lawful Overseas Use of Data Act」(クラウド法)に基づく電子証拠取得制度に関して、行政協定の要件、内容、運用方法、担保法令、実施機関等のほか、行政協定締結に至るまでの交渉経緯及び審議状況等について把握するともに、米・英・豪・独・仏における越境捜査に関する根拠法令、権限、制度、体制、予算、実施捜査機関等について把握し、国際捜査協力に関する様々な課題と取り組むべき事項を洗い出すため、法律や各種文献調査、海外機関やインターネットサービスプロバイダ等の専門家からのヒアリング調査等を実施する。</t>
    <phoneticPr fontId="5"/>
  </si>
  <si>
    <t>有識者に対するヒアリングをオンラインで実施し、コスト削減や効率化が図られている。</t>
    <rPh sb="0" eb="3">
      <t>ユウシキシャ</t>
    </rPh>
    <rPh sb="4" eb="5">
      <t>タイ</t>
    </rPh>
    <rPh sb="19" eb="21">
      <t>ジッシ</t>
    </rPh>
    <rPh sb="26" eb="28">
      <t>サクゲン</t>
    </rPh>
    <rPh sb="29" eb="32">
      <t>コウリツカ</t>
    </rPh>
    <rPh sb="33" eb="34">
      <t>ハカ</t>
    </rPh>
    <phoneticPr fontId="5"/>
  </si>
  <si>
    <t>見合ったものになっている。</t>
    <rPh sb="0" eb="2">
      <t>ミア</t>
    </rPh>
    <phoneticPr fontId="5"/>
  </si>
  <si>
    <t>有識者に対するヒアリングをオンラインで実施し、コスト削減や効率化が図られている。</t>
    <phoneticPr fontId="5"/>
  </si>
  <si>
    <t>見合ったものになっている。</t>
    <phoneticPr fontId="5"/>
  </si>
  <si>
    <t>令和３年度で本事業は終了した。</t>
    <rPh sb="0" eb="2">
      <t>レイワ</t>
    </rPh>
    <rPh sb="3" eb="5">
      <t>ネンド</t>
    </rPh>
    <rPh sb="6" eb="7">
      <t>ホン</t>
    </rPh>
    <rPh sb="7" eb="9">
      <t>ジギョウ</t>
    </rPh>
    <rPh sb="10" eb="12">
      <t>シュウリョウ</t>
    </rPh>
    <phoneticPr fontId="5"/>
  </si>
  <si>
    <t>本事業については、その実施にあたり、必要最小限の支出に留められている。</t>
    <rPh sb="0" eb="1">
      <t>ホン</t>
    </rPh>
    <rPh sb="1" eb="2">
      <t>サクモト</t>
    </rPh>
    <phoneticPr fontId="5"/>
  </si>
  <si>
    <t>本件調査結果を、サイバー警察局の体制、活動等を検討する上での基礎資料とする。</t>
    <rPh sb="0" eb="2">
      <t>ホンケン</t>
    </rPh>
    <rPh sb="2" eb="4">
      <t>チョウサ</t>
    </rPh>
    <rPh sb="4" eb="6">
      <t>ケッカ</t>
    </rPh>
    <rPh sb="12" eb="15">
      <t>ケイサツキョク</t>
    </rPh>
    <rPh sb="16" eb="18">
      <t>タイセイ</t>
    </rPh>
    <rPh sb="19" eb="21">
      <t>カツドウ</t>
    </rPh>
    <rPh sb="21" eb="22">
      <t>トウ</t>
    </rPh>
    <rPh sb="23" eb="25">
      <t>ケントウ</t>
    </rPh>
    <rPh sb="27" eb="28">
      <t>ウエ</t>
    </rPh>
    <rPh sb="30" eb="32">
      <t>キソ</t>
    </rPh>
    <rPh sb="32" eb="34">
      <t>シリョウ</t>
    </rPh>
    <phoneticPr fontId="5"/>
  </si>
  <si>
    <t>米国クラウド法に基づく電子証拠取得制度、米・英・豪・独・仏におけるサイバー犯罪捜査制度に関する調査を委託し、これら調査結果をサイバー警察局の体制、活動を検討する上での基礎資料とする。</t>
    <rPh sb="0" eb="2">
      <t>ベイコク</t>
    </rPh>
    <rPh sb="6" eb="7">
      <t>ホウ</t>
    </rPh>
    <rPh sb="8" eb="9">
      <t>モト</t>
    </rPh>
    <rPh sb="11" eb="13">
      <t>デンシ</t>
    </rPh>
    <rPh sb="13" eb="15">
      <t>ショウコ</t>
    </rPh>
    <rPh sb="15" eb="17">
      <t>シュトク</t>
    </rPh>
    <rPh sb="17" eb="19">
      <t>セイド</t>
    </rPh>
    <rPh sb="37" eb="39">
      <t>ハンザイ</t>
    </rPh>
    <rPh sb="39" eb="41">
      <t>ソウサ</t>
    </rPh>
    <rPh sb="41" eb="43">
      <t>セイド</t>
    </rPh>
    <rPh sb="44" eb="45">
      <t>カン</t>
    </rPh>
    <rPh sb="47" eb="49">
      <t>チョウサ</t>
    </rPh>
    <rPh sb="50" eb="52">
      <t>イタク</t>
    </rPh>
    <rPh sb="57" eb="59">
      <t>チョウサ</t>
    </rPh>
    <rPh sb="59" eb="61">
      <t>ケッカ</t>
    </rPh>
    <rPh sb="66" eb="69">
      <t>ケイサツキョク</t>
    </rPh>
    <rPh sb="70" eb="72">
      <t>タイセイ</t>
    </rPh>
    <rPh sb="73" eb="75">
      <t>カツドウ</t>
    </rPh>
    <rPh sb="76" eb="78">
      <t>ケントウ</t>
    </rPh>
    <rPh sb="80" eb="81">
      <t>ウエ</t>
    </rPh>
    <rPh sb="83" eb="85">
      <t>キソ</t>
    </rPh>
    <rPh sb="85" eb="87">
      <t>シリョウ</t>
    </rPh>
    <phoneticPr fontId="5"/>
  </si>
  <si>
    <t>-</t>
    <phoneticPr fontId="5"/>
  </si>
  <si>
    <t>-</t>
    <phoneticPr fontId="5"/>
  </si>
  <si>
    <t>　本事業は、計画どおり終了したものであるが、今後、同様の事業を実施するに当たっても、引き続き、適切かつ効率的な事業実施に努めること。
　また、本事業の成果を十分活用するなど、今後の業務に反映させること。</t>
    <phoneticPr fontId="5"/>
  </si>
  <si>
    <t>終了予定</t>
  </si>
  <si>
    <t>　今後、同様の事業を実施するに当たっても、引き続き、適切かつ効率的な事業実施に努めること。
　また、本事業の成果を十分活用するなど、今後の業務に反映させること。</t>
    <phoneticPr fontId="5"/>
  </si>
  <si>
    <t>特になし。</t>
    <rPh sb="0" eb="1">
      <t>トク</t>
    </rPh>
    <phoneticPr fontId="5"/>
  </si>
  <si>
    <t>海外における電子証拠取得制度、サイバー犯罪捜査制度を把握する上での基礎資料として活用されている。</t>
    <rPh sb="0" eb="2">
      <t>カイガイ</t>
    </rPh>
    <rPh sb="6" eb="8">
      <t>デンシ</t>
    </rPh>
    <rPh sb="8" eb="10">
      <t>ショウコ</t>
    </rPh>
    <rPh sb="10" eb="12">
      <t>シュトク</t>
    </rPh>
    <rPh sb="12" eb="14">
      <t>セイド</t>
    </rPh>
    <rPh sb="19" eb="21">
      <t>ハンザイ</t>
    </rPh>
    <rPh sb="21" eb="22">
      <t>ソウ</t>
    </rPh>
    <rPh sb="23" eb="25">
      <t>セイド</t>
    </rPh>
    <rPh sb="24" eb="26">
      <t>ハアク</t>
    </rPh>
    <rPh sb="28" eb="29">
      <t>ウエ</t>
    </rPh>
    <rPh sb="31" eb="33">
      <t>キソ</t>
    </rPh>
    <rPh sb="33" eb="35">
      <t>シリョウ</t>
    </rPh>
    <rPh sb="38" eb="40">
      <t>カツヨウ</t>
    </rPh>
    <phoneticPr fontId="5"/>
  </si>
  <si>
    <t>-</t>
    <phoneticPr fontId="5"/>
  </si>
  <si>
    <t>-</t>
    <phoneticPr fontId="5"/>
  </si>
  <si>
    <t>「「世界一安全な日本」創造戦略」（平成25年12月10日閣議決定）
サイバーセキュリティ戦略（令和３年９月28日閣議決定）</t>
    <rPh sb="47" eb="49">
      <t>レイワ</t>
    </rPh>
    <phoneticPr fontId="5"/>
  </si>
  <si>
    <t>７　デジタル社会の安全・安心の確保</t>
    <phoneticPr fontId="5"/>
  </si>
  <si>
    <t>１　サイバー事案対策の強化</t>
    <phoneticPr fontId="5"/>
  </si>
  <si>
    <t>https://www.npa.go.jp/policies/evaluation/04jigo-hyouka/jisseki_hyouka/r4_jizen_bunseki.pdf</t>
    <phoneticPr fontId="5"/>
  </si>
  <si>
    <t>36ページ～38ページ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</si>
</sst>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34366</xdr:colOff>
      <xdr:row>269</xdr:row>
      <xdr:rowOff>169324</xdr:rowOff>
    </xdr:from>
    <xdr:to>
      <xdr:col>33</xdr:col>
      <xdr:colOff>150131</xdr:colOff>
      <xdr:row>271</xdr:row>
      <xdr:rowOff>178124</xdr:rowOff>
    </xdr:to>
    <xdr:sp macro="" textlink="">
      <xdr:nvSpPr>
        <xdr:cNvPr id="2" name="テキスト ボックス 1">
          <a:extLst>
            <a:ext uri="{FF2B5EF4-FFF2-40B4-BE49-F238E27FC236}">
              <a16:creationId xmlns:a16="http://schemas.microsoft.com/office/drawing/2014/main" id="{DD7BF101-7A72-49E8-B32D-8837388B407F}"/>
            </a:ext>
          </a:extLst>
        </xdr:cNvPr>
        <xdr:cNvSpPr txBox="1"/>
      </xdr:nvSpPr>
      <xdr:spPr>
        <a:xfrm>
          <a:off x="3978837" y="35445442"/>
          <a:ext cx="2088000" cy="7259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警察庁</a:t>
          </a:r>
          <a:endParaRPr kumimoji="1" lang="en-US" altLang="ja-JP" sz="1200">
            <a:latin typeface="+mn-ea"/>
            <a:ea typeface="+mn-ea"/>
          </a:endParaRPr>
        </a:p>
        <a:p>
          <a:pPr algn="ctr"/>
          <a:r>
            <a:rPr kumimoji="1" lang="en-US" altLang="ja-JP" sz="1200">
              <a:latin typeface="+mn-ea"/>
              <a:ea typeface="+mn-ea"/>
            </a:rPr>
            <a:t>23</a:t>
          </a:r>
          <a:r>
            <a:rPr kumimoji="1" lang="ja-JP" altLang="en-US" sz="1200">
              <a:latin typeface="+mn-ea"/>
              <a:ea typeface="+mn-ea"/>
            </a:rPr>
            <a:t>百万円</a:t>
          </a:r>
        </a:p>
      </xdr:txBody>
    </xdr:sp>
    <xdr:clientData/>
  </xdr:twoCellAnchor>
  <xdr:twoCellAnchor>
    <xdr:from>
      <xdr:col>23</xdr:col>
      <xdr:colOff>33867</xdr:colOff>
      <xdr:row>271</xdr:row>
      <xdr:rowOff>287860</xdr:rowOff>
    </xdr:from>
    <xdr:to>
      <xdr:col>32</xdr:col>
      <xdr:colOff>157467</xdr:colOff>
      <xdr:row>273</xdr:row>
      <xdr:rowOff>17127</xdr:rowOff>
    </xdr:to>
    <xdr:sp macro="" textlink="">
      <xdr:nvSpPr>
        <xdr:cNvPr id="3" name="大かっこ 2">
          <a:extLst>
            <a:ext uri="{FF2B5EF4-FFF2-40B4-BE49-F238E27FC236}">
              <a16:creationId xmlns:a16="http://schemas.microsoft.com/office/drawing/2014/main" id="{6CD4EA6D-6F40-400F-9F5E-35965D645EA7}"/>
            </a:ext>
          </a:extLst>
        </xdr:cNvPr>
        <xdr:cNvSpPr/>
      </xdr:nvSpPr>
      <xdr:spPr>
        <a:xfrm>
          <a:off x="4240107" y="45070600"/>
          <a:ext cx="1769520" cy="43792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調査研究業務を委託</a:t>
          </a:r>
          <a:endParaRPr kumimoji="1" lang="en-US" altLang="ja-JP" sz="1200"/>
        </a:p>
      </xdr:txBody>
    </xdr:sp>
    <xdr:clientData/>
  </xdr:twoCellAnchor>
  <xdr:twoCellAnchor>
    <xdr:from>
      <xdr:col>27</xdr:col>
      <xdr:colOff>178796</xdr:colOff>
      <xdr:row>273</xdr:row>
      <xdr:rowOff>37853</xdr:rowOff>
    </xdr:from>
    <xdr:to>
      <xdr:col>27</xdr:col>
      <xdr:colOff>178796</xdr:colOff>
      <xdr:row>274</xdr:row>
      <xdr:rowOff>39265</xdr:rowOff>
    </xdr:to>
    <xdr:cxnSp macro="">
      <xdr:nvCxnSpPr>
        <xdr:cNvPr id="4" name="直線矢印コネクタ 3">
          <a:extLst>
            <a:ext uri="{FF2B5EF4-FFF2-40B4-BE49-F238E27FC236}">
              <a16:creationId xmlns:a16="http://schemas.microsoft.com/office/drawing/2014/main" id="{AA766AE0-C07F-4843-926C-4F23AEC4CD57}"/>
            </a:ext>
          </a:extLst>
        </xdr:cNvPr>
        <xdr:cNvCxnSpPr/>
      </xdr:nvCxnSpPr>
      <xdr:spPr>
        <a:xfrm>
          <a:off x="5019737" y="36739359"/>
          <a:ext cx="0" cy="360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50793</xdr:colOff>
      <xdr:row>274</xdr:row>
      <xdr:rowOff>155874</xdr:rowOff>
    </xdr:from>
    <xdr:to>
      <xdr:col>35</xdr:col>
      <xdr:colOff>136793</xdr:colOff>
      <xdr:row>275</xdr:row>
      <xdr:rowOff>342764</xdr:rowOff>
    </xdr:to>
    <xdr:sp macro="" textlink="">
      <xdr:nvSpPr>
        <xdr:cNvPr id="5" name="テキスト ボックス 4">
          <a:extLst>
            <a:ext uri="{FF2B5EF4-FFF2-40B4-BE49-F238E27FC236}">
              <a16:creationId xmlns:a16="http://schemas.microsoft.com/office/drawing/2014/main" id="{16FCD2B3-0AF4-4585-BD23-FAC7F2017CBC}"/>
            </a:ext>
          </a:extLst>
        </xdr:cNvPr>
        <xdr:cNvSpPr txBox="1"/>
      </xdr:nvSpPr>
      <xdr:spPr>
        <a:xfrm>
          <a:off x="3636675" y="37215968"/>
          <a:ext cx="2775412" cy="545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endParaRPr kumimoji="1" lang="en-US" altLang="ja-JP" sz="1200"/>
        </a:p>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22</xdr:col>
      <xdr:colOff>33861</xdr:colOff>
      <xdr:row>275</xdr:row>
      <xdr:rowOff>344631</xdr:rowOff>
    </xdr:from>
    <xdr:to>
      <xdr:col>33</xdr:col>
      <xdr:colOff>149626</xdr:colOff>
      <xdr:row>278</xdr:row>
      <xdr:rowOff>3808</xdr:rowOff>
    </xdr:to>
    <xdr:sp macro="" textlink="">
      <xdr:nvSpPr>
        <xdr:cNvPr id="6" name="テキスト ボックス 5">
          <a:extLst>
            <a:ext uri="{FF2B5EF4-FFF2-40B4-BE49-F238E27FC236}">
              <a16:creationId xmlns:a16="http://schemas.microsoft.com/office/drawing/2014/main" id="{A3DA8B27-55DA-4776-97A4-472436AE8726}"/>
            </a:ext>
          </a:extLst>
        </xdr:cNvPr>
        <xdr:cNvSpPr txBox="1"/>
      </xdr:nvSpPr>
      <xdr:spPr>
        <a:xfrm>
          <a:off x="3978332" y="37763313"/>
          <a:ext cx="2088000" cy="7259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200">
              <a:solidFill>
                <a:schemeClr val="dk1"/>
              </a:solidFill>
              <a:effectLst/>
              <a:latin typeface="+mn-ea"/>
              <a:ea typeface="+mn-ea"/>
              <a:cs typeface="+mn-cs"/>
            </a:rPr>
            <a:t>A.</a:t>
          </a:r>
          <a:r>
            <a:rPr lang="ja-JP" altLang="en-US" sz="1200">
              <a:solidFill>
                <a:schemeClr val="dk1"/>
              </a:solidFill>
              <a:effectLst/>
              <a:latin typeface="+mn-ea"/>
              <a:ea typeface="+mn-ea"/>
              <a:cs typeface="+mn-cs"/>
            </a:rPr>
            <a:t>エム・アール・アイリサーチアソシエイツ株式会社</a:t>
          </a:r>
          <a:endParaRPr lang="ja-JP" altLang="ja-JP" sz="1200">
            <a:effectLst/>
            <a:latin typeface="+mn-ea"/>
            <a:ea typeface="+mn-ea"/>
          </a:endParaRPr>
        </a:p>
        <a:p>
          <a:pPr algn="ctr"/>
          <a:r>
            <a:rPr kumimoji="1" lang="en-US" altLang="ja-JP" sz="1200">
              <a:latin typeface="+mn-ea"/>
              <a:ea typeface="+mn-ea"/>
            </a:rPr>
            <a:t>23</a:t>
          </a:r>
          <a:r>
            <a:rPr kumimoji="1" lang="ja-JP" altLang="en-US" sz="1200">
              <a:latin typeface="+mn-ea"/>
              <a:ea typeface="+mn-ea"/>
            </a:rPr>
            <a:t>百万円</a:t>
          </a:r>
        </a:p>
      </xdr:txBody>
    </xdr:sp>
    <xdr:clientData/>
  </xdr:twoCellAnchor>
  <xdr:twoCellAnchor>
    <xdr:from>
      <xdr:col>21</xdr:col>
      <xdr:colOff>135463</xdr:colOff>
      <xdr:row>278</xdr:row>
      <xdr:rowOff>113546</xdr:rowOff>
    </xdr:from>
    <xdr:to>
      <xdr:col>34</xdr:col>
      <xdr:colOff>53996</xdr:colOff>
      <xdr:row>279</xdr:row>
      <xdr:rowOff>189945</xdr:rowOff>
    </xdr:to>
    <xdr:sp macro="" textlink="">
      <xdr:nvSpPr>
        <xdr:cNvPr id="7" name="大かっこ 6">
          <a:extLst>
            <a:ext uri="{FF2B5EF4-FFF2-40B4-BE49-F238E27FC236}">
              <a16:creationId xmlns:a16="http://schemas.microsoft.com/office/drawing/2014/main" id="{A57D40AC-8AD1-4A16-9E0D-D95786E71215}"/>
            </a:ext>
          </a:extLst>
        </xdr:cNvPr>
        <xdr:cNvSpPr/>
      </xdr:nvSpPr>
      <xdr:spPr>
        <a:xfrm>
          <a:off x="3900639" y="38599028"/>
          <a:ext cx="2249357" cy="4349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受託した調査研究業務を実施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9">
        <v>2022</v>
      </c>
      <c r="AE2" s="829"/>
      <c r="AF2" s="829"/>
      <c r="AG2" s="829"/>
      <c r="AH2" s="829"/>
      <c r="AI2" s="75" t="s">
        <v>285</v>
      </c>
      <c r="AJ2" s="829" t="s">
        <v>623</v>
      </c>
      <c r="AK2" s="829"/>
      <c r="AL2" s="829"/>
      <c r="AM2" s="829"/>
      <c r="AN2" s="75" t="s">
        <v>285</v>
      </c>
      <c r="AO2" s="829">
        <v>21</v>
      </c>
      <c r="AP2" s="829"/>
      <c r="AQ2" s="829"/>
      <c r="AR2" s="76" t="s">
        <v>285</v>
      </c>
      <c r="AS2" s="830">
        <v>78</v>
      </c>
      <c r="AT2" s="830"/>
      <c r="AU2" s="830"/>
      <c r="AV2" s="75" t="str">
        <f>IF(AW2="","","-")</f>
        <v/>
      </c>
      <c r="AW2" s="831"/>
      <c r="AX2" s="831"/>
    </row>
    <row r="3" spans="1:50" ht="21" customHeight="1" thickBot="1" x14ac:dyDescent="0.25">
      <c r="A3" s="832" t="s">
        <v>598</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59</v>
      </c>
      <c r="AJ3" s="834" t="s">
        <v>608</v>
      </c>
      <c r="AK3" s="834"/>
      <c r="AL3" s="834"/>
      <c r="AM3" s="834"/>
      <c r="AN3" s="834"/>
      <c r="AO3" s="834"/>
      <c r="AP3" s="834"/>
      <c r="AQ3" s="834"/>
      <c r="AR3" s="834"/>
      <c r="AS3" s="834"/>
      <c r="AT3" s="834"/>
      <c r="AU3" s="834"/>
      <c r="AV3" s="834"/>
      <c r="AW3" s="834"/>
      <c r="AX3" s="24" t="s">
        <v>60</v>
      </c>
    </row>
    <row r="4" spans="1:50" ht="24.75" customHeight="1" x14ac:dyDescent="0.2">
      <c r="A4" s="804" t="s">
        <v>23</v>
      </c>
      <c r="B4" s="805"/>
      <c r="C4" s="805"/>
      <c r="D4" s="805"/>
      <c r="E4" s="805"/>
      <c r="F4" s="805"/>
      <c r="G4" s="806" t="s">
        <v>643</v>
      </c>
      <c r="H4" s="807"/>
      <c r="I4" s="807"/>
      <c r="J4" s="807"/>
      <c r="K4" s="807"/>
      <c r="L4" s="807"/>
      <c r="M4" s="807"/>
      <c r="N4" s="807"/>
      <c r="O4" s="807"/>
      <c r="P4" s="807"/>
      <c r="Q4" s="807"/>
      <c r="R4" s="807"/>
      <c r="S4" s="807"/>
      <c r="T4" s="807"/>
      <c r="U4" s="807"/>
      <c r="V4" s="807"/>
      <c r="W4" s="807"/>
      <c r="X4" s="807"/>
      <c r="Y4" s="808" t="s">
        <v>1</v>
      </c>
      <c r="Z4" s="809"/>
      <c r="AA4" s="809"/>
      <c r="AB4" s="809"/>
      <c r="AC4" s="809"/>
      <c r="AD4" s="810"/>
      <c r="AE4" s="811" t="s">
        <v>624</v>
      </c>
      <c r="AF4" s="812"/>
      <c r="AG4" s="812"/>
      <c r="AH4" s="812"/>
      <c r="AI4" s="812"/>
      <c r="AJ4" s="812"/>
      <c r="AK4" s="812"/>
      <c r="AL4" s="812"/>
      <c r="AM4" s="812"/>
      <c r="AN4" s="812"/>
      <c r="AO4" s="812"/>
      <c r="AP4" s="813"/>
      <c r="AQ4" s="814" t="s">
        <v>2</v>
      </c>
      <c r="AR4" s="809"/>
      <c r="AS4" s="809"/>
      <c r="AT4" s="809"/>
      <c r="AU4" s="809"/>
      <c r="AV4" s="809"/>
      <c r="AW4" s="809"/>
      <c r="AX4" s="815"/>
    </row>
    <row r="5" spans="1:50" ht="30" customHeight="1" x14ac:dyDescent="0.2">
      <c r="A5" s="816" t="s">
        <v>62</v>
      </c>
      <c r="B5" s="817"/>
      <c r="C5" s="817"/>
      <c r="D5" s="817"/>
      <c r="E5" s="817"/>
      <c r="F5" s="818"/>
      <c r="G5" s="819" t="s">
        <v>609</v>
      </c>
      <c r="H5" s="820"/>
      <c r="I5" s="820"/>
      <c r="J5" s="820"/>
      <c r="K5" s="820"/>
      <c r="L5" s="820"/>
      <c r="M5" s="821" t="s">
        <v>61</v>
      </c>
      <c r="N5" s="822"/>
      <c r="O5" s="822"/>
      <c r="P5" s="822"/>
      <c r="Q5" s="822"/>
      <c r="R5" s="823"/>
      <c r="S5" s="824" t="s">
        <v>609</v>
      </c>
      <c r="T5" s="820"/>
      <c r="U5" s="820"/>
      <c r="V5" s="820"/>
      <c r="W5" s="820"/>
      <c r="X5" s="825"/>
      <c r="Y5" s="826" t="s">
        <v>3</v>
      </c>
      <c r="Z5" s="827"/>
      <c r="AA5" s="827"/>
      <c r="AB5" s="827"/>
      <c r="AC5" s="827"/>
      <c r="AD5" s="828"/>
      <c r="AE5" s="849" t="s">
        <v>625</v>
      </c>
      <c r="AF5" s="849"/>
      <c r="AG5" s="849"/>
      <c r="AH5" s="849"/>
      <c r="AI5" s="849"/>
      <c r="AJ5" s="849"/>
      <c r="AK5" s="849"/>
      <c r="AL5" s="849"/>
      <c r="AM5" s="849"/>
      <c r="AN5" s="849"/>
      <c r="AO5" s="849"/>
      <c r="AP5" s="850"/>
      <c r="AQ5" s="851" t="s">
        <v>626</v>
      </c>
      <c r="AR5" s="852"/>
      <c r="AS5" s="852"/>
      <c r="AT5" s="852"/>
      <c r="AU5" s="852"/>
      <c r="AV5" s="852"/>
      <c r="AW5" s="852"/>
      <c r="AX5" s="853"/>
    </row>
    <row r="6" spans="1:50" ht="39" customHeight="1" x14ac:dyDescent="0.2">
      <c r="A6" s="854" t="s">
        <v>4</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2">
      <c r="A7" s="835" t="s">
        <v>20</v>
      </c>
      <c r="B7" s="836"/>
      <c r="C7" s="836"/>
      <c r="D7" s="836"/>
      <c r="E7" s="836"/>
      <c r="F7" s="837"/>
      <c r="G7" s="859" t="s">
        <v>610</v>
      </c>
      <c r="H7" s="860"/>
      <c r="I7" s="860"/>
      <c r="J7" s="860"/>
      <c r="K7" s="860"/>
      <c r="L7" s="860"/>
      <c r="M7" s="860"/>
      <c r="N7" s="860"/>
      <c r="O7" s="860"/>
      <c r="P7" s="860"/>
      <c r="Q7" s="860"/>
      <c r="R7" s="860"/>
      <c r="S7" s="860"/>
      <c r="T7" s="860"/>
      <c r="U7" s="860"/>
      <c r="V7" s="860"/>
      <c r="W7" s="860"/>
      <c r="X7" s="861"/>
      <c r="Y7" s="862" t="s">
        <v>270</v>
      </c>
      <c r="Z7" s="684"/>
      <c r="AA7" s="684"/>
      <c r="AB7" s="684"/>
      <c r="AC7" s="684"/>
      <c r="AD7" s="863"/>
      <c r="AE7" s="791" t="s">
        <v>664</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2">
      <c r="A8" s="835" t="s">
        <v>185</v>
      </c>
      <c r="B8" s="836"/>
      <c r="C8" s="836"/>
      <c r="D8" s="836"/>
      <c r="E8" s="836"/>
      <c r="F8" s="837"/>
      <c r="G8" s="838" t="str">
        <f>入力規則等!A27</f>
        <v>-</v>
      </c>
      <c r="H8" s="839"/>
      <c r="I8" s="839"/>
      <c r="J8" s="839"/>
      <c r="K8" s="839"/>
      <c r="L8" s="839"/>
      <c r="M8" s="839"/>
      <c r="N8" s="839"/>
      <c r="O8" s="839"/>
      <c r="P8" s="839"/>
      <c r="Q8" s="839"/>
      <c r="R8" s="839"/>
      <c r="S8" s="839"/>
      <c r="T8" s="839"/>
      <c r="U8" s="839"/>
      <c r="V8" s="839"/>
      <c r="W8" s="839"/>
      <c r="X8" s="840"/>
      <c r="Y8" s="841" t="s">
        <v>186</v>
      </c>
      <c r="Z8" s="842"/>
      <c r="AA8" s="842"/>
      <c r="AB8" s="842"/>
      <c r="AC8" s="842"/>
      <c r="AD8" s="843"/>
      <c r="AE8" s="844" t="str">
        <f>入力規則等!K13</f>
        <v>その他の事項経費</v>
      </c>
      <c r="AF8" s="839"/>
      <c r="AG8" s="839"/>
      <c r="AH8" s="839"/>
      <c r="AI8" s="839"/>
      <c r="AJ8" s="839"/>
      <c r="AK8" s="839"/>
      <c r="AL8" s="839"/>
      <c r="AM8" s="839"/>
      <c r="AN8" s="839"/>
      <c r="AO8" s="839"/>
      <c r="AP8" s="839"/>
      <c r="AQ8" s="839"/>
      <c r="AR8" s="839"/>
      <c r="AS8" s="839"/>
      <c r="AT8" s="839"/>
      <c r="AU8" s="839"/>
      <c r="AV8" s="839"/>
      <c r="AW8" s="839"/>
      <c r="AX8" s="845"/>
    </row>
    <row r="9" spans="1:50" ht="58.5" customHeight="1" x14ac:dyDescent="0.2">
      <c r="A9" s="764" t="s">
        <v>21</v>
      </c>
      <c r="B9" s="765"/>
      <c r="C9" s="765"/>
      <c r="D9" s="765"/>
      <c r="E9" s="765"/>
      <c r="F9" s="765"/>
      <c r="G9" s="846" t="s">
        <v>645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752" t="s">
        <v>27</v>
      </c>
      <c r="B10" s="753"/>
      <c r="C10" s="753"/>
      <c r="D10" s="753"/>
      <c r="E10" s="753"/>
      <c r="F10" s="753"/>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752" t="s">
        <v>5</v>
      </c>
      <c r="B11" s="753"/>
      <c r="C11" s="753"/>
      <c r="D11" s="753"/>
      <c r="E11" s="753"/>
      <c r="F11" s="757"/>
      <c r="G11" s="758" t="str">
        <f>入力規則等!P10</f>
        <v>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2">
      <c r="A12" s="761" t="s">
        <v>22</v>
      </c>
      <c r="B12" s="762"/>
      <c r="C12" s="762"/>
      <c r="D12" s="762"/>
      <c r="E12" s="762"/>
      <c r="F12" s="763"/>
      <c r="G12" s="767"/>
      <c r="H12" s="768"/>
      <c r="I12" s="768"/>
      <c r="J12" s="768"/>
      <c r="K12" s="768"/>
      <c r="L12" s="768"/>
      <c r="M12" s="768"/>
      <c r="N12" s="768"/>
      <c r="O12" s="76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7"/>
    </row>
    <row r="13" spans="1:50" ht="21" customHeight="1" x14ac:dyDescent="0.2">
      <c r="A13" s="307"/>
      <c r="B13" s="308"/>
      <c r="C13" s="308"/>
      <c r="D13" s="308"/>
      <c r="E13" s="308"/>
      <c r="F13" s="309"/>
      <c r="G13" s="781" t="s">
        <v>6</v>
      </c>
      <c r="H13" s="782"/>
      <c r="I13" s="798" t="s">
        <v>7</v>
      </c>
      <c r="J13" s="799"/>
      <c r="K13" s="799"/>
      <c r="L13" s="799"/>
      <c r="M13" s="799"/>
      <c r="N13" s="799"/>
      <c r="O13" s="800"/>
      <c r="P13" s="695" t="s">
        <v>611</v>
      </c>
      <c r="Q13" s="696"/>
      <c r="R13" s="696"/>
      <c r="S13" s="696"/>
      <c r="T13" s="696"/>
      <c r="U13" s="696"/>
      <c r="V13" s="697"/>
      <c r="W13" s="695" t="s">
        <v>611</v>
      </c>
      <c r="X13" s="696"/>
      <c r="Y13" s="696"/>
      <c r="Z13" s="696"/>
      <c r="AA13" s="696"/>
      <c r="AB13" s="696"/>
      <c r="AC13" s="697"/>
      <c r="AD13" s="695">
        <v>24</v>
      </c>
      <c r="AE13" s="696"/>
      <c r="AF13" s="696"/>
      <c r="AG13" s="696"/>
      <c r="AH13" s="696"/>
      <c r="AI13" s="696"/>
      <c r="AJ13" s="697"/>
      <c r="AK13" s="695" t="s">
        <v>611</v>
      </c>
      <c r="AL13" s="696"/>
      <c r="AM13" s="696"/>
      <c r="AN13" s="696"/>
      <c r="AO13" s="696"/>
      <c r="AP13" s="696"/>
      <c r="AQ13" s="697"/>
      <c r="AR13" s="729" t="s">
        <v>656</v>
      </c>
      <c r="AS13" s="730"/>
      <c r="AT13" s="730"/>
      <c r="AU13" s="730"/>
      <c r="AV13" s="730"/>
      <c r="AW13" s="730"/>
      <c r="AX13" s="801"/>
    </row>
    <row r="14" spans="1:50" ht="21" customHeight="1" x14ac:dyDescent="0.2">
      <c r="A14" s="307"/>
      <c r="B14" s="308"/>
      <c r="C14" s="308"/>
      <c r="D14" s="308"/>
      <c r="E14" s="308"/>
      <c r="F14" s="309"/>
      <c r="G14" s="783"/>
      <c r="H14" s="784"/>
      <c r="I14" s="776" t="s">
        <v>8</v>
      </c>
      <c r="J14" s="777"/>
      <c r="K14" s="777"/>
      <c r="L14" s="777"/>
      <c r="M14" s="777"/>
      <c r="N14" s="777"/>
      <c r="O14" s="778"/>
      <c r="P14" s="695" t="s">
        <v>611</v>
      </c>
      <c r="Q14" s="696"/>
      <c r="R14" s="696"/>
      <c r="S14" s="696"/>
      <c r="T14" s="696"/>
      <c r="U14" s="696"/>
      <c r="V14" s="697"/>
      <c r="W14" s="695" t="s">
        <v>611</v>
      </c>
      <c r="X14" s="696"/>
      <c r="Y14" s="696"/>
      <c r="Z14" s="696"/>
      <c r="AA14" s="696"/>
      <c r="AB14" s="696"/>
      <c r="AC14" s="697"/>
      <c r="AD14" s="695" t="s">
        <v>611</v>
      </c>
      <c r="AE14" s="696"/>
      <c r="AF14" s="696"/>
      <c r="AG14" s="696"/>
      <c r="AH14" s="696"/>
      <c r="AI14" s="696"/>
      <c r="AJ14" s="697"/>
      <c r="AK14" s="695" t="s">
        <v>611</v>
      </c>
      <c r="AL14" s="696"/>
      <c r="AM14" s="696"/>
      <c r="AN14" s="696"/>
      <c r="AO14" s="696"/>
      <c r="AP14" s="696"/>
      <c r="AQ14" s="697"/>
      <c r="AR14" s="787"/>
      <c r="AS14" s="787"/>
      <c r="AT14" s="787"/>
      <c r="AU14" s="787"/>
      <c r="AV14" s="787"/>
      <c r="AW14" s="787"/>
      <c r="AX14" s="788"/>
    </row>
    <row r="15" spans="1:50" ht="21" customHeight="1" x14ac:dyDescent="0.2">
      <c r="A15" s="307"/>
      <c r="B15" s="308"/>
      <c r="C15" s="308"/>
      <c r="D15" s="308"/>
      <c r="E15" s="308"/>
      <c r="F15" s="309"/>
      <c r="G15" s="783"/>
      <c r="H15" s="784"/>
      <c r="I15" s="776" t="s">
        <v>47</v>
      </c>
      <c r="J15" s="789"/>
      <c r="K15" s="789"/>
      <c r="L15" s="789"/>
      <c r="M15" s="789"/>
      <c r="N15" s="789"/>
      <c r="O15" s="790"/>
      <c r="P15" s="695" t="s">
        <v>611</v>
      </c>
      <c r="Q15" s="696"/>
      <c r="R15" s="696"/>
      <c r="S15" s="696"/>
      <c r="T15" s="696"/>
      <c r="U15" s="696"/>
      <c r="V15" s="697"/>
      <c r="W15" s="695" t="s">
        <v>611</v>
      </c>
      <c r="X15" s="696"/>
      <c r="Y15" s="696"/>
      <c r="Z15" s="696"/>
      <c r="AA15" s="696"/>
      <c r="AB15" s="696"/>
      <c r="AC15" s="697"/>
      <c r="AD15" s="695" t="s">
        <v>611</v>
      </c>
      <c r="AE15" s="696"/>
      <c r="AF15" s="696"/>
      <c r="AG15" s="696"/>
      <c r="AH15" s="696"/>
      <c r="AI15" s="696"/>
      <c r="AJ15" s="697"/>
      <c r="AK15" s="695" t="s">
        <v>611</v>
      </c>
      <c r="AL15" s="696"/>
      <c r="AM15" s="696"/>
      <c r="AN15" s="696"/>
      <c r="AO15" s="696"/>
      <c r="AP15" s="696"/>
      <c r="AQ15" s="697"/>
      <c r="AR15" s="695" t="s">
        <v>662</v>
      </c>
      <c r="AS15" s="696"/>
      <c r="AT15" s="696"/>
      <c r="AU15" s="696"/>
      <c r="AV15" s="696"/>
      <c r="AW15" s="696"/>
      <c r="AX15" s="802"/>
    </row>
    <row r="16" spans="1:50" ht="21" customHeight="1" x14ac:dyDescent="0.2">
      <c r="A16" s="307"/>
      <c r="B16" s="308"/>
      <c r="C16" s="308"/>
      <c r="D16" s="308"/>
      <c r="E16" s="308"/>
      <c r="F16" s="309"/>
      <c r="G16" s="783"/>
      <c r="H16" s="784"/>
      <c r="I16" s="776" t="s">
        <v>48</v>
      </c>
      <c r="J16" s="789"/>
      <c r="K16" s="789"/>
      <c r="L16" s="789"/>
      <c r="M16" s="789"/>
      <c r="N16" s="789"/>
      <c r="O16" s="790"/>
      <c r="P16" s="695" t="s">
        <v>611</v>
      </c>
      <c r="Q16" s="696"/>
      <c r="R16" s="696"/>
      <c r="S16" s="696"/>
      <c r="T16" s="696"/>
      <c r="U16" s="696"/>
      <c r="V16" s="697"/>
      <c r="W16" s="695" t="s">
        <v>611</v>
      </c>
      <c r="X16" s="696"/>
      <c r="Y16" s="696"/>
      <c r="Z16" s="696"/>
      <c r="AA16" s="696"/>
      <c r="AB16" s="696"/>
      <c r="AC16" s="697"/>
      <c r="AD16" s="695" t="s">
        <v>611</v>
      </c>
      <c r="AE16" s="696"/>
      <c r="AF16" s="696"/>
      <c r="AG16" s="696"/>
      <c r="AH16" s="696"/>
      <c r="AI16" s="696"/>
      <c r="AJ16" s="697"/>
      <c r="AK16" s="695" t="s">
        <v>611</v>
      </c>
      <c r="AL16" s="696"/>
      <c r="AM16" s="696"/>
      <c r="AN16" s="696"/>
      <c r="AO16" s="696"/>
      <c r="AP16" s="696"/>
      <c r="AQ16" s="697"/>
      <c r="AR16" s="794"/>
      <c r="AS16" s="795"/>
      <c r="AT16" s="795"/>
      <c r="AU16" s="795"/>
      <c r="AV16" s="795"/>
      <c r="AW16" s="795"/>
      <c r="AX16" s="796"/>
    </row>
    <row r="17" spans="1:50" ht="24.75" customHeight="1" x14ac:dyDescent="0.2">
      <c r="A17" s="307"/>
      <c r="B17" s="308"/>
      <c r="C17" s="308"/>
      <c r="D17" s="308"/>
      <c r="E17" s="308"/>
      <c r="F17" s="309"/>
      <c r="G17" s="783"/>
      <c r="H17" s="784"/>
      <c r="I17" s="776" t="s">
        <v>46</v>
      </c>
      <c r="J17" s="777"/>
      <c r="K17" s="777"/>
      <c r="L17" s="777"/>
      <c r="M17" s="777"/>
      <c r="N17" s="777"/>
      <c r="O17" s="778"/>
      <c r="P17" s="695" t="s">
        <v>611</v>
      </c>
      <c r="Q17" s="696"/>
      <c r="R17" s="696"/>
      <c r="S17" s="696"/>
      <c r="T17" s="696"/>
      <c r="U17" s="696"/>
      <c r="V17" s="697"/>
      <c r="W17" s="695" t="s">
        <v>611</v>
      </c>
      <c r="X17" s="696"/>
      <c r="Y17" s="696"/>
      <c r="Z17" s="696"/>
      <c r="AA17" s="696"/>
      <c r="AB17" s="696"/>
      <c r="AC17" s="697"/>
      <c r="AD17" s="695" t="s">
        <v>611</v>
      </c>
      <c r="AE17" s="696"/>
      <c r="AF17" s="696"/>
      <c r="AG17" s="696"/>
      <c r="AH17" s="696"/>
      <c r="AI17" s="696"/>
      <c r="AJ17" s="697"/>
      <c r="AK17" s="695" t="s">
        <v>611</v>
      </c>
      <c r="AL17" s="696"/>
      <c r="AM17" s="696"/>
      <c r="AN17" s="696"/>
      <c r="AO17" s="696"/>
      <c r="AP17" s="696"/>
      <c r="AQ17" s="697"/>
      <c r="AR17" s="779"/>
      <c r="AS17" s="779"/>
      <c r="AT17" s="779"/>
      <c r="AU17" s="779"/>
      <c r="AV17" s="779"/>
      <c r="AW17" s="779"/>
      <c r="AX17" s="780"/>
    </row>
    <row r="18" spans="1:50" ht="24.75" customHeight="1" x14ac:dyDescent="0.2">
      <c r="A18" s="307"/>
      <c r="B18" s="308"/>
      <c r="C18" s="308"/>
      <c r="D18" s="308"/>
      <c r="E18" s="308"/>
      <c r="F18" s="309"/>
      <c r="G18" s="785"/>
      <c r="H18" s="786"/>
      <c r="I18" s="769" t="s">
        <v>18</v>
      </c>
      <c r="J18" s="770"/>
      <c r="K18" s="770"/>
      <c r="L18" s="770"/>
      <c r="M18" s="770"/>
      <c r="N18" s="770"/>
      <c r="O18" s="771"/>
      <c r="P18" s="772">
        <f>SUM(P13:V17)</f>
        <v>0</v>
      </c>
      <c r="Q18" s="773"/>
      <c r="R18" s="773"/>
      <c r="S18" s="773"/>
      <c r="T18" s="773"/>
      <c r="U18" s="773"/>
      <c r="V18" s="774"/>
      <c r="W18" s="772">
        <f>SUM(W13:AC17)</f>
        <v>0</v>
      </c>
      <c r="X18" s="773"/>
      <c r="Y18" s="773"/>
      <c r="Z18" s="773"/>
      <c r="AA18" s="773"/>
      <c r="AB18" s="773"/>
      <c r="AC18" s="774"/>
      <c r="AD18" s="772">
        <f>SUM(AD13:AJ17)</f>
        <v>24</v>
      </c>
      <c r="AE18" s="773"/>
      <c r="AF18" s="773"/>
      <c r="AG18" s="773"/>
      <c r="AH18" s="773"/>
      <c r="AI18" s="773"/>
      <c r="AJ18" s="774"/>
      <c r="AK18" s="772">
        <f>SUM(AK13:AQ17)</f>
        <v>0</v>
      </c>
      <c r="AL18" s="773"/>
      <c r="AM18" s="773"/>
      <c r="AN18" s="773"/>
      <c r="AO18" s="773"/>
      <c r="AP18" s="773"/>
      <c r="AQ18" s="774"/>
      <c r="AR18" s="772">
        <f>SUM(AR13:AX17)</f>
        <v>0</v>
      </c>
      <c r="AS18" s="773"/>
      <c r="AT18" s="773"/>
      <c r="AU18" s="773"/>
      <c r="AV18" s="773"/>
      <c r="AW18" s="773"/>
      <c r="AX18" s="775"/>
    </row>
    <row r="19" spans="1:50" ht="24.75" customHeight="1" x14ac:dyDescent="0.2">
      <c r="A19" s="307"/>
      <c r="B19" s="308"/>
      <c r="C19" s="308"/>
      <c r="D19" s="308"/>
      <c r="E19" s="308"/>
      <c r="F19" s="309"/>
      <c r="G19" s="744" t="s">
        <v>9</v>
      </c>
      <c r="H19" s="745"/>
      <c r="I19" s="745"/>
      <c r="J19" s="745"/>
      <c r="K19" s="745"/>
      <c r="L19" s="745"/>
      <c r="M19" s="745"/>
      <c r="N19" s="745"/>
      <c r="O19" s="745"/>
      <c r="P19" s="695">
        <v>0</v>
      </c>
      <c r="Q19" s="696"/>
      <c r="R19" s="696"/>
      <c r="S19" s="696"/>
      <c r="T19" s="696"/>
      <c r="U19" s="696"/>
      <c r="V19" s="697"/>
      <c r="W19" s="695">
        <v>0</v>
      </c>
      <c r="X19" s="696"/>
      <c r="Y19" s="696"/>
      <c r="Z19" s="696"/>
      <c r="AA19" s="696"/>
      <c r="AB19" s="696"/>
      <c r="AC19" s="697"/>
      <c r="AD19" s="695">
        <v>23</v>
      </c>
      <c r="AE19" s="696"/>
      <c r="AF19" s="696"/>
      <c r="AG19" s="696"/>
      <c r="AH19" s="696"/>
      <c r="AI19" s="696"/>
      <c r="AJ19" s="697"/>
      <c r="AK19" s="741"/>
      <c r="AL19" s="741"/>
      <c r="AM19" s="741"/>
      <c r="AN19" s="741"/>
      <c r="AO19" s="741"/>
      <c r="AP19" s="741"/>
      <c r="AQ19" s="741"/>
      <c r="AR19" s="741"/>
      <c r="AS19" s="741"/>
      <c r="AT19" s="741"/>
      <c r="AU19" s="741"/>
      <c r="AV19" s="741"/>
      <c r="AW19" s="741"/>
      <c r="AX19" s="743"/>
    </row>
    <row r="20" spans="1:50" ht="24.75" customHeight="1" x14ac:dyDescent="0.2">
      <c r="A20" s="307"/>
      <c r="B20" s="308"/>
      <c r="C20" s="308"/>
      <c r="D20" s="308"/>
      <c r="E20" s="308"/>
      <c r="F20" s="309"/>
      <c r="G20" s="744" t="s">
        <v>10</v>
      </c>
      <c r="H20" s="745"/>
      <c r="I20" s="745"/>
      <c r="J20" s="745"/>
      <c r="K20" s="745"/>
      <c r="L20" s="745"/>
      <c r="M20" s="745"/>
      <c r="N20" s="745"/>
      <c r="O20" s="745"/>
      <c r="P20" s="740" t="str">
        <f>IF(P18=0, "-", SUM(P19)/P18)</f>
        <v>-</v>
      </c>
      <c r="Q20" s="740"/>
      <c r="R20" s="740"/>
      <c r="S20" s="740"/>
      <c r="T20" s="740"/>
      <c r="U20" s="740"/>
      <c r="V20" s="740"/>
      <c r="W20" s="740" t="str">
        <f>IF(W18=0, "-", SUM(W19)/W18)</f>
        <v>-</v>
      </c>
      <c r="X20" s="740"/>
      <c r="Y20" s="740"/>
      <c r="Z20" s="740"/>
      <c r="AA20" s="740"/>
      <c r="AB20" s="740"/>
      <c r="AC20" s="740"/>
      <c r="AD20" s="740">
        <f>IF(AD18=0, "-", SUM(AD19)/AD18)</f>
        <v>0.95833333333333337</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x14ac:dyDescent="0.2">
      <c r="A21" s="764"/>
      <c r="B21" s="765"/>
      <c r="C21" s="765"/>
      <c r="D21" s="765"/>
      <c r="E21" s="765"/>
      <c r="F21" s="766"/>
      <c r="G21" s="738" t="s">
        <v>239</v>
      </c>
      <c r="H21" s="739"/>
      <c r="I21" s="739"/>
      <c r="J21" s="739"/>
      <c r="K21" s="739"/>
      <c r="L21" s="739"/>
      <c r="M21" s="739"/>
      <c r="N21" s="739"/>
      <c r="O21" s="739"/>
      <c r="P21" s="740" t="str">
        <f>IF(P19=0, "-", SUM(P19)/SUM(P13,P14))</f>
        <v>-</v>
      </c>
      <c r="Q21" s="740"/>
      <c r="R21" s="740"/>
      <c r="S21" s="740"/>
      <c r="T21" s="740"/>
      <c r="U21" s="740"/>
      <c r="V21" s="740"/>
      <c r="W21" s="740" t="str">
        <f>IF(W19=0, "-", SUM(W19)/SUM(W13,W14))</f>
        <v>-</v>
      </c>
      <c r="X21" s="740"/>
      <c r="Y21" s="740"/>
      <c r="Z21" s="740"/>
      <c r="AA21" s="740"/>
      <c r="AB21" s="740"/>
      <c r="AC21" s="740"/>
      <c r="AD21" s="740">
        <f>IF(AD19=0, "-", SUM(AD19)/SUM(AD13,AD14))</f>
        <v>0.95833333333333337</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x14ac:dyDescent="0.2">
      <c r="A22" s="701" t="s">
        <v>593</v>
      </c>
      <c r="B22" s="702"/>
      <c r="C22" s="702"/>
      <c r="D22" s="702"/>
      <c r="E22" s="702"/>
      <c r="F22" s="703"/>
      <c r="G22" s="707" t="s">
        <v>229</v>
      </c>
      <c r="H22" s="547"/>
      <c r="I22" s="547"/>
      <c r="J22" s="547"/>
      <c r="K22" s="547"/>
      <c r="L22" s="547"/>
      <c r="M22" s="547"/>
      <c r="N22" s="547"/>
      <c r="O22" s="548"/>
      <c r="P22" s="708" t="s">
        <v>591</v>
      </c>
      <c r="Q22" s="547"/>
      <c r="R22" s="547"/>
      <c r="S22" s="547"/>
      <c r="T22" s="547"/>
      <c r="U22" s="547"/>
      <c r="V22" s="548"/>
      <c r="W22" s="708" t="s">
        <v>592</v>
      </c>
      <c r="X22" s="547"/>
      <c r="Y22" s="547"/>
      <c r="Z22" s="547"/>
      <c r="AA22" s="547"/>
      <c r="AB22" s="547"/>
      <c r="AC22" s="548"/>
      <c r="AD22" s="708" t="s">
        <v>228</v>
      </c>
      <c r="AE22" s="547"/>
      <c r="AF22" s="547"/>
      <c r="AG22" s="547"/>
      <c r="AH22" s="547"/>
      <c r="AI22" s="547"/>
      <c r="AJ22" s="547"/>
      <c r="AK22" s="547"/>
      <c r="AL22" s="547"/>
      <c r="AM22" s="547"/>
      <c r="AN22" s="547"/>
      <c r="AO22" s="547"/>
      <c r="AP22" s="547"/>
      <c r="AQ22" s="547"/>
      <c r="AR22" s="547"/>
      <c r="AS22" s="547"/>
      <c r="AT22" s="547"/>
      <c r="AU22" s="547"/>
      <c r="AV22" s="547"/>
      <c r="AW22" s="547"/>
      <c r="AX22" s="725"/>
    </row>
    <row r="23" spans="1:50" ht="25.5" customHeight="1" x14ac:dyDescent="0.2">
      <c r="A23" s="704"/>
      <c r="B23" s="705"/>
      <c r="C23" s="705"/>
      <c r="D23" s="705"/>
      <c r="E23" s="705"/>
      <c r="F23" s="706"/>
      <c r="G23" s="726" t="s">
        <v>612</v>
      </c>
      <c r="H23" s="727"/>
      <c r="I23" s="727"/>
      <c r="J23" s="727"/>
      <c r="K23" s="727"/>
      <c r="L23" s="727"/>
      <c r="M23" s="727"/>
      <c r="N23" s="727"/>
      <c r="O23" s="728"/>
      <c r="P23" s="729">
        <v>0</v>
      </c>
      <c r="Q23" s="730"/>
      <c r="R23" s="730"/>
      <c r="S23" s="730"/>
      <c r="T23" s="730"/>
      <c r="U23" s="730"/>
      <c r="V23" s="731"/>
      <c r="W23" s="729">
        <v>0</v>
      </c>
      <c r="X23" s="730"/>
      <c r="Y23" s="730"/>
      <c r="Z23" s="730"/>
      <c r="AA23" s="730"/>
      <c r="AB23" s="730"/>
      <c r="AC23" s="731"/>
      <c r="AD23" s="732" t="s">
        <v>662</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hidden="1" customHeight="1" x14ac:dyDescent="0.2">
      <c r="A24" s="704"/>
      <c r="B24" s="705"/>
      <c r="C24" s="705"/>
      <c r="D24" s="705"/>
      <c r="E24" s="705"/>
      <c r="F24" s="706"/>
      <c r="G24" s="698"/>
      <c r="H24" s="699"/>
      <c r="I24" s="699"/>
      <c r="J24" s="699"/>
      <c r="K24" s="699"/>
      <c r="L24" s="699"/>
      <c r="M24" s="699"/>
      <c r="N24" s="699"/>
      <c r="O24" s="700"/>
      <c r="P24" s="695"/>
      <c r="Q24" s="696"/>
      <c r="R24" s="696"/>
      <c r="S24" s="696"/>
      <c r="T24" s="696"/>
      <c r="U24" s="696"/>
      <c r="V24" s="697"/>
      <c r="W24" s="695"/>
      <c r="X24" s="696"/>
      <c r="Y24" s="696"/>
      <c r="Z24" s="696"/>
      <c r="AA24" s="696"/>
      <c r="AB24" s="696"/>
      <c r="AC24" s="697"/>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2" hidden="1" customHeight="1" x14ac:dyDescent="0.2">
      <c r="A25" s="704"/>
      <c r="B25" s="705"/>
      <c r="C25" s="705"/>
      <c r="D25" s="705"/>
      <c r="E25" s="705"/>
      <c r="F25" s="706"/>
      <c r="G25" s="698"/>
      <c r="H25" s="699"/>
      <c r="I25" s="699"/>
      <c r="J25" s="699"/>
      <c r="K25" s="699"/>
      <c r="L25" s="699"/>
      <c r="M25" s="699"/>
      <c r="N25" s="699"/>
      <c r="O25" s="700"/>
      <c r="P25" s="695"/>
      <c r="Q25" s="696"/>
      <c r="R25" s="696"/>
      <c r="S25" s="696"/>
      <c r="T25" s="696"/>
      <c r="U25" s="696"/>
      <c r="V25" s="697"/>
      <c r="W25" s="695"/>
      <c r="X25" s="696"/>
      <c r="Y25" s="696"/>
      <c r="Z25" s="696"/>
      <c r="AA25" s="696"/>
      <c r="AB25" s="696"/>
      <c r="AC25" s="697"/>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2" hidden="1" customHeight="1" x14ac:dyDescent="0.2">
      <c r="A26" s="704"/>
      <c r="B26" s="705"/>
      <c r="C26" s="705"/>
      <c r="D26" s="705"/>
      <c r="E26" s="705"/>
      <c r="F26" s="706"/>
      <c r="G26" s="698"/>
      <c r="H26" s="699"/>
      <c r="I26" s="699"/>
      <c r="J26" s="699"/>
      <c r="K26" s="699"/>
      <c r="L26" s="699"/>
      <c r="M26" s="699"/>
      <c r="N26" s="699"/>
      <c r="O26" s="700"/>
      <c r="P26" s="695"/>
      <c r="Q26" s="696"/>
      <c r="R26" s="696"/>
      <c r="S26" s="696"/>
      <c r="T26" s="696"/>
      <c r="U26" s="696"/>
      <c r="V26" s="697"/>
      <c r="W26" s="695"/>
      <c r="X26" s="696"/>
      <c r="Y26" s="696"/>
      <c r="Z26" s="696"/>
      <c r="AA26" s="696"/>
      <c r="AB26" s="696"/>
      <c r="AC26" s="697"/>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2" hidden="1" customHeight="1" x14ac:dyDescent="0.2">
      <c r="A27" s="704"/>
      <c r="B27" s="705"/>
      <c r="C27" s="705"/>
      <c r="D27" s="705"/>
      <c r="E27" s="705"/>
      <c r="F27" s="706"/>
      <c r="G27" s="698"/>
      <c r="H27" s="699"/>
      <c r="I27" s="699"/>
      <c r="J27" s="699"/>
      <c r="K27" s="699"/>
      <c r="L27" s="699"/>
      <c r="M27" s="699"/>
      <c r="N27" s="699"/>
      <c r="O27" s="700"/>
      <c r="P27" s="695"/>
      <c r="Q27" s="696"/>
      <c r="R27" s="696"/>
      <c r="S27" s="696"/>
      <c r="T27" s="696"/>
      <c r="U27" s="696"/>
      <c r="V27" s="697"/>
      <c r="W27" s="695"/>
      <c r="X27" s="696"/>
      <c r="Y27" s="696"/>
      <c r="Z27" s="696"/>
      <c r="AA27" s="696"/>
      <c r="AB27" s="696"/>
      <c r="AC27" s="697"/>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2" hidden="1" customHeight="1" x14ac:dyDescent="0.2">
      <c r="A28" s="704"/>
      <c r="B28" s="705"/>
      <c r="C28" s="705"/>
      <c r="D28" s="705"/>
      <c r="E28" s="705"/>
      <c r="F28" s="706"/>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5">
      <c r="A29" s="704"/>
      <c r="B29" s="705"/>
      <c r="C29" s="705"/>
      <c r="D29" s="705"/>
      <c r="E29" s="705"/>
      <c r="F29" s="706"/>
      <c r="G29" s="298" t="s">
        <v>18</v>
      </c>
      <c r="H29" s="715"/>
      <c r="I29" s="715"/>
      <c r="J29" s="715"/>
      <c r="K29" s="715"/>
      <c r="L29" s="715"/>
      <c r="M29" s="715"/>
      <c r="N29" s="715"/>
      <c r="O29" s="716"/>
      <c r="P29" s="717" t="str">
        <f>AK13</f>
        <v>-</v>
      </c>
      <c r="Q29" s="718"/>
      <c r="R29" s="718"/>
      <c r="S29" s="718"/>
      <c r="T29" s="718"/>
      <c r="U29" s="718"/>
      <c r="V29" s="719"/>
      <c r="W29" s="717" t="str">
        <f>AR13</f>
        <v>-</v>
      </c>
      <c r="X29" s="718"/>
      <c r="Y29" s="718"/>
      <c r="Z29" s="718"/>
      <c r="AA29" s="718"/>
      <c r="AB29" s="718"/>
      <c r="AC29" s="719"/>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2">
      <c r="A30" s="720" t="s">
        <v>580</v>
      </c>
      <c r="B30" s="721"/>
      <c r="C30" s="721"/>
      <c r="D30" s="721"/>
      <c r="E30" s="721"/>
      <c r="F30" s="722"/>
      <c r="G30" s="723" t="s">
        <v>654</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x14ac:dyDescent="0.2">
      <c r="A31" s="645" t="s">
        <v>581</v>
      </c>
      <c r="B31" s="153"/>
      <c r="C31" s="153"/>
      <c r="D31" s="153"/>
      <c r="E31" s="153"/>
      <c r="F31" s="154"/>
      <c r="G31" s="686" t="s">
        <v>573</v>
      </c>
      <c r="H31" s="687"/>
      <c r="I31" s="687"/>
      <c r="J31" s="687"/>
      <c r="K31" s="687"/>
      <c r="L31" s="687"/>
      <c r="M31" s="687"/>
      <c r="N31" s="687"/>
      <c r="O31" s="687"/>
      <c r="P31" s="688" t="s">
        <v>572</v>
      </c>
      <c r="Q31" s="687"/>
      <c r="R31" s="687"/>
      <c r="S31" s="687"/>
      <c r="T31" s="687"/>
      <c r="U31" s="687"/>
      <c r="V31" s="687"/>
      <c r="W31" s="687"/>
      <c r="X31" s="689"/>
      <c r="Y31" s="690"/>
      <c r="Z31" s="691"/>
      <c r="AA31" s="692"/>
      <c r="AB31" s="623" t="s">
        <v>11</v>
      </c>
      <c r="AC31" s="623"/>
      <c r="AD31" s="623"/>
      <c r="AE31" s="116" t="s">
        <v>417</v>
      </c>
      <c r="AF31" s="693"/>
      <c r="AG31" s="693"/>
      <c r="AH31" s="694"/>
      <c r="AI31" s="116" t="s">
        <v>569</v>
      </c>
      <c r="AJ31" s="693"/>
      <c r="AK31" s="693"/>
      <c r="AL31" s="694"/>
      <c r="AM31" s="116" t="s">
        <v>385</v>
      </c>
      <c r="AN31" s="693"/>
      <c r="AO31" s="693"/>
      <c r="AP31" s="694"/>
      <c r="AQ31" s="620" t="s">
        <v>416</v>
      </c>
      <c r="AR31" s="621"/>
      <c r="AS31" s="621"/>
      <c r="AT31" s="622"/>
      <c r="AU31" s="620" t="s">
        <v>594</v>
      </c>
      <c r="AV31" s="621"/>
      <c r="AW31" s="621"/>
      <c r="AX31" s="630"/>
    </row>
    <row r="32" spans="1:50" ht="49.95" customHeight="1" x14ac:dyDescent="0.2">
      <c r="A32" s="645"/>
      <c r="B32" s="153"/>
      <c r="C32" s="153"/>
      <c r="D32" s="153"/>
      <c r="E32" s="153"/>
      <c r="F32" s="154"/>
      <c r="G32" s="724" t="s">
        <v>653</v>
      </c>
      <c r="H32" s="632"/>
      <c r="I32" s="632"/>
      <c r="J32" s="632"/>
      <c r="K32" s="632"/>
      <c r="L32" s="632"/>
      <c r="M32" s="632"/>
      <c r="N32" s="632"/>
      <c r="O32" s="632"/>
      <c r="P32" s="635" t="s">
        <v>615</v>
      </c>
      <c r="Q32" s="636"/>
      <c r="R32" s="636"/>
      <c r="S32" s="636"/>
      <c r="T32" s="636"/>
      <c r="U32" s="636"/>
      <c r="V32" s="636"/>
      <c r="W32" s="636"/>
      <c r="X32" s="637"/>
      <c r="Y32" s="641" t="s">
        <v>51</v>
      </c>
      <c r="Z32" s="642"/>
      <c r="AA32" s="643"/>
      <c r="AB32" s="644" t="s">
        <v>616</v>
      </c>
      <c r="AC32" s="644"/>
      <c r="AD32" s="644"/>
      <c r="AE32" s="613" t="s">
        <v>611</v>
      </c>
      <c r="AF32" s="613"/>
      <c r="AG32" s="613"/>
      <c r="AH32" s="613"/>
      <c r="AI32" s="613" t="s">
        <v>611</v>
      </c>
      <c r="AJ32" s="613"/>
      <c r="AK32" s="613"/>
      <c r="AL32" s="613"/>
      <c r="AM32" s="613">
        <v>1</v>
      </c>
      <c r="AN32" s="613"/>
      <c r="AO32" s="613"/>
      <c r="AP32" s="613"/>
      <c r="AQ32" s="613" t="s">
        <v>611</v>
      </c>
      <c r="AR32" s="613"/>
      <c r="AS32" s="613"/>
      <c r="AT32" s="613"/>
      <c r="AU32" s="614" t="s">
        <v>611</v>
      </c>
      <c r="AV32" s="615"/>
      <c r="AW32" s="615"/>
      <c r="AX32" s="616"/>
    </row>
    <row r="33" spans="1:51" ht="49.95" customHeight="1" x14ac:dyDescent="0.2">
      <c r="A33" s="188"/>
      <c r="B33" s="158"/>
      <c r="C33" s="158"/>
      <c r="D33" s="158"/>
      <c r="E33" s="158"/>
      <c r="F33" s="159"/>
      <c r="G33" s="633"/>
      <c r="H33" s="634"/>
      <c r="I33" s="634"/>
      <c r="J33" s="634"/>
      <c r="K33" s="634"/>
      <c r="L33" s="634"/>
      <c r="M33" s="634"/>
      <c r="N33" s="634"/>
      <c r="O33" s="634"/>
      <c r="P33" s="638"/>
      <c r="Q33" s="639"/>
      <c r="R33" s="639"/>
      <c r="S33" s="639"/>
      <c r="T33" s="639"/>
      <c r="U33" s="639"/>
      <c r="V33" s="639"/>
      <c r="W33" s="639"/>
      <c r="X33" s="640"/>
      <c r="Y33" s="617" t="s">
        <v>52</v>
      </c>
      <c r="Z33" s="618"/>
      <c r="AA33" s="619"/>
      <c r="AB33" s="644" t="s">
        <v>616</v>
      </c>
      <c r="AC33" s="644"/>
      <c r="AD33" s="644"/>
      <c r="AE33" s="613" t="s">
        <v>611</v>
      </c>
      <c r="AF33" s="613"/>
      <c r="AG33" s="613"/>
      <c r="AH33" s="613"/>
      <c r="AI33" s="613" t="s">
        <v>611</v>
      </c>
      <c r="AJ33" s="613"/>
      <c r="AK33" s="613"/>
      <c r="AL33" s="613"/>
      <c r="AM33" s="613">
        <v>1</v>
      </c>
      <c r="AN33" s="613"/>
      <c r="AO33" s="613"/>
      <c r="AP33" s="613"/>
      <c r="AQ33" s="613" t="s">
        <v>611</v>
      </c>
      <c r="AR33" s="613"/>
      <c r="AS33" s="613"/>
      <c r="AT33" s="613"/>
      <c r="AU33" s="614" t="s">
        <v>611</v>
      </c>
      <c r="AV33" s="615"/>
      <c r="AW33" s="615"/>
      <c r="AX33" s="616"/>
    </row>
    <row r="34" spans="1:51" ht="23.25" customHeight="1" x14ac:dyDescent="0.2">
      <c r="A34" s="677" t="s">
        <v>582</v>
      </c>
      <c r="B34" s="678"/>
      <c r="C34" s="678"/>
      <c r="D34" s="678"/>
      <c r="E34" s="678"/>
      <c r="F34" s="679"/>
      <c r="G34" s="176" t="s">
        <v>583</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417</v>
      </c>
      <c r="AF34" s="176"/>
      <c r="AG34" s="176"/>
      <c r="AH34" s="177"/>
      <c r="AI34" s="175" t="s">
        <v>569</v>
      </c>
      <c r="AJ34" s="176"/>
      <c r="AK34" s="176"/>
      <c r="AL34" s="177"/>
      <c r="AM34" s="175" t="s">
        <v>385</v>
      </c>
      <c r="AN34" s="176"/>
      <c r="AO34" s="176"/>
      <c r="AP34" s="177"/>
      <c r="AQ34" s="624" t="s">
        <v>595</v>
      </c>
      <c r="AR34" s="625"/>
      <c r="AS34" s="625"/>
      <c r="AT34" s="625"/>
      <c r="AU34" s="625"/>
      <c r="AV34" s="625"/>
      <c r="AW34" s="625"/>
      <c r="AX34" s="626"/>
    </row>
    <row r="35" spans="1:51" ht="23.25" customHeight="1" x14ac:dyDescent="0.2">
      <c r="A35" s="680"/>
      <c r="B35" s="681"/>
      <c r="C35" s="681"/>
      <c r="D35" s="681"/>
      <c r="E35" s="681"/>
      <c r="F35" s="682"/>
      <c r="G35" s="649" t="s">
        <v>627</v>
      </c>
      <c r="H35" s="650"/>
      <c r="I35" s="650"/>
      <c r="J35" s="650"/>
      <c r="K35" s="650"/>
      <c r="L35" s="650"/>
      <c r="M35" s="650"/>
      <c r="N35" s="650"/>
      <c r="O35" s="650"/>
      <c r="P35" s="650"/>
      <c r="Q35" s="650"/>
      <c r="R35" s="650"/>
      <c r="S35" s="650"/>
      <c r="T35" s="650"/>
      <c r="U35" s="650"/>
      <c r="V35" s="650"/>
      <c r="W35" s="650"/>
      <c r="X35" s="650"/>
      <c r="Y35" s="653" t="s">
        <v>582</v>
      </c>
      <c r="Z35" s="654"/>
      <c r="AA35" s="655"/>
      <c r="AB35" s="656" t="s">
        <v>628</v>
      </c>
      <c r="AC35" s="657"/>
      <c r="AD35" s="658"/>
      <c r="AE35" s="613" t="s">
        <v>611</v>
      </c>
      <c r="AF35" s="613"/>
      <c r="AG35" s="613"/>
      <c r="AH35" s="613"/>
      <c r="AI35" s="613" t="s">
        <v>611</v>
      </c>
      <c r="AJ35" s="613"/>
      <c r="AK35" s="613"/>
      <c r="AL35" s="613"/>
      <c r="AM35" s="659">
        <v>23</v>
      </c>
      <c r="AN35" s="659"/>
      <c r="AO35" s="659"/>
      <c r="AP35" s="659"/>
      <c r="AQ35" s="93" t="s">
        <v>611</v>
      </c>
      <c r="AR35" s="87"/>
      <c r="AS35" s="87"/>
      <c r="AT35" s="87"/>
      <c r="AU35" s="87"/>
      <c r="AV35" s="87"/>
      <c r="AW35" s="87"/>
      <c r="AX35" s="88"/>
    </row>
    <row r="36" spans="1:51" ht="46.5" customHeight="1" x14ac:dyDescent="0.2">
      <c r="A36" s="683"/>
      <c r="B36" s="684"/>
      <c r="C36" s="684"/>
      <c r="D36" s="684"/>
      <c r="E36" s="684"/>
      <c r="F36" s="685"/>
      <c r="G36" s="651"/>
      <c r="H36" s="652"/>
      <c r="I36" s="652"/>
      <c r="J36" s="652"/>
      <c r="K36" s="652"/>
      <c r="L36" s="652"/>
      <c r="M36" s="652"/>
      <c r="N36" s="652"/>
      <c r="O36" s="652"/>
      <c r="P36" s="652"/>
      <c r="Q36" s="652"/>
      <c r="R36" s="652"/>
      <c r="S36" s="652"/>
      <c r="T36" s="652"/>
      <c r="U36" s="652"/>
      <c r="V36" s="652"/>
      <c r="W36" s="652"/>
      <c r="X36" s="652"/>
      <c r="Y36" s="219" t="s">
        <v>585</v>
      </c>
      <c r="Z36" s="646"/>
      <c r="AA36" s="647"/>
      <c r="AB36" s="609" t="s">
        <v>629</v>
      </c>
      <c r="AC36" s="610"/>
      <c r="AD36" s="611"/>
      <c r="AE36" s="613" t="s">
        <v>611</v>
      </c>
      <c r="AF36" s="613"/>
      <c r="AG36" s="613"/>
      <c r="AH36" s="613"/>
      <c r="AI36" s="613" t="s">
        <v>611</v>
      </c>
      <c r="AJ36" s="613"/>
      <c r="AK36" s="613"/>
      <c r="AL36" s="613"/>
      <c r="AM36" s="612" t="s">
        <v>633</v>
      </c>
      <c r="AN36" s="612"/>
      <c r="AO36" s="612"/>
      <c r="AP36" s="612"/>
      <c r="AQ36" s="612" t="s">
        <v>611</v>
      </c>
      <c r="AR36" s="612"/>
      <c r="AS36" s="612"/>
      <c r="AT36" s="612"/>
      <c r="AU36" s="612"/>
      <c r="AV36" s="612"/>
      <c r="AW36" s="612"/>
      <c r="AX36" s="648"/>
    </row>
    <row r="37" spans="1:51" ht="18.75" customHeight="1" x14ac:dyDescent="0.2">
      <c r="A37" s="665" t="s">
        <v>236</v>
      </c>
      <c r="B37" s="666"/>
      <c r="C37" s="666"/>
      <c r="D37" s="666"/>
      <c r="E37" s="666"/>
      <c r="F37" s="667"/>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417</v>
      </c>
      <c r="AF37" s="607"/>
      <c r="AG37" s="607"/>
      <c r="AH37" s="608"/>
      <c r="AI37" s="675" t="s">
        <v>569</v>
      </c>
      <c r="AJ37" s="675"/>
      <c r="AK37" s="675"/>
      <c r="AL37" s="606"/>
      <c r="AM37" s="675" t="s">
        <v>385</v>
      </c>
      <c r="AN37" s="675"/>
      <c r="AO37" s="675"/>
      <c r="AP37" s="606"/>
      <c r="AQ37" s="216" t="s">
        <v>174</v>
      </c>
      <c r="AR37" s="217"/>
      <c r="AS37" s="217"/>
      <c r="AT37" s="218"/>
      <c r="AU37" s="197" t="s">
        <v>128</v>
      </c>
      <c r="AV37" s="197"/>
      <c r="AW37" s="197"/>
      <c r="AX37" s="200"/>
    </row>
    <row r="38" spans="1:51" ht="18.75" customHeight="1" x14ac:dyDescent="0.2">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6"/>
      <c r="AJ38" s="676"/>
      <c r="AK38" s="676"/>
      <c r="AL38" s="116"/>
      <c r="AM38" s="676"/>
      <c r="AN38" s="676"/>
      <c r="AO38" s="676"/>
      <c r="AP38" s="116"/>
      <c r="AQ38" s="504" t="s">
        <v>662</v>
      </c>
      <c r="AR38" s="505"/>
      <c r="AS38" s="127" t="s">
        <v>175</v>
      </c>
      <c r="AT38" s="128"/>
      <c r="AU38" s="126">
        <v>3</v>
      </c>
      <c r="AV38" s="126"/>
      <c r="AW38" s="108" t="s">
        <v>166</v>
      </c>
      <c r="AX38" s="129"/>
    </row>
    <row r="39" spans="1:51" ht="23.25" customHeight="1" x14ac:dyDescent="0.2">
      <c r="A39" s="671"/>
      <c r="B39" s="669"/>
      <c r="C39" s="669"/>
      <c r="D39" s="669"/>
      <c r="E39" s="669"/>
      <c r="F39" s="670"/>
      <c r="G39" s="178" t="s">
        <v>613</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611</v>
      </c>
      <c r="AC39" s="148"/>
      <c r="AD39" s="148"/>
      <c r="AE39" s="93" t="s">
        <v>611</v>
      </c>
      <c r="AF39" s="87"/>
      <c r="AG39" s="87"/>
      <c r="AH39" s="87"/>
      <c r="AI39" s="93" t="s">
        <v>611</v>
      </c>
      <c r="AJ39" s="87"/>
      <c r="AK39" s="87"/>
      <c r="AL39" s="87"/>
      <c r="AM39" s="93">
        <v>1</v>
      </c>
      <c r="AN39" s="87"/>
      <c r="AO39" s="87"/>
      <c r="AP39" s="87"/>
      <c r="AQ39" s="94" t="s">
        <v>611</v>
      </c>
      <c r="AR39" s="95"/>
      <c r="AS39" s="95"/>
      <c r="AT39" s="96"/>
      <c r="AU39" s="87" t="s">
        <v>611</v>
      </c>
      <c r="AV39" s="87"/>
      <c r="AW39" s="87"/>
      <c r="AX39" s="88"/>
    </row>
    <row r="40" spans="1:51" ht="23.25" customHeight="1" x14ac:dyDescent="0.2">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611</v>
      </c>
      <c r="AC40" s="92"/>
      <c r="AD40" s="92"/>
      <c r="AE40" s="93" t="s">
        <v>611</v>
      </c>
      <c r="AF40" s="87"/>
      <c r="AG40" s="87"/>
      <c r="AH40" s="87"/>
      <c r="AI40" s="93" t="s">
        <v>611</v>
      </c>
      <c r="AJ40" s="87"/>
      <c r="AK40" s="87"/>
      <c r="AL40" s="87"/>
      <c r="AM40" s="93">
        <v>1</v>
      </c>
      <c r="AN40" s="87"/>
      <c r="AO40" s="87"/>
      <c r="AP40" s="87"/>
      <c r="AQ40" s="94" t="s">
        <v>611</v>
      </c>
      <c r="AR40" s="95"/>
      <c r="AS40" s="95"/>
      <c r="AT40" s="96"/>
      <c r="AU40" s="87">
        <v>1</v>
      </c>
      <c r="AV40" s="87"/>
      <c r="AW40" s="87"/>
      <c r="AX40" s="88"/>
    </row>
    <row r="41" spans="1:51" ht="23.25" customHeight="1" x14ac:dyDescent="0.2">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t="s">
        <v>611</v>
      </c>
      <c r="AF41" s="87"/>
      <c r="AG41" s="87"/>
      <c r="AH41" s="87"/>
      <c r="AI41" s="93" t="s">
        <v>611</v>
      </c>
      <c r="AJ41" s="87"/>
      <c r="AK41" s="87"/>
      <c r="AL41" s="87"/>
      <c r="AM41" s="93">
        <v>100</v>
      </c>
      <c r="AN41" s="87"/>
      <c r="AO41" s="87"/>
      <c r="AP41" s="87"/>
      <c r="AQ41" s="94" t="s">
        <v>611</v>
      </c>
      <c r="AR41" s="95"/>
      <c r="AS41" s="95"/>
      <c r="AT41" s="96"/>
      <c r="AU41" s="87" t="s">
        <v>611</v>
      </c>
      <c r="AV41" s="87"/>
      <c r="AW41" s="87"/>
      <c r="AX41" s="88"/>
    </row>
    <row r="42" spans="1:51" ht="23.25" customHeight="1" x14ac:dyDescent="0.2">
      <c r="A42" s="187" t="s">
        <v>261</v>
      </c>
      <c r="B42" s="150"/>
      <c r="C42" s="150"/>
      <c r="D42" s="150"/>
      <c r="E42" s="150"/>
      <c r="F42" s="151"/>
      <c r="G42" s="189" t="s">
        <v>611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2.4"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t="s">
        <v>611</v>
      </c>
      <c r="H51" s="131"/>
      <c r="I51" s="131"/>
      <c r="J51" s="131"/>
      <c r="K51" s="131"/>
      <c r="L51" s="131"/>
      <c r="M51" s="131"/>
      <c r="N51" s="131"/>
      <c r="O51" s="132"/>
      <c r="P51" s="131" t="s">
        <v>611</v>
      </c>
      <c r="Q51" s="139"/>
      <c r="R51" s="139"/>
      <c r="S51" s="139"/>
      <c r="T51" s="139"/>
      <c r="U51" s="139"/>
      <c r="V51" s="139"/>
      <c r="W51" s="139"/>
      <c r="X51" s="140"/>
      <c r="Y51" s="145" t="s">
        <v>57</v>
      </c>
      <c r="Z51" s="146"/>
      <c r="AA51" s="147"/>
      <c r="AB51" s="148"/>
      <c r="AC51" s="148"/>
      <c r="AD51" s="148"/>
      <c r="AE51" s="93" t="s">
        <v>611</v>
      </c>
      <c r="AF51" s="87"/>
      <c r="AG51" s="87"/>
      <c r="AH51" s="87"/>
      <c r="AI51" s="93" t="s">
        <v>611</v>
      </c>
      <c r="AJ51" s="87"/>
      <c r="AK51" s="87"/>
      <c r="AL51" s="87"/>
      <c r="AM51" s="93"/>
      <c r="AN51" s="87"/>
      <c r="AO51" s="87"/>
      <c r="AP51" s="87"/>
      <c r="AQ51" s="94" t="s">
        <v>611</v>
      </c>
      <c r="AR51" s="95"/>
      <c r="AS51" s="95"/>
      <c r="AT51" s="96"/>
      <c r="AU51" s="87" t="s">
        <v>611</v>
      </c>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t="s">
        <v>611</v>
      </c>
      <c r="AF52" s="87"/>
      <c r="AG52" s="87"/>
      <c r="AH52" s="87"/>
      <c r="AI52" s="93" t="s">
        <v>611</v>
      </c>
      <c r="AJ52" s="87"/>
      <c r="AK52" s="87"/>
      <c r="AL52" s="87"/>
      <c r="AM52" s="93"/>
      <c r="AN52" s="87"/>
      <c r="AO52" s="87"/>
      <c r="AP52" s="87"/>
      <c r="AQ52" s="94" t="s">
        <v>611</v>
      </c>
      <c r="AR52" s="95"/>
      <c r="AS52" s="95"/>
      <c r="AT52" s="96"/>
      <c r="AU52" s="87" t="s">
        <v>611</v>
      </c>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611</v>
      </c>
      <c r="AF53" s="99"/>
      <c r="AG53" s="99"/>
      <c r="AH53" s="99"/>
      <c r="AI53" s="98" t="s">
        <v>611</v>
      </c>
      <c r="AJ53" s="99"/>
      <c r="AK53" s="99"/>
      <c r="AL53" s="99"/>
      <c r="AM53" s="98"/>
      <c r="AN53" s="99"/>
      <c r="AO53" s="99"/>
      <c r="AP53" s="99"/>
      <c r="AQ53" s="94" t="s">
        <v>611</v>
      </c>
      <c r="AR53" s="95"/>
      <c r="AS53" s="95"/>
      <c r="AT53" s="96"/>
      <c r="AU53" s="87" t="s">
        <v>611</v>
      </c>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0" t="s">
        <v>580</v>
      </c>
      <c r="B64" s="721"/>
      <c r="C64" s="721"/>
      <c r="D64" s="721"/>
      <c r="E64" s="721"/>
      <c r="F64" s="722"/>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COUNTA($G$64)</f>
        <v>0</v>
      </c>
    </row>
    <row r="65" spans="1:51" ht="31.5" hidden="1" customHeight="1" x14ac:dyDescent="0.2">
      <c r="A65" s="645" t="s">
        <v>581</v>
      </c>
      <c r="B65" s="153"/>
      <c r="C65" s="153"/>
      <c r="D65" s="153"/>
      <c r="E65" s="153"/>
      <c r="F65" s="154"/>
      <c r="G65" s="686" t="s">
        <v>573</v>
      </c>
      <c r="H65" s="687"/>
      <c r="I65" s="687"/>
      <c r="J65" s="687"/>
      <c r="K65" s="687"/>
      <c r="L65" s="687"/>
      <c r="M65" s="687"/>
      <c r="N65" s="687"/>
      <c r="O65" s="687"/>
      <c r="P65" s="688" t="s">
        <v>572</v>
      </c>
      <c r="Q65" s="687"/>
      <c r="R65" s="687"/>
      <c r="S65" s="687"/>
      <c r="T65" s="687"/>
      <c r="U65" s="687"/>
      <c r="V65" s="687"/>
      <c r="W65" s="687"/>
      <c r="X65" s="689"/>
      <c r="Y65" s="690"/>
      <c r="Z65" s="691"/>
      <c r="AA65" s="692"/>
      <c r="AB65" s="623" t="s">
        <v>11</v>
      </c>
      <c r="AC65" s="623"/>
      <c r="AD65" s="623"/>
      <c r="AE65" s="116" t="s">
        <v>417</v>
      </c>
      <c r="AF65" s="693"/>
      <c r="AG65" s="693"/>
      <c r="AH65" s="694"/>
      <c r="AI65" s="116" t="s">
        <v>569</v>
      </c>
      <c r="AJ65" s="693"/>
      <c r="AK65" s="693"/>
      <c r="AL65" s="694"/>
      <c r="AM65" s="116" t="s">
        <v>385</v>
      </c>
      <c r="AN65" s="693"/>
      <c r="AO65" s="693"/>
      <c r="AP65" s="694"/>
      <c r="AQ65" s="620" t="s">
        <v>416</v>
      </c>
      <c r="AR65" s="621"/>
      <c r="AS65" s="621"/>
      <c r="AT65" s="622"/>
      <c r="AU65" s="620" t="s">
        <v>594</v>
      </c>
      <c r="AV65" s="621"/>
      <c r="AW65" s="621"/>
      <c r="AX65" s="630"/>
      <c r="AY65">
        <f>COUNTA($G$66)</f>
        <v>0</v>
      </c>
    </row>
    <row r="66" spans="1:51" ht="23.25" hidden="1" customHeight="1" x14ac:dyDescent="0.2">
      <c r="A66" s="645"/>
      <c r="B66" s="153"/>
      <c r="C66" s="153"/>
      <c r="D66" s="153"/>
      <c r="E66" s="153"/>
      <c r="F66" s="154"/>
      <c r="G66" s="631"/>
      <c r="H66" s="632"/>
      <c r="I66" s="632"/>
      <c r="J66" s="632"/>
      <c r="K66" s="632"/>
      <c r="L66" s="632"/>
      <c r="M66" s="632"/>
      <c r="N66" s="632"/>
      <c r="O66" s="632"/>
      <c r="P66" s="635"/>
      <c r="Q66" s="636"/>
      <c r="R66" s="636"/>
      <c r="S66" s="636"/>
      <c r="T66" s="636"/>
      <c r="U66" s="636"/>
      <c r="V66" s="636"/>
      <c r="W66" s="636"/>
      <c r="X66" s="637"/>
      <c r="Y66" s="641" t="s">
        <v>51</v>
      </c>
      <c r="Z66" s="642"/>
      <c r="AA66" s="643"/>
      <c r="AB66" s="644"/>
      <c r="AC66" s="644"/>
      <c r="AD66" s="644"/>
      <c r="AE66" s="613"/>
      <c r="AF66" s="613"/>
      <c r="AG66" s="613"/>
      <c r="AH66" s="613"/>
      <c r="AI66" s="613"/>
      <c r="AJ66" s="613"/>
      <c r="AK66" s="613"/>
      <c r="AL66" s="613"/>
      <c r="AM66" s="613"/>
      <c r="AN66" s="613"/>
      <c r="AO66" s="613"/>
      <c r="AP66" s="613"/>
      <c r="AQ66" s="613"/>
      <c r="AR66" s="613"/>
      <c r="AS66" s="613"/>
      <c r="AT66" s="613"/>
      <c r="AU66" s="614"/>
      <c r="AV66" s="615"/>
      <c r="AW66" s="615"/>
      <c r="AX66" s="616"/>
      <c r="AY66">
        <f>$AY$65</f>
        <v>0</v>
      </c>
    </row>
    <row r="67" spans="1:51" ht="23.25" hidden="1" customHeight="1" x14ac:dyDescent="0.2">
      <c r="A67" s="188"/>
      <c r="B67" s="158"/>
      <c r="C67" s="158"/>
      <c r="D67" s="158"/>
      <c r="E67" s="158"/>
      <c r="F67" s="159"/>
      <c r="G67" s="633"/>
      <c r="H67" s="634"/>
      <c r="I67" s="634"/>
      <c r="J67" s="634"/>
      <c r="K67" s="634"/>
      <c r="L67" s="634"/>
      <c r="M67" s="634"/>
      <c r="N67" s="634"/>
      <c r="O67" s="634"/>
      <c r="P67" s="638"/>
      <c r="Q67" s="639"/>
      <c r="R67" s="639"/>
      <c r="S67" s="639"/>
      <c r="T67" s="639"/>
      <c r="U67" s="639"/>
      <c r="V67" s="639"/>
      <c r="W67" s="639"/>
      <c r="X67" s="640"/>
      <c r="Y67" s="617" t="s">
        <v>52</v>
      </c>
      <c r="Z67" s="618"/>
      <c r="AA67" s="619"/>
      <c r="AB67" s="644"/>
      <c r="AC67" s="644"/>
      <c r="AD67" s="644"/>
      <c r="AE67" s="613"/>
      <c r="AF67" s="613"/>
      <c r="AG67" s="613"/>
      <c r="AH67" s="613"/>
      <c r="AI67" s="613"/>
      <c r="AJ67" s="613"/>
      <c r="AK67" s="613"/>
      <c r="AL67" s="613"/>
      <c r="AM67" s="613"/>
      <c r="AN67" s="613"/>
      <c r="AO67" s="613"/>
      <c r="AP67" s="613"/>
      <c r="AQ67" s="613"/>
      <c r="AR67" s="613"/>
      <c r="AS67" s="613"/>
      <c r="AT67" s="613"/>
      <c r="AU67" s="614"/>
      <c r="AV67" s="615"/>
      <c r="AW67" s="615"/>
      <c r="AX67" s="616"/>
      <c r="AY67">
        <f>$AY$65</f>
        <v>0</v>
      </c>
    </row>
    <row r="68" spans="1:51" ht="23.25" hidden="1" customHeight="1" x14ac:dyDescent="0.2">
      <c r="A68" s="677" t="s">
        <v>582</v>
      </c>
      <c r="B68" s="678"/>
      <c r="C68" s="678"/>
      <c r="D68" s="678"/>
      <c r="E68" s="678"/>
      <c r="F68" s="679"/>
      <c r="G68" s="176" t="s">
        <v>583</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417</v>
      </c>
      <c r="AF68" s="119"/>
      <c r="AG68" s="119"/>
      <c r="AH68" s="119"/>
      <c r="AI68" s="119" t="s">
        <v>569</v>
      </c>
      <c r="AJ68" s="119"/>
      <c r="AK68" s="119"/>
      <c r="AL68" s="119"/>
      <c r="AM68" s="119" t="s">
        <v>385</v>
      </c>
      <c r="AN68" s="119"/>
      <c r="AO68" s="119"/>
      <c r="AP68" s="119"/>
      <c r="AQ68" s="624" t="s">
        <v>595</v>
      </c>
      <c r="AR68" s="625"/>
      <c r="AS68" s="625"/>
      <c r="AT68" s="625"/>
      <c r="AU68" s="625"/>
      <c r="AV68" s="625"/>
      <c r="AW68" s="625"/>
      <c r="AX68" s="626"/>
      <c r="AY68">
        <f>IF(SUBSTITUTE(SUBSTITUTE($G$69,"／",""),"　","")="",0,1)</f>
        <v>0</v>
      </c>
    </row>
    <row r="69" spans="1:51" ht="23.25" hidden="1" customHeight="1" x14ac:dyDescent="0.2">
      <c r="A69" s="680"/>
      <c r="B69" s="681"/>
      <c r="C69" s="681"/>
      <c r="D69" s="681"/>
      <c r="E69" s="681"/>
      <c r="F69" s="682"/>
      <c r="G69" s="649" t="s">
        <v>617</v>
      </c>
      <c r="H69" s="650"/>
      <c r="I69" s="650"/>
      <c r="J69" s="650"/>
      <c r="K69" s="650"/>
      <c r="L69" s="650"/>
      <c r="M69" s="650"/>
      <c r="N69" s="650"/>
      <c r="O69" s="650"/>
      <c r="P69" s="650"/>
      <c r="Q69" s="650"/>
      <c r="R69" s="650"/>
      <c r="S69" s="650"/>
      <c r="T69" s="650"/>
      <c r="U69" s="650"/>
      <c r="V69" s="650"/>
      <c r="W69" s="650"/>
      <c r="X69" s="650"/>
      <c r="Y69" s="653" t="s">
        <v>582</v>
      </c>
      <c r="Z69" s="654"/>
      <c r="AA69" s="655"/>
      <c r="AB69" s="656"/>
      <c r="AC69" s="657"/>
      <c r="AD69" s="658"/>
      <c r="AE69" s="659"/>
      <c r="AF69" s="659"/>
      <c r="AG69" s="659"/>
      <c r="AH69" s="659"/>
      <c r="AI69" s="659"/>
      <c r="AJ69" s="659"/>
      <c r="AK69" s="659"/>
      <c r="AL69" s="659"/>
      <c r="AM69" s="659"/>
      <c r="AN69" s="659"/>
      <c r="AO69" s="659"/>
      <c r="AP69" s="659"/>
      <c r="AQ69" s="93"/>
      <c r="AR69" s="87"/>
      <c r="AS69" s="87"/>
      <c r="AT69" s="87"/>
      <c r="AU69" s="87"/>
      <c r="AV69" s="87"/>
      <c r="AW69" s="87"/>
      <c r="AX69" s="88"/>
      <c r="AY69">
        <f>$AY$68</f>
        <v>0</v>
      </c>
    </row>
    <row r="70" spans="1:51" ht="46.5" hidden="1" customHeight="1" x14ac:dyDescent="0.2">
      <c r="A70" s="683"/>
      <c r="B70" s="684"/>
      <c r="C70" s="684"/>
      <c r="D70" s="684"/>
      <c r="E70" s="684"/>
      <c r="F70" s="685"/>
      <c r="G70" s="651"/>
      <c r="H70" s="652"/>
      <c r="I70" s="652"/>
      <c r="J70" s="652"/>
      <c r="K70" s="652"/>
      <c r="L70" s="652"/>
      <c r="M70" s="652"/>
      <c r="N70" s="652"/>
      <c r="O70" s="652"/>
      <c r="P70" s="652"/>
      <c r="Q70" s="652"/>
      <c r="R70" s="652"/>
      <c r="S70" s="652"/>
      <c r="T70" s="652"/>
      <c r="U70" s="652"/>
      <c r="V70" s="652"/>
      <c r="W70" s="652"/>
      <c r="X70" s="652"/>
      <c r="Y70" s="219" t="s">
        <v>585</v>
      </c>
      <c r="Z70" s="646"/>
      <c r="AA70" s="647"/>
      <c r="AB70" s="609" t="s">
        <v>586</v>
      </c>
      <c r="AC70" s="610"/>
      <c r="AD70" s="611"/>
      <c r="AE70" s="612"/>
      <c r="AF70" s="612"/>
      <c r="AG70" s="612"/>
      <c r="AH70" s="612"/>
      <c r="AI70" s="612"/>
      <c r="AJ70" s="612"/>
      <c r="AK70" s="612"/>
      <c r="AL70" s="612"/>
      <c r="AM70" s="612"/>
      <c r="AN70" s="612"/>
      <c r="AO70" s="612"/>
      <c r="AP70" s="612"/>
      <c r="AQ70" s="612"/>
      <c r="AR70" s="612"/>
      <c r="AS70" s="612"/>
      <c r="AT70" s="612"/>
      <c r="AU70" s="612"/>
      <c r="AV70" s="612"/>
      <c r="AW70" s="612"/>
      <c r="AX70" s="648"/>
      <c r="AY70">
        <f>$AY$68</f>
        <v>0</v>
      </c>
    </row>
    <row r="71" spans="1:51" ht="18.75" hidden="1" customHeight="1" x14ac:dyDescent="0.2">
      <c r="A71" s="414" t="s">
        <v>236</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c r="AR72" s="505"/>
      <c r="AS72" s="127" t="s">
        <v>175</v>
      </c>
      <c r="AT72" s="128"/>
      <c r="AU72" s="126"/>
      <c r="AV72" s="126"/>
      <c r="AW72" s="108" t="s">
        <v>166</v>
      </c>
      <c r="AX72" s="129"/>
      <c r="AY72">
        <f t="shared" ref="AY72:AY77" si="1">$AY$71</f>
        <v>0</v>
      </c>
    </row>
    <row r="73" spans="1:51" ht="23.25" hidden="1" customHeight="1" x14ac:dyDescent="0.2">
      <c r="A73" s="595"/>
      <c r="B73" s="593"/>
      <c r="C73" s="593"/>
      <c r="D73" s="593"/>
      <c r="E73" s="593"/>
      <c r="F73" s="59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09" t="s">
        <v>580</v>
      </c>
      <c r="B98" s="710"/>
      <c r="C98" s="710"/>
      <c r="D98" s="710"/>
      <c r="E98" s="710"/>
      <c r="F98" s="711"/>
      <c r="G98" s="712"/>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c r="AY98">
        <f>COUNTA($G$98)</f>
        <v>0</v>
      </c>
    </row>
    <row r="99" spans="1:60" ht="31.5" hidden="1" customHeight="1" x14ac:dyDescent="0.2">
      <c r="A99" s="645" t="s">
        <v>581</v>
      </c>
      <c r="B99" s="153"/>
      <c r="C99" s="153"/>
      <c r="D99" s="153"/>
      <c r="E99" s="153"/>
      <c r="F99" s="154"/>
      <c r="G99" s="686" t="s">
        <v>573</v>
      </c>
      <c r="H99" s="687"/>
      <c r="I99" s="687"/>
      <c r="J99" s="687"/>
      <c r="K99" s="687"/>
      <c r="L99" s="687"/>
      <c r="M99" s="687"/>
      <c r="N99" s="687"/>
      <c r="O99" s="687"/>
      <c r="P99" s="688" t="s">
        <v>572</v>
      </c>
      <c r="Q99" s="687"/>
      <c r="R99" s="687"/>
      <c r="S99" s="687"/>
      <c r="T99" s="687"/>
      <c r="U99" s="687"/>
      <c r="V99" s="687"/>
      <c r="W99" s="687"/>
      <c r="X99" s="689"/>
      <c r="Y99" s="690"/>
      <c r="Z99" s="691"/>
      <c r="AA99" s="692"/>
      <c r="AB99" s="623" t="s">
        <v>11</v>
      </c>
      <c r="AC99" s="623"/>
      <c r="AD99" s="623"/>
      <c r="AE99" s="119" t="s">
        <v>417</v>
      </c>
      <c r="AF99" s="119"/>
      <c r="AG99" s="119"/>
      <c r="AH99" s="119"/>
      <c r="AI99" s="119" t="s">
        <v>569</v>
      </c>
      <c r="AJ99" s="119"/>
      <c r="AK99" s="119"/>
      <c r="AL99" s="119"/>
      <c r="AM99" s="119" t="s">
        <v>385</v>
      </c>
      <c r="AN99" s="119"/>
      <c r="AO99" s="119"/>
      <c r="AP99" s="119"/>
      <c r="AQ99" s="620" t="s">
        <v>416</v>
      </c>
      <c r="AR99" s="621"/>
      <c r="AS99" s="621"/>
      <c r="AT99" s="622"/>
      <c r="AU99" s="620" t="s">
        <v>594</v>
      </c>
      <c r="AV99" s="621"/>
      <c r="AW99" s="621"/>
      <c r="AX99" s="630"/>
      <c r="AY99">
        <f>COUNTA($G$100)</f>
        <v>0</v>
      </c>
    </row>
    <row r="100" spans="1:60" ht="23.25" hidden="1" customHeight="1" x14ac:dyDescent="0.2">
      <c r="A100" s="645"/>
      <c r="B100" s="153"/>
      <c r="C100" s="153"/>
      <c r="D100" s="153"/>
      <c r="E100" s="153"/>
      <c r="F100" s="154"/>
      <c r="G100" s="631"/>
      <c r="H100" s="632"/>
      <c r="I100" s="632"/>
      <c r="J100" s="632"/>
      <c r="K100" s="632"/>
      <c r="L100" s="632"/>
      <c r="M100" s="632"/>
      <c r="N100" s="632"/>
      <c r="O100" s="632"/>
      <c r="P100" s="635"/>
      <c r="Q100" s="636"/>
      <c r="R100" s="636"/>
      <c r="S100" s="636"/>
      <c r="T100" s="636"/>
      <c r="U100" s="636"/>
      <c r="V100" s="636"/>
      <c r="W100" s="636"/>
      <c r="X100" s="637"/>
      <c r="Y100" s="641" t="s">
        <v>51</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60" ht="23.25" hidden="1" customHeight="1" x14ac:dyDescent="0.2">
      <c r="A101" s="188"/>
      <c r="B101" s="158"/>
      <c r="C101" s="158"/>
      <c r="D101" s="158"/>
      <c r="E101" s="158"/>
      <c r="F101" s="159"/>
      <c r="G101" s="633"/>
      <c r="H101" s="634"/>
      <c r="I101" s="634"/>
      <c r="J101" s="634"/>
      <c r="K101" s="634"/>
      <c r="L101" s="634"/>
      <c r="M101" s="634"/>
      <c r="N101" s="634"/>
      <c r="O101" s="634"/>
      <c r="P101" s="638"/>
      <c r="Q101" s="639"/>
      <c r="R101" s="639"/>
      <c r="S101" s="639"/>
      <c r="T101" s="639"/>
      <c r="U101" s="639"/>
      <c r="V101" s="639"/>
      <c r="W101" s="639"/>
      <c r="X101" s="640"/>
      <c r="Y101" s="617" t="s">
        <v>52</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60" ht="23.25" hidden="1" customHeight="1" x14ac:dyDescent="0.2">
      <c r="A102" s="187" t="s">
        <v>582</v>
      </c>
      <c r="B102" s="105"/>
      <c r="C102" s="105"/>
      <c r="D102" s="105"/>
      <c r="E102" s="105"/>
      <c r="F102" s="660"/>
      <c r="G102" s="176" t="s">
        <v>583</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417</v>
      </c>
      <c r="AF102" s="119"/>
      <c r="AG102" s="119"/>
      <c r="AH102" s="119"/>
      <c r="AI102" s="119" t="s">
        <v>569</v>
      </c>
      <c r="AJ102" s="119"/>
      <c r="AK102" s="119"/>
      <c r="AL102" s="119"/>
      <c r="AM102" s="119" t="s">
        <v>385</v>
      </c>
      <c r="AN102" s="119"/>
      <c r="AO102" s="119"/>
      <c r="AP102" s="119"/>
      <c r="AQ102" s="624" t="s">
        <v>595</v>
      </c>
      <c r="AR102" s="625"/>
      <c r="AS102" s="625"/>
      <c r="AT102" s="625"/>
      <c r="AU102" s="625"/>
      <c r="AV102" s="625"/>
      <c r="AW102" s="625"/>
      <c r="AX102" s="626"/>
      <c r="AY102">
        <f>IF(SUBSTITUTE(SUBSTITUTE($G$103,"／",""),"　","")="",0,1)</f>
        <v>0</v>
      </c>
    </row>
    <row r="103" spans="1:60" ht="23.25" hidden="1" customHeight="1" x14ac:dyDescent="0.2">
      <c r="A103" s="661"/>
      <c r="B103" s="197"/>
      <c r="C103" s="197"/>
      <c r="D103" s="197"/>
      <c r="E103" s="197"/>
      <c r="F103" s="662"/>
      <c r="G103" s="649" t="s">
        <v>584</v>
      </c>
      <c r="H103" s="650"/>
      <c r="I103" s="650"/>
      <c r="J103" s="650"/>
      <c r="K103" s="650"/>
      <c r="L103" s="650"/>
      <c r="M103" s="650"/>
      <c r="N103" s="650"/>
      <c r="O103" s="650"/>
      <c r="P103" s="650"/>
      <c r="Q103" s="650"/>
      <c r="R103" s="650"/>
      <c r="S103" s="650"/>
      <c r="T103" s="650"/>
      <c r="U103" s="650"/>
      <c r="V103" s="650"/>
      <c r="W103" s="650"/>
      <c r="X103" s="650"/>
      <c r="Y103" s="653" t="s">
        <v>582</v>
      </c>
      <c r="Z103" s="654"/>
      <c r="AA103" s="655"/>
      <c r="AB103" s="656"/>
      <c r="AC103" s="657"/>
      <c r="AD103" s="658"/>
      <c r="AE103" s="659"/>
      <c r="AF103" s="659"/>
      <c r="AG103" s="659"/>
      <c r="AH103" s="659"/>
      <c r="AI103" s="659"/>
      <c r="AJ103" s="659"/>
      <c r="AK103" s="659"/>
      <c r="AL103" s="659"/>
      <c r="AM103" s="659"/>
      <c r="AN103" s="659"/>
      <c r="AO103" s="659"/>
      <c r="AP103" s="659"/>
      <c r="AQ103" s="93"/>
      <c r="AR103" s="87"/>
      <c r="AS103" s="87"/>
      <c r="AT103" s="87"/>
      <c r="AU103" s="87"/>
      <c r="AV103" s="87"/>
      <c r="AW103" s="87"/>
      <c r="AX103" s="88"/>
      <c r="AY103">
        <f>$AY$102</f>
        <v>0</v>
      </c>
    </row>
    <row r="104" spans="1:60" ht="46.5" hidden="1" customHeight="1" x14ac:dyDescent="0.2">
      <c r="A104" s="663"/>
      <c r="B104" s="108"/>
      <c r="C104" s="108"/>
      <c r="D104" s="108"/>
      <c r="E104" s="108"/>
      <c r="F104" s="664"/>
      <c r="G104" s="651"/>
      <c r="H104" s="652"/>
      <c r="I104" s="652"/>
      <c r="J104" s="652"/>
      <c r="K104" s="652"/>
      <c r="L104" s="652"/>
      <c r="M104" s="652"/>
      <c r="N104" s="652"/>
      <c r="O104" s="652"/>
      <c r="P104" s="652"/>
      <c r="Q104" s="652"/>
      <c r="R104" s="652"/>
      <c r="S104" s="652"/>
      <c r="T104" s="652"/>
      <c r="U104" s="652"/>
      <c r="V104" s="652"/>
      <c r="W104" s="652"/>
      <c r="X104" s="652"/>
      <c r="Y104" s="219" t="s">
        <v>585</v>
      </c>
      <c r="Z104" s="646"/>
      <c r="AA104" s="647"/>
      <c r="AB104" s="609" t="s">
        <v>586</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8"/>
      <c r="AY104">
        <f>$AY$102</f>
        <v>0</v>
      </c>
    </row>
    <row r="105" spans="1:60" ht="18.75" hidden="1" customHeight="1" x14ac:dyDescent="0.2">
      <c r="A105" s="414" t="s">
        <v>236</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c r="AR106" s="505"/>
      <c r="AS106" s="127" t="s">
        <v>175</v>
      </c>
      <c r="AT106" s="128"/>
      <c r="AU106" s="126"/>
      <c r="AV106" s="126"/>
      <c r="AW106" s="108" t="s">
        <v>166</v>
      </c>
      <c r="AX106" s="129"/>
      <c r="AY106">
        <f t="shared" ref="AY106:AY111" si="3">$AY$105</f>
        <v>0</v>
      </c>
    </row>
    <row r="107" spans="1:60" ht="23.25" hidden="1" customHeight="1" x14ac:dyDescent="0.2">
      <c r="A107" s="595"/>
      <c r="B107" s="593"/>
      <c r="C107" s="593"/>
      <c r="D107" s="593"/>
      <c r="E107" s="593"/>
      <c r="F107" s="59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09" t="s">
        <v>580</v>
      </c>
      <c r="B132" s="710"/>
      <c r="C132" s="710"/>
      <c r="D132" s="710"/>
      <c r="E132" s="710"/>
      <c r="F132" s="711"/>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COUNTA($G$132)</f>
        <v>0</v>
      </c>
    </row>
    <row r="133" spans="1:60" ht="31.5" hidden="1" customHeight="1" x14ac:dyDescent="0.2">
      <c r="A133" s="645" t="s">
        <v>581</v>
      </c>
      <c r="B133" s="153"/>
      <c r="C133" s="153"/>
      <c r="D133" s="153"/>
      <c r="E133" s="153"/>
      <c r="F133" s="154"/>
      <c r="G133" s="686" t="s">
        <v>573</v>
      </c>
      <c r="H133" s="687"/>
      <c r="I133" s="687"/>
      <c r="J133" s="687"/>
      <c r="K133" s="687"/>
      <c r="L133" s="687"/>
      <c r="M133" s="687"/>
      <c r="N133" s="687"/>
      <c r="O133" s="687"/>
      <c r="P133" s="688" t="s">
        <v>572</v>
      </c>
      <c r="Q133" s="687"/>
      <c r="R133" s="687"/>
      <c r="S133" s="687"/>
      <c r="T133" s="687"/>
      <c r="U133" s="687"/>
      <c r="V133" s="687"/>
      <c r="W133" s="687"/>
      <c r="X133" s="689"/>
      <c r="Y133" s="690"/>
      <c r="Z133" s="691"/>
      <c r="AA133" s="692"/>
      <c r="AB133" s="623" t="s">
        <v>11</v>
      </c>
      <c r="AC133" s="623"/>
      <c r="AD133" s="623"/>
      <c r="AE133" s="119" t="s">
        <v>417</v>
      </c>
      <c r="AF133" s="119"/>
      <c r="AG133" s="119"/>
      <c r="AH133" s="119"/>
      <c r="AI133" s="119" t="s">
        <v>569</v>
      </c>
      <c r="AJ133" s="119"/>
      <c r="AK133" s="119"/>
      <c r="AL133" s="119"/>
      <c r="AM133" s="119" t="s">
        <v>385</v>
      </c>
      <c r="AN133" s="119"/>
      <c r="AO133" s="119"/>
      <c r="AP133" s="119"/>
      <c r="AQ133" s="620" t="s">
        <v>416</v>
      </c>
      <c r="AR133" s="621"/>
      <c r="AS133" s="621"/>
      <c r="AT133" s="622"/>
      <c r="AU133" s="620" t="s">
        <v>594</v>
      </c>
      <c r="AV133" s="621"/>
      <c r="AW133" s="621"/>
      <c r="AX133" s="630"/>
      <c r="AY133">
        <f>COUNTA($G$134)</f>
        <v>0</v>
      </c>
    </row>
    <row r="134" spans="1:60" ht="23.25" hidden="1" customHeight="1" x14ac:dyDescent="0.2">
      <c r="A134" s="645"/>
      <c r="B134" s="153"/>
      <c r="C134" s="153"/>
      <c r="D134" s="153"/>
      <c r="E134" s="153"/>
      <c r="F134" s="154"/>
      <c r="G134" s="631"/>
      <c r="H134" s="632"/>
      <c r="I134" s="632"/>
      <c r="J134" s="632"/>
      <c r="K134" s="632"/>
      <c r="L134" s="632"/>
      <c r="M134" s="632"/>
      <c r="N134" s="632"/>
      <c r="O134" s="632"/>
      <c r="P134" s="635"/>
      <c r="Q134" s="636"/>
      <c r="R134" s="636"/>
      <c r="S134" s="636"/>
      <c r="T134" s="636"/>
      <c r="U134" s="636"/>
      <c r="V134" s="636"/>
      <c r="W134" s="636"/>
      <c r="X134" s="637"/>
      <c r="Y134" s="641" t="s">
        <v>51</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x14ac:dyDescent="0.2">
      <c r="A135" s="188"/>
      <c r="B135" s="158"/>
      <c r="C135" s="158"/>
      <c r="D135" s="158"/>
      <c r="E135" s="158"/>
      <c r="F135" s="159"/>
      <c r="G135" s="633"/>
      <c r="H135" s="634"/>
      <c r="I135" s="634"/>
      <c r="J135" s="634"/>
      <c r="K135" s="634"/>
      <c r="L135" s="634"/>
      <c r="M135" s="634"/>
      <c r="N135" s="634"/>
      <c r="O135" s="634"/>
      <c r="P135" s="638"/>
      <c r="Q135" s="639"/>
      <c r="R135" s="639"/>
      <c r="S135" s="639"/>
      <c r="T135" s="639"/>
      <c r="U135" s="639"/>
      <c r="V135" s="639"/>
      <c r="W135" s="639"/>
      <c r="X135" s="640"/>
      <c r="Y135" s="617" t="s">
        <v>52</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x14ac:dyDescent="0.2">
      <c r="A136" s="187" t="s">
        <v>582</v>
      </c>
      <c r="B136" s="105"/>
      <c r="C136" s="105"/>
      <c r="D136" s="105"/>
      <c r="E136" s="105"/>
      <c r="F136" s="660"/>
      <c r="G136" s="176" t="s">
        <v>583</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417</v>
      </c>
      <c r="AF136" s="119"/>
      <c r="AG136" s="119"/>
      <c r="AH136" s="119"/>
      <c r="AI136" s="119" t="s">
        <v>569</v>
      </c>
      <c r="AJ136" s="119"/>
      <c r="AK136" s="119"/>
      <c r="AL136" s="119"/>
      <c r="AM136" s="119" t="s">
        <v>385</v>
      </c>
      <c r="AN136" s="119"/>
      <c r="AO136" s="119"/>
      <c r="AP136" s="119"/>
      <c r="AQ136" s="624" t="s">
        <v>595</v>
      </c>
      <c r="AR136" s="625"/>
      <c r="AS136" s="625"/>
      <c r="AT136" s="625"/>
      <c r="AU136" s="625"/>
      <c r="AV136" s="625"/>
      <c r="AW136" s="625"/>
      <c r="AX136" s="626"/>
      <c r="AY136">
        <f>IF(SUBSTITUTE(SUBSTITUTE($G$137,"／",""),"　","")="",0,1)</f>
        <v>0</v>
      </c>
    </row>
    <row r="137" spans="1:60" ht="23.25" hidden="1" customHeight="1" x14ac:dyDescent="0.2">
      <c r="A137" s="661"/>
      <c r="B137" s="197"/>
      <c r="C137" s="197"/>
      <c r="D137" s="197"/>
      <c r="E137" s="197"/>
      <c r="F137" s="662"/>
      <c r="G137" s="649" t="s">
        <v>584</v>
      </c>
      <c r="H137" s="650"/>
      <c r="I137" s="650"/>
      <c r="J137" s="650"/>
      <c r="K137" s="650"/>
      <c r="L137" s="650"/>
      <c r="M137" s="650"/>
      <c r="N137" s="650"/>
      <c r="O137" s="650"/>
      <c r="P137" s="650"/>
      <c r="Q137" s="650"/>
      <c r="R137" s="650"/>
      <c r="S137" s="650"/>
      <c r="T137" s="650"/>
      <c r="U137" s="650"/>
      <c r="V137" s="650"/>
      <c r="W137" s="650"/>
      <c r="X137" s="650"/>
      <c r="Y137" s="653" t="s">
        <v>582</v>
      </c>
      <c r="Z137" s="654"/>
      <c r="AA137" s="655"/>
      <c r="AB137" s="656"/>
      <c r="AC137" s="657"/>
      <c r="AD137" s="658"/>
      <c r="AE137" s="659"/>
      <c r="AF137" s="659"/>
      <c r="AG137" s="659"/>
      <c r="AH137" s="659"/>
      <c r="AI137" s="659"/>
      <c r="AJ137" s="659"/>
      <c r="AK137" s="659"/>
      <c r="AL137" s="659"/>
      <c r="AM137" s="659"/>
      <c r="AN137" s="659"/>
      <c r="AO137" s="659"/>
      <c r="AP137" s="659"/>
      <c r="AQ137" s="93"/>
      <c r="AR137" s="87"/>
      <c r="AS137" s="87"/>
      <c r="AT137" s="87"/>
      <c r="AU137" s="87"/>
      <c r="AV137" s="87"/>
      <c r="AW137" s="87"/>
      <c r="AX137" s="88"/>
      <c r="AY137">
        <f>$AY$136</f>
        <v>0</v>
      </c>
    </row>
    <row r="138" spans="1:60" ht="46.5" hidden="1" customHeight="1" x14ac:dyDescent="0.2">
      <c r="A138" s="663"/>
      <c r="B138" s="108"/>
      <c r="C138" s="108"/>
      <c r="D138" s="108"/>
      <c r="E138" s="108"/>
      <c r="F138" s="664"/>
      <c r="G138" s="651"/>
      <c r="H138" s="652"/>
      <c r="I138" s="652"/>
      <c r="J138" s="652"/>
      <c r="K138" s="652"/>
      <c r="L138" s="652"/>
      <c r="M138" s="652"/>
      <c r="N138" s="652"/>
      <c r="O138" s="652"/>
      <c r="P138" s="652"/>
      <c r="Q138" s="652"/>
      <c r="R138" s="652"/>
      <c r="S138" s="652"/>
      <c r="T138" s="652"/>
      <c r="U138" s="652"/>
      <c r="V138" s="652"/>
      <c r="W138" s="652"/>
      <c r="X138" s="652"/>
      <c r="Y138" s="219" t="s">
        <v>585</v>
      </c>
      <c r="Z138" s="646"/>
      <c r="AA138" s="647"/>
      <c r="AB138" s="609" t="s">
        <v>586</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8"/>
      <c r="AY138">
        <f>$AY$136</f>
        <v>0</v>
      </c>
    </row>
    <row r="139" spans="1:60" ht="18.75" hidden="1" customHeight="1" x14ac:dyDescent="0.2">
      <c r="A139" s="414" t="s">
        <v>236</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x14ac:dyDescent="0.2">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09" t="s">
        <v>580</v>
      </c>
      <c r="B166" s="710"/>
      <c r="C166" s="710"/>
      <c r="D166" s="710"/>
      <c r="E166" s="710"/>
      <c r="F166" s="711"/>
      <c r="G166" s="712"/>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4"/>
      <c r="AY166">
        <f>COUNTA($G$166)</f>
        <v>0</v>
      </c>
    </row>
    <row r="167" spans="1:60" ht="31.5" hidden="1" customHeight="1" x14ac:dyDescent="0.2">
      <c r="A167" s="645" t="s">
        <v>581</v>
      </c>
      <c r="B167" s="153"/>
      <c r="C167" s="153"/>
      <c r="D167" s="153"/>
      <c r="E167" s="153"/>
      <c r="F167" s="154"/>
      <c r="G167" s="686" t="s">
        <v>573</v>
      </c>
      <c r="H167" s="687"/>
      <c r="I167" s="687"/>
      <c r="J167" s="687"/>
      <c r="K167" s="687"/>
      <c r="L167" s="687"/>
      <c r="M167" s="687"/>
      <c r="N167" s="687"/>
      <c r="O167" s="687"/>
      <c r="P167" s="688" t="s">
        <v>572</v>
      </c>
      <c r="Q167" s="687"/>
      <c r="R167" s="687"/>
      <c r="S167" s="687"/>
      <c r="T167" s="687"/>
      <c r="U167" s="687"/>
      <c r="V167" s="687"/>
      <c r="W167" s="687"/>
      <c r="X167" s="689"/>
      <c r="Y167" s="690"/>
      <c r="Z167" s="691"/>
      <c r="AA167" s="692"/>
      <c r="AB167" s="623" t="s">
        <v>11</v>
      </c>
      <c r="AC167" s="623"/>
      <c r="AD167" s="623"/>
      <c r="AE167" s="119" t="s">
        <v>417</v>
      </c>
      <c r="AF167" s="119"/>
      <c r="AG167" s="119"/>
      <c r="AH167" s="119"/>
      <c r="AI167" s="119" t="s">
        <v>569</v>
      </c>
      <c r="AJ167" s="119"/>
      <c r="AK167" s="119"/>
      <c r="AL167" s="119"/>
      <c r="AM167" s="119" t="s">
        <v>385</v>
      </c>
      <c r="AN167" s="119"/>
      <c r="AO167" s="119"/>
      <c r="AP167" s="119"/>
      <c r="AQ167" s="620" t="s">
        <v>416</v>
      </c>
      <c r="AR167" s="621"/>
      <c r="AS167" s="621"/>
      <c r="AT167" s="622"/>
      <c r="AU167" s="620" t="s">
        <v>594</v>
      </c>
      <c r="AV167" s="621"/>
      <c r="AW167" s="621"/>
      <c r="AX167" s="630"/>
      <c r="AY167">
        <f>COUNTA($G$168)</f>
        <v>0</v>
      </c>
    </row>
    <row r="168" spans="1:60" ht="23.25" hidden="1" customHeight="1" x14ac:dyDescent="0.2">
      <c r="A168" s="645"/>
      <c r="B168" s="153"/>
      <c r="C168" s="153"/>
      <c r="D168" s="153"/>
      <c r="E168" s="153"/>
      <c r="F168" s="154"/>
      <c r="G168" s="631"/>
      <c r="H168" s="632"/>
      <c r="I168" s="632"/>
      <c r="J168" s="632"/>
      <c r="K168" s="632"/>
      <c r="L168" s="632"/>
      <c r="M168" s="632"/>
      <c r="N168" s="632"/>
      <c r="O168" s="632"/>
      <c r="P168" s="635"/>
      <c r="Q168" s="636"/>
      <c r="R168" s="636"/>
      <c r="S168" s="636"/>
      <c r="T168" s="636"/>
      <c r="U168" s="636"/>
      <c r="V168" s="636"/>
      <c r="W168" s="636"/>
      <c r="X168" s="637"/>
      <c r="Y168" s="641" t="s">
        <v>51</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x14ac:dyDescent="0.2">
      <c r="A169" s="188"/>
      <c r="B169" s="158"/>
      <c r="C169" s="158"/>
      <c r="D169" s="158"/>
      <c r="E169" s="158"/>
      <c r="F169" s="159"/>
      <c r="G169" s="633"/>
      <c r="H169" s="634"/>
      <c r="I169" s="634"/>
      <c r="J169" s="634"/>
      <c r="K169" s="634"/>
      <c r="L169" s="634"/>
      <c r="M169" s="634"/>
      <c r="N169" s="634"/>
      <c r="O169" s="634"/>
      <c r="P169" s="638"/>
      <c r="Q169" s="639"/>
      <c r="R169" s="639"/>
      <c r="S169" s="639"/>
      <c r="T169" s="639"/>
      <c r="U169" s="639"/>
      <c r="V169" s="639"/>
      <c r="W169" s="639"/>
      <c r="X169" s="640"/>
      <c r="Y169" s="617" t="s">
        <v>52</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x14ac:dyDescent="0.2">
      <c r="A170" s="187" t="s">
        <v>582</v>
      </c>
      <c r="B170" s="105"/>
      <c r="C170" s="105"/>
      <c r="D170" s="105"/>
      <c r="E170" s="105"/>
      <c r="F170" s="660"/>
      <c r="G170" s="176" t="s">
        <v>583</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417</v>
      </c>
      <c r="AF170" s="119"/>
      <c r="AG170" s="119"/>
      <c r="AH170" s="119"/>
      <c r="AI170" s="119" t="s">
        <v>569</v>
      </c>
      <c r="AJ170" s="119"/>
      <c r="AK170" s="119"/>
      <c r="AL170" s="119"/>
      <c r="AM170" s="119" t="s">
        <v>385</v>
      </c>
      <c r="AN170" s="119"/>
      <c r="AO170" s="119"/>
      <c r="AP170" s="119"/>
      <c r="AQ170" s="624" t="s">
        <v>595</v>
      </c>
      <c r="AR170" s="625"/>
      <c r="AS170" s="625"/>
      <c r="AT170" s="625"/>
      <c r="AU170" s="625"/>
      <c r="AV170" s="625"/>
      <c r="AW170" s="625"/>
      <c r="AX170" s="626"/>
      <c r="AY170">
        <f>IF(SUBSTITUTE(SUBSTITUTE($G$171,"／",""),"　","")="",0,1)</f>
        <v>1</v>
      </c>
    </row>
    <row r="171" spans="1:60" ht="23.25" hidden="1" customHeight="1" x14ac:dyDescent="0.2">
      <c r="A171" s="661"/>
      <c r="B171" s="197"/>
      <c r="C171" s="197"/>
      <c r="D171" s="197"/>
      <c r="E171" s="197"/>
      <c r="F171" s="662"/>
      <c r="G171" s="649" t="s">
        <v>618</v>
      </c>
      <c r="H171" s="650"/>
      <c r="I171" s="650"/>
      <c r="J171" s="650"/>
      <c r="K171" s="650"/>
      <c r="L171" s="650"/>
      <c r="M171" s="650"/>
      <c r="N171" s="650"/>
      <c r="O171" s="650"/>
      <c r="P171" s="650"/>
      <c r="Q171" s="650"/>
      <c r="R171" s="650"/>
      <c r="S171" s="650"/>
      <c r="T171" s="650"/>
      <c r="U171" s="650"/>
      <c r="V171" s="650"/>
      <c r="W171" s="650"/>
      <c r="X171" s="650"/>
      <c r="Y171" s="653" t="s">
        <v>582</v>
      </c>
      <c r="Z171" s="654"/>
      <c r="AA171" s="655"/>
      <c r="AB171" s="656" t="s">
        <v>619</v>
      </c>
      <c r="AC171" s="657"/>
      <c r="AD171" s="658"/>
      <c r="AE171" s="659" t="s">
        <v>611</v>
      </c>
      <c r="AF171" s="659"/>
      <c r="AG171" s="659"/>
      <c r="AH171" s="659"/>
      <c r="AI171" s="659" t="s">
        <v>611</v>
      </c>
      <c r="AJ171" s="659"/>
      <c r="AK171" s="659"/>
      <c r="AL171" s="659"/>
      <c r="AM171" s="659"/>
      <c r="AN171" s="659"/>
      <c r="AO171" s="659"/>
      <c r="AP171" s="659"/>
      <c r="AQ171" s="93"/>
      <c r="AR171" s="87"/>
      <c r="AS171" s="87"/>
      <c r="AT171" s="87"/>
      <c r="AU171" s="87"/>
      <c r="AV171" s="87"/>
      <c r="AW171" s="87"/>
      <c r="AX171" s="88"/>
      <c r="AY171">
        <f>$AY$170</f>
        <v>1</v>
      </c>
    </row>
    <row r="172" spans="1:60" ht="46.5" hidden="1" customHeight="1" x14ac:dyDescent="0.2">
      <c r="A172" s="663"/>
      <c r="B172" s="108"/>
      <c r="C172" s="108"/>
      <c r="D172" s="108"/>
      <c r="E172" s="108"/>
      <c r="F172" s="664"/>
      <c r="G172" s="651"/>
      <c r="H172" s="652"/>
      <c r="I172" s="652"/>
      <c r="J172" s="652"/>
      <c r="K172" s="652"/>
      <c r="L172" s="652"/>
      <c r="M172" s="652"/>
      <c r="N172" s="652"/>
      <c r="O172" s="652"/>
      <c r="P172" s="652"/>
      <c r="Q172" s="652"/>
      <c r="R172" s="652"/>
      <c r="S172" s="652"/>
      <c r="T172" s="652"/>
      <c r="U172" s="652"/>
      <c r="V172" s="652"/>
      <c r="W172" s="652"/>
      <c r="X172" s="652"/>
      <c r="Y172" s="219" t="s">
        <v>585</v>
      </c>
      <c r="Z172" s="646"/>
      <c r="AA172" s="647"/>
      <c r="AB172" s="609" t="s">
        <v>620</v>
      </c>
      <c r="AC172" s="610"/>
      <c r="AD172" s="611"/>
      <c r="AE172" s="612" t="s">
        <v>611</v>
      </c>
      <c r="AF172" s="612"/>
      <c r="AG172" s="612"/>
      <c r="AH172" s="612"/>
      <c r="AI172" s="612" t="s">
        <v>611</v>
      </c>
      <c r="AJ172" s="612"/>
      <c r="AK172" s="612"/>
      <c r="AL172" s="612"/>
      <c r="AM172" s="612"/>
      <c r="AN172" s="612"/>
      <c r="AO172" s="612"/>
      <c r="AP172" s="612"/>
      <c r="AQ172" s="612"/>
      <c r="AR172" s="612"/>
      <c r="AS172" s="612"/>
      <c r="AT172" s="612"/>
      <c r="AU172" s="612"/>
      <c r="AV172" s="612"/>
      <c r="AW172" s="612"/>
      <c r="AX172" s="648"/>
      <c r="AY172">
        <f>$AY$170</f>
        <v>1</v>
      </c>
    </row>
    <row r="173" spans="1:60" ht="18.75" hidden="1" customHeight="1" x14ac:dyDescent="0.2">
      <c r="A173" s="414" t="s">
        <v>236</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x14ac:dyDescent="0.2">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49" t="s">
        <v>237</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0" t="s">
        <v>128</v>
      </c>
      <c r="AV200" s="570"/>
      <c r="AW200" s="570"/>
      <c r="AX200" s="571"/>
      <c r="AY200">
        <f>COUNTA($H$202)</f>
        <v>0</v>
      </c>
    </row>
    <row r="201" spans="1:60" ht="18.75" hidden="1" customHeight="1" x14ac:dyDescent="0.2">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x14ac:dyDescent="0.2">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251</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x14ac:dyDescent="0.2">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251</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x14ac:dyDescent="0.2">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252</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x14ac:dyDescent="0.2">
      <c r="A205" s="510" t="s">
        <v>240</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250</v>
      </c>
      <c r="X205" s="540"/>
      <c r="Y205" s="545" t="s">
        <v>12</v>
      </c>
      <c r="Z205" s="545"/>
      <c r="AA205" s="546"/>
      <c r="AB205" s="555" t="s">
        <v>251</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x14ac:dyDescent="0.2">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251</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x14ac:dyDescent="0.2">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252</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x14ac:dyDescent="0.2">
      <c r="A208" s="507" t="s">
        <v>237</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1" t="s">
        <v>128</v>
      </c>
      <c r="AV208" s="502"/>
      <c r="AW208" s="502"/>
      <c r="AX208" s="503"/>
      <c r="AY208">
        <f>COUNTA($H$210)</f>
        <v>0</v>
      </c>
    </row>
    <row r="209" spans="1:51" ht="18.75" hidden="1" customHeight="1" x14ac:dyDescent="0.2">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x14ac:dyDescent="0.2">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x14ac:dyDescent="0.2">
      <c r="A213" s="493" t="s">
        <v>264</v>
      </c>
      <c r="B213" s="494"/>
      <c r="C213" s="494"/>
      <c r="D213" s="494"/>
      <c r="E213" s="495" t="s">
        <v>225</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5">
      <c r="A214" s="414" t="s">
        <v>577</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c r="AS214" s="416"/>
      <c r="AT214" s="417"/>
      <c r="AU214" s="417"/>
      <c r="AV214" s="417"/>
      <c r="AW214" s="417"/>
      <c r="AX214" s="418"/>
      <c r="AY214">
        <f>COUNTIF($AR$214,"☑")</f>
        <v>0</v>
      </c>
    </row>
    <row r="215" spans="1:51" ht="45" customHeight="1" x14ac:dyDescent="0.2">
      <c r="A215" s="403" t="s">
        <v>284</v>
      </c>
      <c r="B215" s="404"/>
      <c r="C215" s="407" t="s">
        <v>178</v>
      </c>
      <c r="D215" s="404"/>
      <c r="E215" s="409" t="s">
        <v>194</v>
      </c>
      <c r="F215" s="410"/>
      <c r="G215" s="411" t="s">
        <v>665</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2">
      <c r="A216" s="405"/>
      <c r="B216" s="406"/>
      <c r="C216" s="408"/>
      <c r="D216" s="406"/>
      <c r="E216" s="149" t="s">
        <v>193</v>
      </c>
      <c r="F216" s="151"/>
      <c r="G216" s="130" t="s">
        <v>666</v>
      </c>
      <c r="H216" s="131"/>
      <c r="I216" s="131"/>
      <c r="J216" s="131"/>
      <c r="K216" s="131"/>
      <c r="L216" s="131"/>
      <c r="M216" s="131"/>
      <c r="N216" s="131"/>
      <c r="O216" s="131"/>
      <c r="P216" s="131"/>
      <c r="Q216" s="131"/>
      <c r="R216" s="131"/>
      <c r="S216" s="131"/>
      <c r="T216" s="131"/>
      <c r="U216" s="131"/>
      <c r="V216" s="132"/>
      <c r="W216" s="479" t="s">
        <v>587</v>
      </c>
      <c r="X216" s="480"/>
      <c r="Y216" s="480"/>
      <c r="Z216" s="480"/>
      <c r="AA216" s="481"/>
      <c r="AB216" s="482" t="s">
        <v>667</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55.8" customHeight="1" thickBot="1" x14ac:dyDescent="0.25">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5" t="s">
        <v>588</v>
      </c>
      <c r="X217" s="486"/>
      <c r="Y217" s="486"/>
      <c r="Z217" s="486"/>
      <c r="AA217" s="487"/>
      <c r="AB217" s="482" t="s">
        <v>668</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hidden="1" customHeight="1" x14ac:dyDescent="0.2">
      <c r="A218" s="405"/>
      <c r="B218" s="406"/>
      <c r="C218" s="488" t="s">
        <v>600</v>
      </c>
      <c r="D218" s="489"/>
      <c r="E218" s="149" t="s">
        <v>280</v>
      </c>
      <c r="F218" s="151"/>
      <c r="G218" s="469" t="s">
        <v>181</v>
      </c>
      <c r="H218" s="470"/>
      <c r="I218" s="470"/>
      <c r="J218" s="490" t="s">
        <v>611</v>
      </c>
      <c r="K218" s="491"/>
      <c r="L218" s="491"/>
      <c r="M218" s="491"/>
      <c r="N218" s="491"/>
      <c r="O218" s="491"/>
      <c r="P218" s="491"/>
      <c r="Q218" s="491"/>
      <c r="R218" s="491"/>
      <c r="S218" s="491"/>
      <c r="T218" s="492"/>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hidden="1" customHeight="1" x14ac:dyDescent="0.2">
      <c r="A219" s="405"/>
      <c r="B219" s="406"/>
      <c r="C219" s="408"/>
      <c r="D219" s="406"/>
      <c r="E219" s="152"/>
      <c r="F219" s="154"/>
      <c r="G219" s="469" t="s">
        <v>601</v>
      </c>
      <c r="H219" s="470"/>
      <c r="I219" s="470"/>
      <c r="J219" s="470"/>
      <c r="K219" s="470"/>
      <c r="L219" s="470"/>
      <c r="M219" s="470"/>
      <c r="N219" s="470"/>
      <c r="O219" s="470"/>
      <c r="P219" s="470"/>
      <c r="Q219" s="470"/>
      <c r="R219" s="470"/>
      <c r="S219" s="470"/>
      <c r="T219" s="470"/>
      <c r="U219" s="466"/>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34.5" hidden="1" customHeight="1" thickBot="1" x14ac:dyDescent="0.25">
      <c r="A220" s="405"/>
      <c r="B220" s="406"/>
      <c r="C220" s="408"/>
      <c r="D220" s="406"/>
      <c r="E220" s="157"/>
      <c r="F220" s="159"/>
      <c r="G220" s="469" t="s">
        <v>588</v>
      </c>
      <c r="H220" s="470"/>
      <c r="I220" s="470"/>
      <c r="J220" s="470"/>
      <c r="K220" s="470"/>
      <c r="L220" s="470"/>
      <c r="M220" s="470"/>
      <c r="N220" s="470"/>
      <c r="O220" s="470"/>
      <c r="P220" s="470"/>
      <c r="Q220" s="470"/>
      <c r="R220" s="470"/>
      <c r="S220" s="470"/>
      <c r="T220" s="470"/>
      <c r="U220" s="80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2">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45" customHeight="1" x14ac:dyDescent="0.2">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622</v>
      </c>
      <c r="AE223" s="449"/>
      <c r="AF223" s="449"/>
      <c r="AG223" s="450" t="s">
        <v>630</v>
      </c>
      <c r="AH223" s="451"/>
      <c r="AI223" s="451"/>
      <c r="AJ223" s="451"/>
      <c r="AK223" s="451"/>
      <c r="AL223" s="451"/>
      <c r="AM223" s="451"/>
      <c r="AN223" s="451"/>
      <c r="AO223" s="451"/>
      <c r="AP223" s="451"/>
      <c r="AQ223" s="451"/>
      <c r="AR223" s="451"/>
      <c r="AS223" s="451"/>
      <c r="AT223" s="451"/>
      <c r="AU223" s="451"/>
      <c r="AV223" s="451"/>
      <c r="AW223" s="451"/>
      <c r="AX223" s="452"/>
    </row>
    <row r="224" spans="1:51" ht="30" customHeight="1" x14ac:dyDescent="0.2">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3"/>
      <c r="AD224" s="364" t="s">
        <v>622</v>
      </c>
      <c r="AE224" s="365"/>
      <c r="AF224" s="365"/>
      <c r="AG224" s="359" t="s">
        <v>631</v>
      </c>
      <c r="AH224" s="360"/>
      <c r="AI224" s="360"/>
      <c r="AJ224" s="360"/>
      <c r="AK224" s="360"/>
      <c r="AL224" s="360"/>
      <c r="AM224" s="360"/>
      <c r="AN224" s="360"/>
      <c r="AO224" s="360"/>
      <c r="AP224" s="360"/>
      <c r="AQ224" s="360"/>
      <c r="AR224" s="360"/>
      <c r="AS224" s="360"/>
      <c r="AT224" s="360"/>
      <c r="AU224" s="360"/>
      <c r="AV224" s="360"/>
      <c r="AW224" s="360"/>
      <c r="AX224" s="361"/>
    </row>
    <row r="225" spans="1:50" ht="45" customHeight="1" x14ac:dyDescent="0.2">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01" t="s">
        <v>622</v>
      </c>
      <c r="AE225" s="402"/>
      <c r="AF225" s="402"/>
      <c r="AG225" s="387" t="s">
        <v>632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19"/>
      <c r="C226" s="421" t="s">
        <v>38</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2" t="s">
        <v>622</v>
      </c>
      <c r="AE226" s="383"/>
      <c r="AF226" s="383"/>
      <c r="AG226" s="385" t="s">
        <v>644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0"/>
      <c r="C227" s="424"/>
      <c r="D227" s="425"/>
      <c r="E227" s="428" t="s">
        <v>262</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4" t="s">
        <v>634</v>
      </c>
      <c r="AE227" s="365"/>
      <c r="AF227" s="431"/>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0"/>
      <c r="C228" s="426"/>
      <c r="D228" s="427"/>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634</v>
      </c>
      <c r="AE228" s="436"/>
      <c r="AF228" s="436"/>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8" t="s">
        <v>635</v>
      </c>
      <c r="AE229" s="349"/>
      <c r="AF229" s="349"/>
      <c r="AG229" s="351" t="s">
        <v>663</v>
      </c>
      <c r="AH229" s="352"/>
      <c r="AI229" s="352"/>
      <c r="AJ229" s="352"/>
      <c r="AK229" s="352"/>
      <c r="AL229" s="352"/>
      <c r="AM229" s="352"/>
      <c r="AN229" s="352"/>
      <c r="AO229" s="352"/>
      <c r="AP229" s="352"/>
      <c r="AQ229" s="352"/>
      <c r="AR229" s="352"/>
      <c r="AS229" s="352"/>
      <c r="AT229" s="352"/>
      <c r="AU229" s="352"/>
      <c r="AV229" s="352"/>
      <c r="AW229" s="352"/>
      <c r="AX229" s="353"/>
    </row>
    <row r="230" spans="1:50" ht="30"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622</v>
      </c>
      <c r="AE230" s="365"/>
      <c r="AF230" s="365"/>
      <c r="AG230" s="359" t="s">
        <v>636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t="s">
        <v>663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622</v>
      </c>
      <c r="AE232" s="365"/>
      <c r="AF232" s="365"/>
      <c r="AG232" s="359" t="s">
        <v>637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359" t="s">
        <v>663</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2">
      <c r="A234" s="341"/>
      <c r="B234" s="342"/>
      <c r="C234" s="458" t="s">
        <v>235</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4" t="s">
        <v>635</v>
      </c>
      <c r="AE234" s="365"/>
      <c r="AF234" s="431"/>
      <c r="AG234" s="359" t="s">
        <v>663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1" t="s">
        <v>222</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4" t="s">
        <v>622</v>
      </c>
      <c r="AE235" s="395"/>
      <c r="AF235" s="396"/>
      <c r="AG235" s="397" t="s">
        <v>647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622</v>
      </c>
      <c r="AE236" s="349"/>
      <c r="AF236" s="350"/>
      <c r="AG236" s="351" t="s">
        <v>648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622</v>
      </c>
      <c r="AE237" s="358"/>
      <c r="AF237" s="358"/>
      <c r="AG237" s="359" t="s">
        <v>649</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622</v>
      </c>
      <c r="AE238" s="365"/>
      <c r="AF238" s="365"/>
      <c r="AG238" s="359" t="s">
        <v>650</v>
      </c>
      <c r="AH238" s="360"/>
      <c r="AI238" s="360"/>
      <c r="AJ238" s="360"/>
      <c r="AK238" s="360"/>
      <c r="AL238" s="360"/>
      <c r="AM238" s="360"/>
      <c r="AN238" s="360"/>
      <c r="AO238" s="360"/>
      <c r="AP238" s="360"/>
      <c r="AQ238" s="360"/>
      <c r="AR238" s="360"/>
      <c r="AS238" s="360"/>
      <c r="AT238" s="360"/>
      <c r="AU238" s="360"/>
      <c r="AV238" s="360"/>
      <c r="AW238" s="360"/>
      <c r="AX238" s="361"/>
    </row>
    <row r="239" spans="1:50" ht="43.8"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622</v>
      </c>
      <c r="AE239" s="365"/>
      <c r="AF239" s="365"/>
      <c r="AG239" s="389" t="s">
        <v>661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635</v>
      </c>
      <c r="AE240" s="383"/>
      <c r="AF240" s="384"/>
      <c r="AG240" s="385" t="s">
        <v>662</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2" t="s">
        <v>0</v>
      </c>
      <c r="D241" s="883"/>
      <c r="E241" s="883"/>
      <c r="F241" s="883"/>
      <c r="G241" s="883"/>
      <c r="H241" s="883"/>
      <c r="I241" s="883"/>
      <c r="J241" s="883"/>
      <c r="K241" s="883"/>
      <c r="L241" s="883"/>
      <c r="M241" s="883"/>
      <c r="N241" s="883"/>
      <c r="O241" s="879" t="s">
        <v>606</v>
      </c>
      <c r="P241" s="880"/>
      <c r="Q241" s="880"/>
      <c r="R241" s="880"/>
      <c r="S241" s="880"/>
      <c r="T241" s="880"/>
      <c r="U241" s="880"/>
      <c r="V241" s="880"/>
      <c r="W241" s="880"/>
      <c r="X241" s="880"/>
      <c r="Y241" s="880"/>
      <c r="Z241" s="880"/>
      <c r="AA241" s="880"/>
      <c r="AB241" s="880"/>
      <c r="AC241" s="880"/>
      <c r="AD241" s="880"/>
      <c r="AE241" s="880"/>
      <c r="AF241" s="881"/>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66"/>
      <c r="D242" s="867"/>
      <c r="E242" s="368"/>
      <c r="F242" s="368"/>
      <c r="G242" s="368"/>
      <c r="H242" s="369"/>
      <c r="I242" s="369"/>
      <c r="J242" s="868"/>
      <c r="K242" s="868"/>
      <c r="L242" s="868"/>
      <c r="M242" s="369"/>
      <c r="N242" s="869"/>
      <c r="O242" s="870"/>
      <c r="P242" s="871"/>
      <c r="Q242" s="871"/>
      <c r="R242" s="871"/>
      <c r="S242" s="871"/>
      <c r="T242" s="871"/>
      <c r="U242" s="871"/>
      <c r="V242" s="871"/>
      <c r="W242" s="871"/>
      <c r="X242" s="871"/>
      <c r="Y242" s="871"/>
      <c r="Z242" s="871"/>
      <c r="AA242" s="871"/>
      <c r="AB242" s="871"/>
      <c r="AC242" s="871"/>
      <c r="AD242" s="871"/>
      <c r="AE242" s="871"/>
      <c r="AF242" s="872"/>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3"/>
      <c r="P243" s="874"/>
      <c r="Q243" s="874"/>
      <c r="R243" s="874"/>
      <c r="S243" s="874"/>
      <c r="T243" s="874"/>
      <c r="U243" s="874"/>
      <c r="V243" s="874"/>
      <c r="W243" s="874"/>
      <c r="X243" s="874"/>
      <c r="Y243" s="874"/>
      <c r="Z243" s="874"/>
      <c r="AA243" s="874"/>
      <c r="AB243" s="874"/>
      <c r="AC243" s="874"/>
      <c r="AD243" s="874"/>
      <c r="AE243" s="874"/>
      <c r="AF243" s="875"/>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3"/>
      <c r="P244" s="874"/>
      <c r="Q244" s="874"/>
      <c r="R244" s="874"/>
      <c r="S244" s="874"/>
      <c r="T244" s="874"/>
      <c r="U244" s="874"/>
      <c r="V244" s="874"/>
      <c r="W244" s="874"/>
      <c r="X244" s="874"/>
      <c r="Y244" s="874"/>
      <c r="Z244" s="874"/>
      <c r="AA244" s="874"/>
      <c r="AB244" s="874"/>
      <c r="AC244" s="874"/>
      <c r="AD244" s="874"/>
      <c r="AE244" s="874"/>
      <c r="AF244" s="875"/>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3"/>
      <c r="P245" s="874"/>
      <c r="Q245" s="874"/>
      <c r="R245" s="874"/>
      <c r="S245" s="874"/>
      <c r="T245" s="874"/>
      <c r="U245" s="874"/>
      <c r="V245" s="874"/>
      <c r="W245" s="874"/>
      <c r="X245" s="874"/>
      <c r="Y245" s="874"/>
      <c r="Z245" s="874"/>
      <c r="AA245" s="874"/>
      <c r="AB245" s="874"/>
      <c r="AC245" s="874"/>
      <c r="AD245" s="874"/>
      <c r="AE245" s="874"/>
      <c r="AF245" s="875"/>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64"/>
      <c r="N246" s="865"/>
      <c r="O246" s="876"/>
      <c r="P246" s="877"/>
      <c r="Q246" s="877"/>
      <c r="R246" s="877"/>
      <c r="S246" s="877"/>
      <c r="T246" s="877"/>
      <c r="U246" s="877"/>
      <c r="V246" s="877"/>
      <c r="W246" s="877"/>
      <c r="X246" s="877"/>
      <c r="Y246" s="877"/>
      <c r="Z246" s="877"/>
      <c r="AA246" s="877"/>
      <c r="AB246" s="877"/>
      <c r="AC246" s="877"/>
      <c r="AD246" s="877"/>
      <c r="AE246" s="877"/>
      <c r="AF246" s="878"/>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894"/>
      <c r="C247" s="298" t="s">
        <v>49</v>
      </c>
      <c r="D247" s="715"/>
      <c r="E247" s="715"/>
      <c r="F247" s="716"/>
      <c r="G247" s="897" t="s">
        <v>652</v>
      </c>
      <c r="H247" s="897"/>
      <c r="I247" s="897"/>
      <c r="J247" s="897"/>
      <c r="K247" s="897"/>
      <c r="L247" s="897"/>
      <c r="M247" s="897"/>
      <c r="N247" s="897"/>
      <c r="O247" s="897"/>
      <c r="P247" s="897"/>
      <c r="Q247" s="897"/>
      <c r="R247" s="897"/>
      <c r="S247" s="897"/>
      <c r="T247" s="897"/>
      <c r="U247" s="897"/>
      <c r="V247" s="897"/>
      <c r="W247" s="897"/>
      <c r="X247" s="897"/>
      <c r="Y247" s="897"/>
      <c r="Z247" s="897"/>
      <c r="AA247" s="897"/>
      <c r="AB247" s="897"/>
      <c r="AC247" s="897"/>
      <c r="AD247" s="897"/>
      <c r="AE247" s="897"/>
      <c r="AF247" s="897"/>
      <c r="AG247" s="897"/>
      <c r="AH247" s="897"/>
      <c r="AI247" s="897"/>
      <c r="AJ247" s="897"/>
      <c r="AK247" s="897"/>
      <c r="AL247" s="897"/>
      <c r="AM247" s="897"/>
      <c r="AN247" s="897"/>
      <c r="AO247" s="897"/>
      <c r="AP247" s="897"/>
      <c r="AQ247" s="897"/>
      <c r="AR247" s="897"/>
      <c r="AS247" s="897"/>
      <c r="AT247" s="897"/>
      <c r="AU247" s="897"/>
      <c r="AV247" s="897"/>
      <c r="AW247" s="897"/>
      <c r="AX247" s="898"/>
    </row>
    <row r="248" spans="1:50" ht="67.5" customHeight="1" thickBot="1" x14ac:dyDescent="0.25">
      <c r="A248" s="895"/>
      <c r="B248" s="896"/>
      <c r="C248" s="899" t="s">
        <v>53</v>
      </c>
      <c r="D248" s="900"/>
      <c r="E248" s="900"/>
      <c r="F248" s="901"/>
      <c r="G248" s="902" t="s">
        <v>651</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2">
      <c r="A249" s="884" t="s">
        <v>30</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67.5" customHeight="1" thickBot="1" x14ac:dyDescent="0.25">
      <c r="A250" s="887" t="s">
        <v>657</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x14ac:dyDescent="0.2">
      <c r="A251" s="890" t="s">
        <v>31</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67.5" customHeight="1" thickBot="1" x14ac:dyDescent="0.25">
      <c r="A252" s="323" t="s">
        <v>658</v>
      </c>
      <c r="B252" s="324"/>
      <c r="C252" s="324"/>
      <c r="D252" s="324"/>
      <c r="E252" s="325"/>
      <c r="F252" s="893" t="s">
        <v>659</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x14ac:dyDescent="0.2">
      <c r="A253" s="890" t="s">
        <v>43</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66" customHeight="1" thickBot="1" x14ac:dyDescent="0.25">
      <c r="A254" s="323" t="s">
        <v>263</v>
      </c>
      <c r="B254" s="324"/>
      <c r="C254" s="324"/>
      <c r="D254" s="324"/>
      <c r="E254" s="325"/>
      <c r="F254" s="326" t="s">
        <v>660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t="s">
        <v>663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t="s">
        <v>621</v>
      </c>
      <c r="J267" s="86"/>
      <c r="K267" s="77"/>
      <c r="L267" s="101">
        <v>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623</v>
      </c>
      <c r="H268" s="86"/>
      <c r="I268" s="86"/>
      <c r="J268" s="85" t="s">
        <v>543</v>
      </c>
      <c r="K268" s="85"/>
      <c r="L268" s="101">
        <v>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6" customHeight="1" x14ac:dyDescent="0.2">
      <c r="A310" s="316"/>
      <c r="B310" s="317"/>
      <c r="C310" s="317"/>
      <c r="D310" s="317"/>
      <c r="E310" s="317"/>
      <c r="F310" s="318"/>
      <c r="G310" s="284" t="s">
        <v>639</v>
      </c>
      <c r="H310" s="285"/>
      <c r="I310" s="285"/>
      <c r="J310" s="285"/>
      <c r="K310" s="286"/>
      <c r="L310" s="287" t="s">
        <v>638</v>
      </c>
      <c r="M310" s="288"/>
      <c r="N310" s="288"/>
      <c r="O310" s="288"/>
      <c r="P310" s="288"/>
      <c r="Q310" s="288"/>
      <c r="R310" s="288"/>
      <c r="S310" s="288"/>
      <c r="T310" s="288"/>
      <c r="U310" s="288"/>
      <c r="V310" s="288"/>
      <c r="W310" s="288"/>
      <c r="X310" s="289"/>
      <c r="Y310" s="290">
        <v>23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36"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6"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6"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6"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6"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6"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6"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6"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6"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2">
      <c r="A366" s="230">
        <v>1</v>
      </c>
      <c r="B366" s="230">
        <v>1</v>
      </c>
      <c r="C366" s="251" t="s">
        <v>640</v>
      </c>
      <c r="D366" s="250"/>
      <c r="E366" s="250"/>
      <c r="F366" s="250"/>
      <c r="G366" s="250"/>
      <c r="H366" s="250"/>
      <c r="I366" s="250"/>
      <c r="J366" s="233">
        <v>7010001012532</v>
      </c>
      <c r="K366" s="234"/>
      <c r="L366" s="234"/>
      <c r="M366" s="234"/>
      <c r="N366" s="234"/>
      <c r="O366" s="234"/>
      <c r="P366" s="252" t="s">
        <v>641</v>
      </c>
      <c r="Q366" s="235"/>
      <c r="R366" s="235"/>
      <c r="S366" s="235"/>
      <c r="T366" s="235"/>
      <c r="U366" s="235"/>
      <c r="V366" s="235"/>
      <c r="W366" s="235"/>
      <c r="X366" s="235"/>
      <c r="Y366" s="236">
        <v>23</v>
      </c>
      <c r="Z366" s="237"/>
      <c r="AA366" s="237"/>
      <c r="AB366" s="238"/>
      <c r="AC366" s="222" t="s">
        <v>257</v>
      </c>
      <c r="AD366" s="223"/>
      <c r="AE366" s="223"/>
      <c r="AF366" s="223"/>
      <c r="AG366" s="223"/>
      <c r="AH366" s="253">
        <v>2</v>
      </c>
      <c r="AI366" s="254"/>
      <c r="AJ366" s="254"/>
      <c r="AK366" s="254"/>
      <c r="AL366" s="226" t="s">
        <v>642</v>
      </c>
      <c r="AM366" s="227"/>
      <c r="AN366" s="227"/>
      <c r="AO366" s="228"/>
      <c r="AP366" s="229" t="s">
        <v>655</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1" priority="919">
      <formula>IF(RIGHT(TEXT(P14,"0.#"),1)=".",FALSE,TRUE)</formula>
    </cfRule>
    <cfRule type="expression" dxfId="810" priority="920">
      <formula>IF(RIGHT(TEXT(P14,"0.#"),1)=".",TRUE,FALSE)</formula>
    </cfRule>
  </conditionalFormatting>
  <conditionalFormatting sqref="P18:AX18">
    <cfRule type="expression" dxfId="809" priority="917">
      <formula>IF(RIGHT(TEXT(P18,"0.#"),1)=".",FALSE,TRUE)</formula>
    </cfRule>
    <cfRule type="expression" dxfId="808" priority="918">
      <formula>IF(RIGHT(TEXT(P18,"0.#"),1)=".",TRUE,FALSE)</formula>
    </cfRule>
  </conditionalFormatting>
  <conditionalFormatting sqref="Y311">
    <cfRule type="expression" dxfId="807" priority="915">
      <formula>IF(RIGHT(TEXT(Y311,"0.#"),1)=".",FALSE,TRUE)</formula>
    </cfRule>
    <cfRule type="expression" dxfId="806" priority="916">
      <formula>IF(RIGHT(TEXT(Y311,"0.#"),1)=".",TRUE,FALSE)</formula>
    </cfRule>
  </conditionalFormatting>
  <conditionalFormatting sqref="Y320">
    <cfRule type="expression" dxfId="805" priority="913">
      <formula>IF(RIGHT(TEXT(Y320,"0.#"),1)=".",FALSE,TRUE)</formula>
    </cfRule>
    <cfRule type="expression" dxfId="804" priority="914">
      <formula>IF(RIGHT(TEXT(Y320,"0.#"),1)=".",TRUE,FALSE)</formula>
    </cfRule>
  </conditionalFormatting>
  <conditionalFormatting sqref="Y351:Y358 Y349 Y338:Y345 Y336 Y325:Y332 Y323">
    <cfRule type="expression" dxfId="803" priority="893">
      <formula>IF(RIGHT(TEXT(Y323,"0.#"),1)=".",FALSE,TRUE)</formula>
    </cfRule>
    <cfRule type="expression" dxfId="802" priority="894">
      <formula>IF(RIGHT(TEXT(Y323,"0.#"),1)=".",TRUE,FALSE)</formula>
    </cfRule>
  </conditionalFormatting>
  <conditionalFormatting sqref="P15:AJ17 P13:AJ13 AR13:AX13 AR15:AX15">
    <cfRule type="expression" dxfId="801" priority="911">
      <formula>IF(RIGHT(TEXT(P13,"0.#"),1)=".",FALSE,TRUE)</formula>
    </cfRule>
    <cfRule type="expression" dxfId="800" priority="912">
      <formula>IF(RIGHT(TEXT(P13,"0.#"),1)=".",TRUE,FALSE)</formula>
    </cfRule>
  </conditionalFormatting>
  <conditionalFormatting sqref="P19:AJ19">
    <cfRule type="expression" dxfId="799" priority="909">
      <formula>IF(RIGHT(TEXT(P19,"0.#"),1)=".",FALSE,TRUE)</formula>
    </cfRule>
    <cfRule type="expression" dxfId="798" priority="910">
      <formula>IF(RIGHT(TEXT(P19,"0.#"),1)=".",TRUE,FALSE)</formula>
    </cfRule>
  </conditionalFormatting>
  <conditionalFormatting sqref="AE32 AQ32">
    <cfRule type="expression" dxfId="797" priority="907">
      <formula>IF(RIGHT(TEXT(AE32,"0.#"),1)=".",FALSE,TRUE)</formula>
    </cfRule>
    <cfRule type="expression" dxfId="796" priority="908">
      <formula>IF(RIGHT(TEXT(AE32,"0.#"),1)=".",TRUE,FALSE)</formula>
    </cfRule>
  </conditionalFormatting>
  <conditionalFormatting sqref="Y312:Y319 Y310">
    <cfRule type="expression" dxfId="795" priority="905">
      <formula>IF(RIGHT(TEXT(Y310,"0.#"),1)=".",FALSE,TRUE)</formula>
    </cfRule>
    <cfRule type="expression" dxfId="794" priority="906">
      <formula>IF(RIGHT(TEXT(Y310,"0.#"),1)=".",TRUE,FALSE)</formula>
    </cfRule>
  </conditionalFormatting>
  <conditionalFormatting sqref="AU311">
    <cfRule type="expression" dxfId="793" priority="903">
      <formula>IF(RIGHT(TEXT(AU311,"0.#"),1)=".",FALSE,TRUE)</formula>
    </cfRule>
    <cfRule type="expression" dxfId="792" priority="904">
      <formula>IF(RIGHT(TEXT(AU311,"0.#"),1)=".",TRUE,FALSE)</formula>
    </cfRule>
  </conditionalFormatting>
  <conditionalFormatting sqref="AU320">
    <cfRule type="expression" dxfId="791" priority="901">
      <formula>IF(RIGHT(TEXT(AU320,"0.#"),1)=".",FALSE,TRUE)</formula>
    </cfRule>
    <cfRule type="expression" dxfId="790" priority="902">
      <formula>IF(RIGHT(TEXT(AU320,"0.#"),1)=".",TRUE,FALSE)</formula>
    </cfRule>
  </conditionalFormatting>
  <conditionalFormatting sqref="AU312:AU319 AU310">
    <cfRule type="expression" dxfId="789" priority="899">
      <formula>IF(RIGHT(TEXT(AU310,"0.#"),1)=".",FALSE,TRUE)</formula>
    </cfRule>
    <cfRule type="expression" dxfId="788" priority="900">
      <formula>IF(RIGHT(TEXT(AU310,"0.#"),1)=".",TRUE,FALSE)</formula>
    </cfRule>
  </conditionalFormatting>
  <conditionalFormatting sqref="Y350 Y337 Y324">
    <cfRule type="expression" dxfId="787" priority="897">
      <formula>IF(RIGHT(TEXT(Y324,"0.#"),1)=".",FALSE,TRUE)</formula>
    </cfRule>
    <cfRule type="expression" dxfId="786" priority="898">
      <formula>IF(RIGHT(TEXT(Y324,"0.#"),1)=".",TRUE,FALSE)</formula>
    </cfRule>
  </conditionalFormatting>
  <conditionalFormatting sqref="Y359 Y346 Y333">
    <cfRule type="expression" dxfId="785" priority="895">
      <formula>IF(RIGHT(TEXT(Y333,"0.#"),1)=".",FALSE,TRUE)</formula>
    </cfRule>
    <cfRule type="expression" dxfId="784" priority="896">
      <formula>IF(RIGHT(TEXT(Y333,"0.#"),1)=".",TRUE,FALSE)</formula>
    </cfRule>
  </conditionalFormatting>
  <conditionalFormatting sqref="AU350 AU337 AU324">
    <cfRule type="expression" dxfId="783" priority="891">
      <formula>IF(RIGHT(TEXT(AU324,"0.#"),1)=".",FALSE,TRUE)</formula>
    </cfRule>
    <cfRule type="expression" dxfId="782" priority="892">
      <formula>IF(RIGHT(TEXT(AU324,"0.#"),1)=".",TRUE,FALSE)</formula>
    </cfRule>
  </conditionalFormatting>
  <conditionalFormatting sqref="AU359 AU346 AU333">
    <cfRule type="expression" dxfId="781" priority="889">
      <formula>IF(RIGHT(TEXT(AU333,"0.#"),1)=".",FALSE,TRUE)</formula>
    </cfRule>
    <cfRule type="expression" dxfId="780" priority="890">
      <formula>IF(RIGHT(TEXT(AU333,"0.#"),1)=".",TRUE,FALSE)</formula>
    </cfRule>
  </conditionalFormatting>
  <conditionalFormatting sqref="AU351:AU358 AU349 AU338:AU345 AU336 AU325:AU332 AU323">
    <cfRule type="expression" dxfId="779" priority="887">
      <formula>IF(RIGHT(TEXT(AU323,"0.#"),1)=".",FALSE,TRUE)</formula>
    </cfRule>
    <cfRule type="expression" dxfId="778" priority="888">
      <formula>IF(RIGHT(TEXT(AU323,"0.#"),1)=".",TRUE,FALSE)</formula>
    </cfRule>
  </conditionalFormatting>
  <conditionalFormatting sqref="AI32">
    <cfRule type="expression" dxfId="777" priority="885">
      <formula>IF(RIGHT(TEXT(AI32,"0.#"),1)=".",FALSE,TRUE)</formula>
    </cfRule>
    <cfRule type="expression" dxfId="776" priority="886">
      <formula>IF(RIGHT(TEXT(AI32,"0.#"),1)=".",TRUE,FALSE)</formula>
    </cfRule>
  </conditionalFormatting>
  <conditionalFormatting sqref="AM32">
    <cfRule type="expression" dxfId="775" priority="883">
      <formula>IF(RIGHT(TEXT(AM32,"0.#"),1)=".",FALSE,TRUE)</formula>
    </cfRule>
    <cfRule type="expression" dxfId="774" priority="884">
      <formula>IF(RIGHT(TEXT(AM32,"0.#"),1)=".",TRUE,FALSE)</formula>
    </cfRule>
  </conditionalFormatting>
  <conditionalFormatting sqref="AE33">
    <cfRule type="expression" dxfId="773" priority="881">
      <formula>IF(RIGHT(TEXT(AE33,"0.#"),1)=".",FALSE,TRUE)</formula>
    </cfRule>
    <cfRule type="expression" dxfId="772" priority="882">
      <formula>IF(RIGHT(TEXT(AE33,"0.#"),1)=".",TRUE,FALSE)</formula>
    </cfRule>
  </conditionalFormatting>
  <conditionalFormatting sqref="AI33">
    <cfRule type="expression" dxfId="771" priority="879">
      <formula>IF(RIGHT(TEXT(AI33,"0.#"),1)=".",FALSE,TRUE)</formula>
    </cfRule>
    <cfRule type="expression" dxfId="770" priority="880">
      <formula>IF(RIGHT(TEXT(AI33,"0.#"),1)=".",TRUE,FALSE)</formula>
    </cfRule>
  </conditionalFormatting>
  <conditionalFormatting sqref="AM33">
    <cfRule type="expression" dxfId="769" priority="877">
      <formula>IF(RIGHT(TEXT(AM33,"0.#"),1)=".",FALSE,TRUE)</formula>
    </cfRule>
    <cfRule type="expression" dxfId="768" priority="878">
      <formula>IF(RIGHT(TEXT(AM33,"0.#"),1)=".",TRUE,FALSE)</formula>
    </cfRule>
  </conditionalFormatting>
  <conditionalFormatting sqref="AE210">
    <cfRule type="expression" dxfId="767" priority="873">
      <formula>IF(RIGHT(TEXT(AE210,"0.#"),1)=".",FALSE,TRUE)</formula>
    </cfRule>
    <cfRule type="expression" dxfId="766" priority="874">
      <formula>IF(RIGHT(TEXT(AE210,"0.#"),1)=".",TRUE,FALSE)</formula>
    </cfRule>
  </conditionalFormatting>
  <conditionalFormatting sqref="AE211">
    <cfRule type="expression" dxfId="765" priority="871">
      <formula>IF(RIGHT(TEXT(AE211,"0.#"),1)=".",FALSE,TRUE)</formula>
    </cfRule>
    <cfRule type="expression" dxfId="764" priority="872">
      <formula>IF(RIGHT(TEXT(AE211,"0.#"),1)=".",TRUE,FALSE)</formula>
    </cfRule>
  </conditionalFormatting>
  <conditionalFormatting sqref="AE212">
    <cfRule type="expression" dxfId="763" priority="869">
      <formula>IF(RIGHT(TEXT(AE212,"0.#"),1)=".",FALSE,TRUE)</formula>
    </cfRule>
    <cfRule type="expression" dxfId="762" priority="870">
      <formula>IF(RIGHT(TEXT(AE212,"0.#"),1)=".",TRUE,FALSE)</formula>
    </cfRule>
  </conditionalFormatting>
  <conditionalFormatting sqref="AI212">
    <cfRule type="expression" dxfId="761" priority="867">
      <formula>IF(RIGHT(TEXT(AI212,"0.#"),1)=".",FALSE,TRUE)</formula>
    </cfRule>
    <cfRule type="expression" dxfId="760" priority="868">
      <formula>IF(RIGHT(TEXT(AI212,"0.#"),1)=".",TRUE,FALSE)</formula>
    </cfRule>
  </conditionalFormatting>
  <conditionalFormatting sqref="AI211">
    <cfRule type="expression" dxfId="759" priority="865">
      <formula>IF(RIGHT(TEXT(AI211,"0.#"),1)=".",FALSE,TRUE)</formula>
    </cfRule>
    <cfRule type="expression" dxfId="758" priority="866">
      <formula>IF(RIGHT(TEXT(AI211,"0.#"),1)=".",TRUE,FALSE)</formula>
    </cfRule>
  </conditionalFormatting>
  <conditionalFormatting sqref="AI210">
    <cfRule type="expression" dxfId="757" priority="863">
      <formula>IF(RIGHT(TEXT(AI210,"0.#"),1)=".",FALSE,TRUE)</formula>
    </cfRule>
    <cfRule type="expression" dxfId="756" priority="864">
      <formula>IF(RIGHT(TEXT(AI210,"0.#"),1)=".",TRUE,FALSE)</formula>
    </cfRule>
  </conditionalFormatting>
  <conditionalFormatting sqref="AM210">
    <cfRule type="expression" dxfId="755" priority="861">
      <formula>IF(RIGHT(TEXT(AM210,"0.#"),1)=".",FALSE,TRUE)</formula>
    </cfRule>
    <cfRule type="expression" dxfId="754" priority="862">
      <formula>IF(RIGHT(TEXT(AM210,"0.#"),1)=".",TRUE,FALSE)</formula>
    </cfRule>
  </conditionalFormatting>
  <conditionalFormatting sqref="AM211">
    <cfRule type="expression" dxfId="753" priority="859">
      <formula>IF(RIGHT(TEXT(AM211,"0.#"),1)=".",FALSE,TRUE)</formula>
    </cfRule>
    <cfRule type="expression" dxfId="752" priority="860">
      <formula>IF(RIGHT(TEXT(AM211,"0.#"),1)=".",TRUE,FALSE)</formula>
    </cfRule>
  </conditionalFormatting>
  <conditionalFormatting sqref="AM212">
    <cfRule type="expression" dxfId="751" priority="857">
      <formula>IF(RIGHT(TEXT(AM212,"0.#"),1)=".",FALSE,TRUE)</formula>
    </cfRule>
    <cfRule type="expression" dxfId="750" priority="858">
      <formula>IF(RIGHT(TEXT(AM212,"0.#"),1)=".",TRUE,FALSE)</formula>
    </cfRule>
  </conditionalFormatting>
  <conditionalFormatting sqref="AL368:AO395">
    <cfRule type="expression" dxfId="749" priority="853">
      <formula>IF(AND(AL368&gt;=0, RIGHT(TEXT(AL368,"0.#"),1)&lt;&gt;"."),TRUE,FALSE)</formula>
    </cfRule>
    <cfRule type="expression" dxfId="748" priority="854">
      <formula>IF(AND(AL368&gt;=0, RIGHT(TEXT(AL368,"0.#"),1)="."),TRUE,FALSE)</formula>
    </cfRule>
    <cfRule type="expression" dxfId="747" priority="855">
      <formula>IF(AND(AL368&lt;0, RIGHT(TEXT(AL368,"0.#"),1)&lt;&gt;"."),TRUE,FALSE)</formula>
    </cfRule>
    <cfRule type="expression" dxfId="746" priority="856">
      <formula>IF(AND(AL368&lt;0, RIGHT(TEXT(AL368,"0.#"),1)="."),TRUE,FALSE)</formula>
    </cfRule>
  </conditionalFormatting>
  <conditionalFormatting sqref="AQ210:AQ212">
    <cfRule type="expression" dxfId="745" priority="851">
      <formula>IF(RIGHT(TEXT(AQ210,"0.#"),1)=".",FALSE,TRUE)</formula>
    </cfRule>
    <cfRule type="expression" dxfId="744" priority="852">
      <formula>IF(RIGHT(TEXT(AQ210,"0.#"),1)=".",TRUE,FALSE)</formula>
    </cfRule>
  </conditionalFormatting>
  <conditionalFormatting sqref="AU210:AU212">
    <cfRule type="expression" dxfId="743" priority="849">
      <formula>IF(RIGHT(TEXT(AU210,"0.#"),1)=".",FALSE,TRUE)</formula>
    </cfRule>
    <cfRule type="expression" dxfId="742" priority="850">
      <formula>IF(RIGHT(TEXT(AU210,"0.#"),1)=".",TRUE,FALSE)</formula>
    </cfRule>
  </conditionalFormatting>
  <conditionalFormatting sqref="Y368:Y395">
    <cfRule type="expression" dxfId="741" priority="847">
      <formula>IF(RIGHT(TEXT(Y368,"0.#"),1)=".",FALSE,TRUE)</formula>
    </cfRule>
    <cfRule type="expression" dxfId="740" priority="848">
      <formula>IF(RIGHT(TEXT(Y368,"0.#"),1)=".",TRUE,FALSE)</formula>
    </cfRule>
  </conditionalFormatting>
  <conditionalFormatting sqref="AL631:AO660">
    <cfRule type="expression" dxfId="739" priority="843">
      <formula>IF(AND(AL631&gt;=0, RIGHT(TEXT(AL631,"0.#"),1)&lt;&gt;"."),TRUE,FALSE)</formula>
    </cfRule>
    <cfRule type="expression" dxfId="738" priority="844">
      <formula>IF(AND(AL631&gt;=0, RIGHT(TEXT(AL631,"0.#"),1)="."),TRUE,FALSE)</formula>
    </cfRule>
    <cfRule type="expression" dxfId="737" priority="845">
      <formula>IF(AND(AL631&lt;0, RIGHT(TEXT(AL631,"0.#"),1)&lt;&gt;"."),TRUE,FALSE)</formula>
    </cfRule>
    <cfRule type="expression" dxfId="736" priority="846">
      <formula>IF(AND(AL631&lt;0, RIGHT(TEXT(AL631,"0.#"),1)="."),TRUE,FALSE)</formula>
    </cfRule>
  </conditionalFormatting>
  <conditionalFormatting sqref="Y631:Y660">
    <cfRule type="expression" dxfId="735" priority="841">
      <formula>IF(RIGHT(TEXT(Y631,"0.#"),1)=".",FALSE,TRUE)</formula>
    </cfRule>
    <cfRule type="expression" dxfId="734" priority="842">
      <formula>IF(RIGHT(TEXT(Y631,"0.#"),1)=".",TRUE,FALSE)</formula>
    </cfRule>
  </conditionalFormatting>
  <conditionalFormatting sqref="AL366:AO367">
    <cfRule type="expression" dxfId="733" priority="837">
      <formula>IF(AND(AL366&gt;=0, RIGHT(TEXT(AL366,"0.#"),1)&lt;&gt;"."),TRUE,FALSE)</formula>
    </cfRule>
    <cfRule type="expression" dxfId="732" priority="838">
      <formula>IF(AND(AL366&gt;=0, RIGHT(TEXT(AL366,"0.#"),1)="."),TRUE,FALSE)</formula>
    </cfRule>
    <cfRule type="expression" dxfId="731" priority="839">
      <formula>IF(AND(AL366&lt;0, RIGHT(TEXT(AL366,"0.#"),1)&lt;&gt;"."),TRUE,FALSE)</formula>
    </cfRule>
    <cfRule type="expression" dxfId="730" priority="840">
      <formula>IF(AND(AL366&lt;0, RIGHT(TEXT(AL366,"0.#"),1)="."),TRUE,FALSE)</formula>
    </cfRule>
  </conditionalFormatting>
  <conditionalFormatting sqref="Y366:Y367">
    <cfRule type="expression" dxfId="729" priority="835">
      <formula>IF(RIGHT(TEXT(Y366,"0.#"),1)=".",FALSE,TRUE)</formula>
    </cfRule>
    <cfRule type="expression" dxfId="728" priority="836">
      <formula>IF(RIGHT(TEXT(Y366,"0.#"),1)=".",TRUE,FALSE)</formula>
    </cfRule>
  </conditionalFormatting>
  <conditionalFormatting sqref="Y401:Y428">
    <cfRule type="expression" dxfId="727" priority="773">
      <formula>IF(RIGHT(TEXT(Y401,"0.#"),1)=".",FALSE,TRUE)</formula>
    </cfRule>
    <cfRule type="expression" dxfId="726" priority="774">
      <formula>IF(RIGHT(TEXT(Y401,"0.#"),1)=".",TRUE,FALSE)</formula>
    </cfRule>
  </conditionalFormatting>
  <conditionalFormatting sqref="Y399:Y400">
    <cfRule type="expression" dxfId="725" priority="767">
      <formula>IF(RIGHT(TEXT(Y399,"0.#"),1)=".",FALSE,TRUE)</formula>
    </cfRule>
    <cfRule type="expression" dxfId="724" priority="768">
      <formula>IF(RIGHT(TEXT(Y399,"0.#"),1)=".",TRUE,FALSE)</formula>
    </cfRule>
  </conditionalFormatting>
  <conditionalFormatting sqref="Y434:Y461">
    <cfRule type="expression" dxfId="723" priority="761">
      <formula>IF(RIGHT(TEXT(Y434,"0.#"),1)=".",FALSE,TRUE)</formula>
    </cfRule>
    <cfRule type="expression" dxfId="722" priority="762">
      <formula>IF(RIGHT(TEXT(Y434,"0.#"),1)=".",TRUE,FALSE)</formula>
    </cfRule>
  </conditionalFormatting>
  <conditionalFormatting sqref="Y432:Y433">
    <cfRule type="expression" dxfId="721" priority="755">
      <formula>IF(RIGHT(TEXT(Y432,"0.#"),1)=".",FALSE,TRUE)</formula>
    </cfRule>
    <cfRule type="expression" dxfId="720" priority="756">
      <formula>IF(RIGHT(TEXT(Y432,"0.#"),1)=".",TRUE,FALSE)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3">
    <cfRule type="expression" dxfId="709" priority="833">
      <formula>IF(RIGHT(TEXT(W23,"0.#"),1)=".",FALSE,TRUE)</formula>
    </cfRule>
    <cfRule type="expression" dxfId="708" priority="834">
      <formula>IF(RIGHT(TEXT(W23,"0.#"),1)=".",TRUE,FALSE)</formula>
    </cfRule>
  </conditionalFormatting>
  <conditionalFormatting sqref="W24:W27">
    <cfRule type="expression" dxfId="707" priority="831">
      <formula>IF(RIGHT(TEXT(W24,"0.#"),1)=".",FALSE,TRUE)</formula>
    </cfRule>
    <cfRule type="expression" dxfId="706" priority="832">
      <formula>IF(RIGHT(TEXT(W24,"0.#"),1)=".",TRUE,FALSE)</formula>
    </cfRule>
  </conditionalFormatting>
  <conditionalFormatting sqref="W28">
    <cfRule type="expression" dxfId="705" priority="829">
      <formula>IF(RIGHT(TEXT(W28,"0.#"),1)=".",FALSE,TRUE)</formula>
    </cfRule>
    <cfRule type="expression" dxfId="704" priority="830">
      <formula>IF(RIGHT(TEXT(W28,"0.#"),1)=".",TRUE,FALSE)</formula>
    </cfRule>
  </conditionalFormatting>
  <conditionalFormatting sqref="P23">
    <cfRule type="expression" dxfId="703" priority="827">
      <formula>IF(RIGHT(TEXT(P23,"0.#"),1)=".",FALSE,TRUE)</formula>
    </cfRule>
    <cfRule type="expression" dxfId="702" priority="828">
      <formula>IF(RIGHT(TEXT(P23,"0.#"),1)=".",TRUE,FALSE)</formula>
    </cfRule>
  </conditionalFormatting>
  <conditionalFormatting sqref="P24:P27">
    <cfRule type="expression" dxfId="701" priority="825">
      <formula>IF(RIGHT(TEXT(P24,"0.#"),1)=".",FALSE,TRUE)</formula>
    </cfRule>
    <cfRule type="expression" dxfId="700" priority="826">
      <formula>IF(RIGHT(TEXT(P24,"0.#"),1)=".",TRUE,FALSE)</formula>
    </cfRule>
  </conditionalFormatting>
  <conditionalFormatting sqref="P28">
    <cfRule type="expression" dxfId="699" priority="823">
      <formula>IF(RIGHT(TEXT(P28,"0.#"),1)=".",FALSE,TRUE)</formula>
    </cfRule>
    <cfRule type="expression" dxfId="698" priority="824">
      <formula>IF(RIGHT(TEXT(P28,"0.#"),1)=".",TRUE,FALSE)</formula>
    </cfRule>
  </conditionalFormatting>
  <conditionalFormatting sqref="AE202">
    <cfRule type="expression" dxfId="697" priority="821">
      <formula>IF(RIGHT(TEXT(AE202,"0.#"),1)=".",FALSE,TRUE)</formula>
    </cfRule>
    <cfRule type="expression" dxfId="696" priority="822">
      <formula>IF(RIGHT(TEXT(AE202,"0.#"),1)=".",TRUE,FALSE)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I204">
    <cfRule type="expression" dxfId="691" priority="815">
      <formula>IF(RIGHT(TEXT(AI204,"0.#"),1)=".",FALSE,TRUE)</formula>
    </cfRule>
    <cfRule type="expression" dxfId="690" priority="816">
      <formula>IF(RIGHT(TEXT(AI204,"0.#"),1)=".",TRUE,FALSE)</formula>
    </cfRule>
  </conditionalFormatting>
  <conditionalFormatting sqref="AI203">
    <cfRule type="expression" dxfId="689" priority="813">
      <formula>IF(RIGHT(TEXT(AI203,"0.#"),1)=".",FALSE,TRUE)</formula>
    </cfRule>
    <cfRule type="expression" dxfId="688" priority="814">
      <formula>IF(RIGHT(TEXT(AI203,"0.#"),1)=".",TRUE,FALSE)</formula>
    </cfRule>
  </conditionalFormatting>
  <conditionalFormatting sqref="AI202">
    <cfRule type="expression" dxfId="687" priority="811">
      <formula>IF(RIGHT(TEXT(AI202,"0.#"),1)=".",FALSE,TRUE)</formula>
    </cfRule>
    <cfRule type="expression" dxfId="686" priority="812">
      <formula>IF(RIGHT(TEXT(AI202,"0.#"),1)=".",TRUE,FALSE)</formula>
    </cfRule>
  </conditionalFormatting>
  <conditionalFormatting sqref="AM202">
    <cfRule type="expression" dxfId="685" priority="809">
      <formula>IF(RIGHT(TEXT(AM202,"0.#"),1)=".",FALSE,TRUE)</formula>
    </cfRule>
    <cfRule type="expression" dxfId="684" priority="810">
      <formula>IF(RIGHT(TEXT(AM202,"0.#"),1)=".",TRUE,FALSE)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Q202:AQ204">
    <cfRule type="expression" dxfId="679" priority="803">
      <formula>IF(RIGHT(TEXT(AQ202,"0.#"),1)=".",FALSE,TRUE)</formula>
    </cfRule>
    <cfRule type="expression" dxfId="678" priority="804">
      <formula>IF(RIGHT(TEXT(AQ202,"0.#"),1)=".",TRUE,FALSE)</formula>
    </cfRule>
  </conditionalFormatting>
  <conditionalFormatting sqref="AU202:AU204">
    <cfRule type="expression" dxfId="677" priority="801">
      <formula>IF(RIGHT(TEXT(AU202,"0.#"),1)=".",FALSE,TRUE)</formula>
    </cfRule>
    <cfRule type="expression" dxfId="676" priority="802">
      <formula>IF(RIGHT(TEXT(AU202,"0.#"),1)=".",TRUE,FALSE)</formula>
    </cfRule>
  </conditionalFormatting>
  <conditionalFormatting sqref="AE205">
    <cfRule type="expression" dxfId="675" priority="799">
      <formula>IF(RIGHT(TEXT(AE205,"0.#"),1)=".",FALSE,TRUE)</formula>
    </cfRule>
    <cfRule type="expression" dxfId="674" priority="800">
      <formula>IF(RIGHT(TEXT(AE205,"0.#"),1)=".",TRUE,FALSE)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I207">
    <cfRule type="expression" dxfId="669" priority="793">
      <formula>IF(RIGHT(TEXT(AI207,"0.#"),1)=".",FALSE,TRUE)</formula>
    </cfRule>
    <cfRule type="expression" dxfId="668" priority="794">
      <formula>IF(RIGHT(TEXT(AI207,"0.#"),1)=".",TRUE,FALSE)</formula>
    </cfRule>
  </conditionalFormatting>
  <conditionalFormatting sqref="AI206">
    <cfRule type="expression" dxfId="667" priority="791">
      <formula>IF(RIGHT(TEXT(AI206,"0.#"),1)=".",FALSE,TRUE)</formula>
    </cfRule>
    <cfRule type="expression" dxfId="666" priority="792">
      <formula>IF(RIGHT(TEXT(AI206,"0.#"),1)=".",TRUE,FALSE)</formula>
    </cfRule>
  </conditionalFormatting>
  <conditionalFormatting sqref="AI205">
    <cfRule type="expression" dxfId="665" priority="789">
      <formula>IF(RIGHT(TEXT(AI205,"0.#"),1)=".",FALSE,TRUE)</formula>
    </cfRule>
    <cfRule type="expression" dxfId="664" priority="790">
      <formula>IF(RIGHT(TEXT(AI205,"0.#"),1)=".",TRUE,FALSE)</formula>
    </cfRule>
  </conditionalFormatting>
  <conditionalFormatting sqref="AM205">
    <cfRule type="expression" dxfId="663" priority="787">
      <formula>IF(RIGHT(TEXT(AM205,"0.#"),1)=".",FALSE,TRUE)</formula>
    </cfRule>
    <cfRule type="expression" dxfId="662" priority="788">
      <formula>IF(RIGHT(TEXT(AM205,"0.#"),1)=".",TRUE,FALSE)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Q205:AQ207">
    <cfRule type="expression" dxfId="657" priority="781">
      <formula>IF(RIGHT(TEXT(AQ205,"0.#"),1)=".",FALSE,TRUE)</formula>
    </cfRule>
    <cfRule type="expression" dxfId="656" priority="782">
      <formula>IF(RIGHT(TEXT(AQ205,"0.#"),1)=".",TRUE,FALSE)</formula>
    </cfRule>
  </conditionalFormatting>
  <conditionalFormatting sqref="AU205:AU207">
    <cfRule type="expression" dxfId="655" priority="779">
      <formula>IF(RIGHT(TEXT(AU205,"0.#"),1)=".",FALSE,TRUE)</formula>
    </cfRule>
    <cfRule type="expression" dxfId="654" priority="780">
      <formula>IF(RIGHT(TEXT(AU205,"0.#"),1)=".",TRUE,FALSE)</formula>
    </cfRule>
  </conditionalFormatting>
  <conditionalFormatting sqref="AL401:AO428">
    <cfRule type="expression" dxfId="653" priority="775">
      <formula>IF(AND(AL401&gt;=0, RIGHT(TEXT(AL401,"0.#"),1)&lt;&gt;"."),TRUE,FALSE)</formula>
    </cfRule>
    <cfRule type="expression" dxfId="652" priority="776">
      <formula>IF(AND(AL401&gt;=0, RIGHT(TEXT(AL401,"0.#"),1)="."),TRUE,FALSE)</formula>
    </cfRule>
    <cfRule type="expression" dxfId="651" priority="777">
      <formula>IF(AND(AL401&lt;0, RIGHT(TEXT(AL401,"0.#"),1)&lt;&gt;"."),TRUE,FALSE)</formula>
    </cfRule>
    <cfRule type="expression" dxfId="650" priority="778">
      <formula>IF(AND(AL401&lt;0, RIGHT(TEXT(AL401,"0.#"),1)="."),TRUE,FALSE)</formula>
    </cfRule>
  </conditionalFormatting>
  <conditionalFormatting sqref="AL399:AO400">
    <cfRule type="expression" dxfId="649" priority="769">
      <formula>IF(AND(AL399&gt;=0, RIGHT(TEXT(AL399,"0.#"),1)&lt;&gt;"."),TRUE,FALSE)</formula>
    </cfRule>
    <cfRule type="expression" dxfId="648" priority="770">
      <formula>IF(AND(AL399&gt;=0, RIGHT(TEXT(AL399,"0.#"),1)="."),TRUE,FALSE)</formula>
    </cfRule>
    <cfRule type="expression" dxfId="647" priority="771">
      <formula>IF(AND(AL399&lt;0, RIGHT(TEXT(AL399,"0.#"),1)&lt;&gt;"."),TRUE,FALSE)</formula>
    </cfRule>
    <cfRule type="expression" dxfId="646" priority="772">
      <formula>IF(AND(AL399&lt;0, RIGHT(TEXT(AL399,"0.#"),1)="."),TRUE,FALSE)</formula>
    </cfRule>
  </conditionalFormatting>
  <conditionalFormatting sqref="AL434:AO461">
    <cfRule type="expression" dxfId="645" priority="763">
      <formula>IF(AND(AL434&gt;=0, RIGHT(TEXT(AL434,"0.#"),1)&lt;&gt;"."),TRUE,FALSE)</formula>
    </cfRule>
    <cfRule type="expression" dxfId="644" priority="764">
      <formula>IF(AND(AL434&gt;=0, RIGHT(TEXT(AL434,"0.#"),1)="."),TRUE,FALSE)</formula>
    </cfRule>
    <cfRule type="expression" dxfId="643" priority="765">
      <formula>IF(AND(AL434&lt;0, RIGHT(TEXT(AL434,"0.#"),1)&lt;&gt;"."),TRUE,FALSE)</formula>
    </cfRule>
    <cfRule type="expression" dxfId="642" priority="766">
      <formula>IF(AND(AL434&lt;0, RIGHT(TEXT(AL434,"0.#"),1)="."),TRUE,FALSE)</formula>
    </cfRule>
  </conditionalFormatting>
  <conditionalFormatting sqref="AL432:AO433">
    <cfRule type="expression" dxfId="641" priority="757">
      <formula>IF(AND(AL432&gt;=0, RIGHT(TEXT(AL432,"0.#"),1)&lt;&gt;"."),TRUE,FALSE)</formula>
    </cfRule>
    <cfRule type="expression" dxfId="640" priority="758">
      <formula>IF(AND(AL432&gt;=0, RIGHT(TEXT(AL432,"0.#"),1)="."),TRUE,FALSE)</formula>
    </cfRule>
    <cfRule type="expression" dxfId="639" priority="759">
      <formula>IF(AND(AL432&lt;0, RIGHT(TEXT(AL432,"0.#"),1)&lt;&gt;"."),TRUE,FALSE)</formula>
    </cfRule>
    <cfRule type="expression" dxfId="638" priority="760">
      <formula>IF(AND(AL432&lt;0, RIGHT(TEXT(AL432,"0.#"),1)="."),TRUE,FALSE)</formula>
    </cfRule>
  </conditionalFormatting>
  <conditionalFormatting sqref="AL467:AO494">
    <cfRule type="expression" dxfId="637" priority="751">
      <formula>IF(AND(AL467&gt;=0, RIGHT(TEXT(AL467,"0.#"),1)&lt;&gt;"."),TRUE,FALSE)</formula>
    </cfRule>
    <cfRule type="expression" dxfId="636" priority="752">
      <formula>IF(AND(AL467&gt;=0, RIGHT(TEXT(AL467,"0.#"),1)="."),TRUE,FALSE)</formula>
    </cfRule>
    <cfRule type="expression" dxfId="635" priority="753">
      <formula>IF(AND(AL467&lt;0, RIGHT(TEXT(AL467,"0.#"),1)&lt;&gt;"."),TRUE,FALSE)</formula>
    </cfRule>
    <cfRule type="expression" dxfId="634" priority="754">
      <formula>IF(AND(AL467&lt;0, RIGHT(TEXT(AL467,"0.#"),1)="."),TRUE,FALSE)</formula>
    </cfRule>
  </conditionalFormatting>
  <conditionalFormatting sqref="AL465:AO466">
    <cfRule type="expression" dxfId="633" priority="745">
      <formula>IF(AND(AL465&gt;=0, RIGHT(TEXT(AL465,"0.#"),1)&lt;&gt;"."),TRUE,FALSE)</formula>
    </cfRule>
    <cfRule type="expression" dxfId="632" priority="746">
      <formula>IF(AND(AL465&gt;=0, RIGHT(TEXT(AL465,"0.#"),1)="."),TRUE,FALSE)</formula>
    </cfRule>
    <cfRule type="expression" dxfId="631" priority="747">
      <formula>IF(AND(AL465&lt;0, RIGHT(TEXT(AL465,"0.#"),1)&lt;&gt;"."),TRUE,FALSE)</formula>
    </cfRule>
    <cfRule type="expression" dxfId="630" priority="748">
      <formula>IF(AND(AL465&lt;0, RIGHT(TEXT(AL465,"0.#"),1)="."),TRUE,FALSE)</formula>
    </cfRule>
  </conditionalFormatting>
  <conditionalFormatting sqref="AL500:AO527">
    <cfRule type="expression" dxfId="629" priority="739">
      <formula>IF(AND(AL500&gt;=0, RIGHT(TEXT(AL500,"0.#"),1)&lt;&gt;"."),TRUE,FALSE)</formula>
    </cfRule>
    <cfRule type="expression" dxfId="628" priority="740">
      <formula>IF(AND(AL500&gt;=0, RIGHT(TEXT(AL500,"0.#"),1)="."),TRUE,FALSE)</formula>
    </cfRule>
    <cfRule type="expression" dxfId="627" priority="741">
      <formula>IF(AND(AL500&lt;0, RIGHT(TEXT(AL500,"0.#"),1)&lt;&gt;"."),TRUE,FALSE)</formula>
    </cfRule>
    <cfRule type="expression" dxfId="626" priority="742">
      <formula>IF(AND(AL500&lt;0, RIGHT(TEXT(AL500,"0.#"),1)="."),TRUE,FALSE)</formula>
    </cfRule>
  </conditionalFormatting>
  <conditionalFormatting sqref="AL498:AO499">
    <cfRule type="expression" dxfId="625" priority="733">
      <formula>IF(AND(AL498&gt;=0, RIGHT(TEXT(AL498,"0.#"),1)&lt;&gt;"."),TRUE,FALSE)</formula>
    </cfRule>
    <cfRule type="expression" dxfId="624" priority="734">
      <formula>IF(AND(AL498&gt;=0, RIGHT(TEXT(AL498,"0.#"),1)="."),TRUE,FALSE)</formula>
    </cfRule>
    <cfRule type="expression" dxfId="623" priority="735">
      <formula>IF(AND(AL498&lt;0, RIGHT(TEXT(AL498,"0.#"),1)&lt;&gt;"."),TRUE,FALSE)</formula>
    </cfRule>
    <cfRule type="expression" dxfId="622" priority="736">
      <formula>IF(AND(AL498&lt;0, RIGHT(TEXT(AL498,"0.#"),1)="."),TRUE,FALSE)</formula>
    </cfRule>
  </conditionalFormatting>
  <conditionalFormatting sqref="AL533:AO560">
    <cfRule type="expression" dxfId="621" priority="727">
      <formula>IF(AND(AL533&gt;=0, RIGHT(TEXT(AL533,"0.#"),1)&lt;&gt;"."),TRUE,FALSE)</formula>
    </cfRule>
    <cfRule type="expression" dxfId="620" priority="728">
      <formula>IF(AND(AL533&gt;=0, RIGHT(TEXT(AL533,"0.#"),1)="."),TRUE,FALSE)</formula>
    </cfRule>
    <cfRule type="expression" dxfId="619" priority="729">
      <formula>IF(AND(AL533&lt;0, RIGHT(TEXT(AL533,"0.#"),1)&lt;&gt;"."),TRUE,FALSE)</formula>
    </cfRule>
    <cfRule type="expression" dxfId="618" priority="730">
      <formula>IF(AND(AL533&lt;0, RIGHT(TEXT(AL533,"0.#"),1)="."),TRUE,FALSE)</formula>
    </cfRule>
  </conditionalFormatting>
  <conditionalFormatting sqref="AL531:AO532">
    <cfRule type="expression" dxfId="617" priority="721">
      <formula>IF(AND(AL531&gt;=0, RIGHT(TEXT(AL531,"0.#"),1)&lt;&gt;"."),TRUE,FALSE)</formula>
    </cfRule>
    <cfRule type="expression" dxfId="616" priority="722">
      <formula>IF(AND(AL531&gt;=0, RIGHT(TEXT(AL531,"0.#"),1)="."),TRUE,FALSE)</formula>
    </cfRule>
    <cfRule type="expression" dxfId="615" priority="723">
      <formula>IF(AND(AL531&lt;0, RIGHT(TEXT(AL531,"0.#"),1)&lt;&gt;"."),TRUE,FALSE)</formula>
    </cfRule>
    <cfRule type="expression" dxfId="614" priority="724">
      <formula>IF(AND(AL531&lt;0, RIGHT(TEXT(AL531,"0.#"),1)="."),TRUE,FALSE)</formula>
    </cfRule>
  </conditionalFormatting>
  <conditionalFormatting sqref="Y531:Y532">
    <cfRule type="expression" dxfId="613" priority="719">
      <formula>IF(RIGHT(TEXT(Y531,"0.#"),1)=".",FALSE,TRUE)</formula>
    </cfRule>
    <cfRule type="expression" dxfId="612" priority="720">
      <formula>IF(RIGHT(TEXT(Y531,"0.#"),1)=".",TRUE,FALSE)</formula>
    </cfRule>
  </conditionalFormatting>
  <conditionalFormatting sqref="AL566:AO593">
    <cfRule type="expression" dxfId="611" priority="715">
      <formula>IF(AND(AL566&gt;=0, RIGHT(TEXT(AL566,"0.#"),1)&lt;&gt;"."),TRUE,FALSE)</formula>
    </cfRule>
    <cfRule type="expression" dxfId="610" priority="716">
      <formula>IF(AND(AL566&gt;=0, RIGHT(TEXT(AL566,"0.#"),1)="."),TRUE,FALSE)</formula>
    </cfRule>
    <cfRule type="expression" dxfId="609" priority="717">
      <formula>IF(AND(AL566&lt;0, RIGHT(TEXT(AL566,"0.#"),1)&lt;&gt;"."),TRUE,FALSE)</formula>
    </cfRule>
    <cfRule type="expression" dxfId="608" priority="718">
      <formula>IF(AND(AL566&lt;0, RIGHT(TEXT(AL566,"0.#"),1)="."),TRUE,FALSE)</formula>
    </cfRule>
  </conditionalFormatting>
  <conditionalFormatting sqref="Y566:Y593">
    <cfRule type="expression" dxfId="607" priority="713">
      <formula>IF(RIGHT(TEXT(Y566,"0.#"),1)=".",FALSE,TRUE)</formula>
    </cfRule>
    <cfRule type="expression" dxfId="606" priority="714">
      <formula>IF(RIGHT(TEXT(Y566,"0.#"),1)=".",TRUE,FALSE)</formula>
    </cfRule>
  </conditionalFormatting>
  <conditionalFormatting sqref="AL564:AO565">
    <cfRule type="expression" dxfId="605" priority="709">
      <formula>IF(AND(AL564&gt;=0, RIGHT(TEXT(AL564,"0.#"),1)&lt;&gt;"."),TRUE,FALSE)</formula>
    </cfRule>
    <cfRule type="expression" dxfId="604" priority="710">
      <formula>IF(AND(AL564&gt;=0, RIGHT(TEXT(AL564,"0.#"),1)="."),TRUE,FALSE)</formula>
    </cfRule>
    <cfRule type="expression" dxfId="603" priority="711">
      <formula>IF(AND(AL564&lt;0, RIGHT(TEXT(AL564,"0.#"),1)&lt;&gt;"."),TRUE,FALSE)</formula>
    </cfRule>
    <cfRule type="expression" dxfId="602" priority="712">
      <formula>IF(AND(AL564&lt;0, RIGHT(TEXT(AL564,"0.#"),1)="."),TRUE,FALSE)</formula>
    </cfRule>
  </conditionalFormatting>
  <conditionalFormatting sqref="Y564:Y565">
    <cfRule type="expression" dxfId="601" priority="707">
      <formula>IF(RIGHT(TEXT(Y564,"0.#"),1)=".",FALSE,TRUE)</formula>
    </cfRule>
    <cfRule type="expression" dxfId="600" priority="708">
      <formula>IF(RIGHT(TEXT(Y564,"0.#"),1)=".",TRUE,FALSE)</formula>
    </cfRule>
  </conditionalFormatting>
  <conditionalFormatting sqref="AL599:AO626">
    <cfRule type="expression" dxfId="599" priority="703">
      <formula>IF(AND(AL599&gt;=0, RIGHT(TEXT(AL599,"0.#"),1)&lt;&gt;"."),TRUE,FALSE)</formula>
    </cfRule>
    <cfRule type="expression" dxfId="598" priority="704">
      <formula>IF(AND(AL599&gt;=0, RIGHT(TEXT(AL599,"0.#"),1)="."),TRUE,FALSE)</formula>
    </cfRule>
    <cfRule type="expression" dxfId="597" priority="705">
      <formula>IF(AND(AL599&lt;0, RIGHT(TEXT(AL599,"0.#"),1)&lt;&gt;"."),TRUE,FALSE)</formula>
    </cfRule>
    <cfRule type="expression" dxfId="596" priority="706">
      <formula>IF(AND(AL599&lt;0, RIGHT(TEXT(AL599,"0.#"),1)="."),TRUE,FALSE)</formula>
    </cfRule>
  </conditionalFormatting>
  <conditionalFormatting sqref="Y599:Y626">
    <cfRule type="expression" dxfId="595" priority="701">
      <formula>IF(RIGHT(TEXT(Y599,"0.#"),1)=".",FALSE,TRUE)</formula>
    </cfRule>
    <cfRule type="expression" dxfId="594" priority="702">
      <formula>IF(RIGHT(TEXT(Y599,"0.#"),1)=".",TRUE,FALSE)</formula>
    </cfRule>
  </conditionalFormatting>
  <conditionalFormatting sqref="AL597:AO598">
    <cfRule type="expression" dxfId="593" priority="697">
      <formula>IF(AND(AL597&gt;=0, RIGHT(TEXT(AL597,"0.#"),1)&lt;&gt;"."),TRUE,FALSE)</formula>
    </cfRule>
    <cfRule type="expression" dxfId="592" priority="698">
      <formula>IF(AND(AL597&gt;=0, RIGHT(TEXT(AL597,"0.#"),1)="."),TRUE,FALSE)</formula>
    </cfRule>
    <cfRule type="expression" dxfId="591" priority="699">
      <formula>IF(AND(AL597&lt;0, RIGHT(TEXT(AL597,"0.#"),1)&lt;&gt;"."),TRUE,FALSE)</formula>
    </cfRule>
    <cfRule type="expression" dxfId="590" priority="700">
      <formula>IF(AND(AL597&lt;0, RIGHT(TEXT(AL597,"0.#"),1)="."),TRUE,FALSE)</formula>
    </cfRule>
  </conditionalFormatting>
  <conditionalFormatting sqref="Y597:Y598">
    <cfRule type="expression" dxfId="589" priority="695">
      <formula>IF(RIGHT(TEXT(Y597,"0.#"),1)=".",FALSE,TRUE)</formula>
    </cfRule>
    <cfRule type="expression" dxfId="588" priority="696">
      <formula>IF(RIGHT(TEXT(Y597,"0.#"),1)=".",TRUE,FALSE)</formula>
    </cfRule>
  </conditionalFormatting>
  <conditionalFormatting sqref="AU33">
    <cfRule type="expression" dxfId="587" priority="691">
      <formula>IF(RIGHT(TEXT(AU33,"0.#"),1)=".",FALSE,TRUE)</formula>
    </cfRule>
    <cfRule type="expression" dxfId="586" priority="692">
      <formula>IF(RIGHT(TEXT(AU33,"0.#"),1)=".",TRUE,FALSE)</formula>
    </cfRule>
  </conditionalFormatting>
  <conditionalFormatting sqref="AU32">
    <cfRule type="expression" dxfId="585" priority="693">
      <formula>IF(RIGHT(TEXT(AU32,"0.#"),1)=".",FALSE,TRUE)</formula>
    </cfRule>
    <cfRule type="expression" dxfId="584" priority="694">
      <formula>IF(RIGHT(TEXT(AU32,"0.#"),1)=".",TRUE,FALSE)</formula>
    </cfRule>
  </conditionalFormatting>
  <conditionalFormatting sqref="P29:AC29">
    <cfRule type="expression" dxfId="583" priority="689">
      <formula>IF(RIGHT(TEXT(P29,"0.#"),1)=".",FALSE,TRUE)</formula>
    </cfRule>
    <cfRule type="expression" dxfId="582" priority="690">
      <formula>IF(RIGHT(TEXT(P29,"0.#"),1)=".",TRUE,FALSE)</formula>
    </cfRule>
  </conditionalFormatting>
  <conditionalFormatting sqref="AM41">
    <cfRule type="expression" dxfId="581" priority="671">
      <formula>IF(RIGHT(TEXT(AM41,"0.#"),1)=".",FALSE,TRUE)</formula>
    </cfRule>
    <cfRule type="expression" dxfId="580" priority="672">
      <formula>IF(RIGHT(TEXT(AM41,"0.#"),1)=".",TRUE,FALSE)</formula>
    </cfRule>
  </conditionalFormatting>
  <conditionalFormatting sqref="AM40">
    <cfRule type="expression" dxfId="579" priority="673">
      <formula>IF(RIGHT(TEXT(AM40,"0.#"),1)=".",FALSE,TRUE)</formula>
    </cfRule>
    <cfRule type="expression" dxfId="578" priority="674">
      <formula>IF(RIGHT(TEXT(AM40,"0.#"),1)=".",TRUE,FALSE)</formula>
    </cfRule>
  </conditionalFormatting>
  <conditionalFormatting sqref="AE39">
    <cfRule type="expression" dxfId="577" priority="687">
      <formula>IF(RIGHT(TEXT(AE39,"0.#"),1)=".",FALSE,TRUE)</formula>
    </cfRule>
    <cfRule type="expression" dxfId="576" priority="688">
      <formula>IF(RIGHT(TEXT(AE39,"0.#"),1)=".",TRUE,FALSE)</formula>
    </cfRule>
  </conditionalFormatting>
  <conditionalFormatting sqref="AQ39:AQ41">
    <cfRule type="expression" dxfId="575" priority="669">
      <formula>IF(RIGHT(TEXT(AQ39,"0.#"),1)=".",FALSE,TRUE)</formula>
    </cfRule>
    <cfRule type="expression" dxfId="574" priority="670">
      <formula>IF(RIGHT(TEXT(AQ39,"0.#"),1)=".",TRUE,FALSE)</formula>
    </cfRule>
  </conditionalFormatting>
  <conditionalFormatting sqref="AU39:AU41">
    <cfRule type="expression" dxfId="573" priority="667">
      <formula>IF(RIGHT(TEXT(AU39,"0.#"),1)=".",FALSE,TRUE)</formula>
    </cfRule>
    <cfRule type="expression" dxfId="572" priority="668">
      <formula>IF(RIGHT(TEXT(AU39,"0.#"),1)=".",TRUE,FALSE)</formula>
    </cfRule>
  </conditionalFormatting>
  <conditionalFormatting sqref="AI41">
    <cfRule type="expression" dxfId="571" priority="681">
      <formula>IF(RIGHT(TEXT(AI41,"0.#"),1)=".",FALSE,TRUE)</formula>
    </cfRule>
    <cfRule type="expression" dxfId="570" priority="682">
      <formula>IF(RIGHT(TEXT(AI41,"0.#"),1)=".",TRUE,FALSE)</formula>
    </cfRule>
  </conditionalFormatting>
  <conditionalFormatting sqref="AE40">
    <cfRule type="expression" dxfId="569" priority="685">
      <formula>IF(RIGHT(TEXT(AE40,"0.#"),1)=".",FALSE,TRUE)</formula>
    </cfRule>
    <cfRule type="expression" dxfId="568" priority="686">
      <formula>IF(RIGHT(TEXT(AE40,"0.#"),1)=".",TRUE,FALSE)</formula>
    </cfRule>
  </conditionalFormatting>
  <conditionalFormatting sqref="AE41">
    <cfRule type="expression" dxfId="567" priority="683">
      <formula>IF(RIGHT(TEXT(AE41,"0.#"),1)=".",FALSE,TRUE)</formula>
    </cfRule>
    <cfRule type="expression" dxfId="566" priority="684">
      <formula>IF(RIGHT(TEXT(AE41,"0.#"),1)=".",TRUE,FALSE)</formula>
    </cfRule>
  </conditionalFormatting>
  <conditionalFormatting sqref="AM39">
    <cfRule type="expression" dxfId="565" priority="675">
      <formula>IF(RIGHT(TEXT(AM39,"0.#"),1)=".",FALSE,TRUE)</formula>
    </cfRule>
    <cfRule type="expression" dxfId="564" priority="676">
      <formula>IF(RIGHT(TEXT(AM39,"0.#"),1)=".",TRUE,FALSE)</formula>
    </cfRule>
  </conditionalFormatting>
  <conditionalFormatting sqref="AI39">
    <cfRule type="expression" dxfId="563" priority="677">
      <formula>IF(RIGHT(TEXT(AI39,"0.#"),1)=".",FALSE,TRUE)</formula>
    </cfRule>
    <cfRule type="expression" dxfId="562" priority="678">
      <formula>IF(RIGHT(TEXT(AI39,"0.#"),1)=".",TRUE,FALSE)</formula>
    </cfRule>
  </conditionalFormatting>
  <conditionalFormatting sqref="AI40">
    <cfRule type="expression" dxfId="561" priority="679">
      <formula>IF(RIGHT(TEXT(AI40,"0.#"),1)=".",FALSE,TRUE)</formula>
    </cfRule>
    <cfRule type="expression" dxfId="560" priority="680">
      <formula>IF(RIGHT(TEXT(AI40,"0.#"),1)=".",TRUE,FALSE)</formula>
    </cfRule>
  </conditionalFormatting>
  <conditionalFormatting sqref="AM69">
    <cfRule type="expression" dxfId="559" priority="639">
      <formula>IF(RIGHT(TEXT(AM69,"0.#"),1)=".",FALSE,TRUE)</formula>
    </cfRule>
    <cfRule type="expression" dxfId="558" priority="640">
      <formula>IF(RIGHT(TEXT(AM69,"0.#"),1)=".",TRUE,FALSE)</formula>
    </cfRule>
  </conditionalFormatting>
  <conditionalFormatting sqref="AE70 AM70">
    <cfRule type="expression" dxfId="557" priority="637">
      <formula>IF(RIGHT(TEXT(AE70,"0.#"),1)=".",FALSE,TRUE)</formula>
    </cfRule>
    <cfRule type="expression" dxfId="556" priority="638">
      <formula>IF(RIGHT(TEXT(AE70,"0.#"),1)=".",TRUE,FALSE)</formula>
    </cfRule>
  </conditionalFormatting>
  <conditionalFormatting sqref="AI70">
    <cfRule type="expression" dxfId="555" priority="635">
      <formula>IF(RIGHT(TEXT(AI70,"0.#"),1)=".",FALSE,TRUE)</formula>
    </cfRule>
    <cfRule type="expression" dxfId="554" priority="636">
      <formula>IF(RIGHT(TEXT(AI70,"0.#"),1)=".",TRUE,FALSE)</formula>
    </cfRule>
  </conditionalFormatting>
  <conditionalFormatting sqref="AQ70">
    <cfRule type="expression" dxfId="553" priority="633">
      <formula>IF(RIGHT(TEXT(AQ70,"0.#"),1)=".",FALSE,TRUE)</formula>
    </cfRule>
    <cfRule type="expression" dxfId="552" priority="634">
      <formula>IF(RIGHT(TEXT(AQ70,"0.#"),1)=".",TRUE,FALSE)</formula>
    </cfRule>
  </conditionalFormatting>
  <conditionalFormatting sqref="AE69 AQ69">
    <cfRule type="expression" dxfId="551" priority="643">
      <formula>IF(RIGHT(TEXT(AE69,"0.#"),1)=".",FALSE,TRUE)</formula>
    </cfRule>
    <cfRule type="expression" dxfId="550" priority="644">
      <formula>IF(RIGHT(TEXT(AE69,"0.#"),1)=".",TRUE,FALSE)</formula>
    </cfRule>
  </conditionalFormatting>
  <conditionalFormatting sqref="AI69">
    <cfRule type="expression" dxfId="549" priority="641">
      <formula>IF(RIGHT(TEXT(AI69,"0.#"),1)=".",FALSE,TRUE)</formula>
    </cfRule>
    <cfRule type="expression" dxfId="548" priority="642">
      <formula>IF(RIGHT(TEXT(AI69,"0.#"),1)=".",TRUE,FALSE)</formula>
    </cfRule>
  </conditionalFormatting>
  <conditionalFormatting sqref="AE66 AQ66">
    <cfRule type="expression" dxfId="547" priority="631">
      <formula>IF(RIGHT(TEXT(AE66,"0.#"),1)=".",FALSE,TRUE)</formula>
    </cfRule>
    <cfRule type="expression" dxfId="546" priority="632">
      <formula>IF(RIGHT(TEXT(AE66,"0.#"),1)=".",TRUE,FALSE)</formula>
    </cfRule>
  </conditionalFormatting>
  <conditionalFormatting sqref="AI66">
    <cfRule type="expression" dxfId="545" priority="629">
      <formula>IF(RIGHT(TEXT(AI66,"0.#"),1)=".",FALSE,TRUE)</formula>
    </cfRule>
    <cfRule type="expression" dxfId="544" priority="630">
      <formula>IF(RIGHT(TEXT(AI66,"0.#"),1)=".",TRUE,FALSE)</formula>
    </cfRule>
  </conditionalFormatting>
  <conditionalFormatting sqref="AM66">
    <cfRule type="expression" dxfId="543" priority="627">
      <formula>IF(RIGHT(TEXT(AM66,"0.#"),1)=".",FALSE,TRUE)</formula>
    </cfRule>
    <cfRule type="expression" dxfId="542" priority="628">
      <formula>IF(RIGHT(TEXT(AM66,"0.#"),1)=".",TRUE,FALSE)</formula>
    </cfRule>
  </conditionalFormatting>
  <conditionalFormatting sqref="AE67">
    <cfRule type="expression" dxfId="541" priority="625">
      <formula>IF(RIGHT(TEXT(AE67,"0.#"),1)=".",FALSE,TRUE)</formula>
    </cfRule>
    <cfRule type="expression" dxfId="540" priority="626">
      <formula>IF(RIGHT(TEXT(AE67,"0.#"),1)=".",TRUE,FALSE)</formula>
    </cfRule>
  </conditionalFormatting>
  <conditionalFormatting sqref="AI67">
    <cfRule type="expression" dxfId="539" priority="623">
      <formula>IF(RIGHT(TEXT(AI67,"0.#"),1)=".",FALSE,TRUE)</formula>
    </cfRule>
    <cfRule type="expression" dxfId="538" priority="624">
      <formula>IF(RIGHT(TEXT(AI67,"0.#"),1)=".",TRUE,FALSE)</formula>
    </cfRule>
  </conditionalFormatting>
  <conditionalFormatting sqref="AM67">
    <cfRule type="expression" dxfId="537" priority="621">
      <formula>IF(RIGHT(TEXT(AM67,"0.#"),1)=".",FALSE,TRUE)</formula>
    </cfRule>
    <cfRule type="expression" dxfId="536" priority="622">
      <formula>IF(RIGHT(TEXT(AM67,"0.#"),1)=".",TRUE,FALSE)</formula>
    </cfRule>
  </conditionalFormatting>
  <conditionalFormatting sqref="AQ67">
    <cfRule type="expression" dxfId="535" priority="619">
      <formula>IF(RIGHT(TEXT(AQ67,"0.#"),1)=".",FALSE,TRUE)</formula>
    </cfRule>
    <cfRule type="expression" dxfId="534" priority="620">
      <formula>IF(RIGHT(TEXT(AQ67,"0.#"),1)=".",TRUE,FALSE)</formula>
    </cfRule>
  </conditionalFormatting>
  <conditionalFormatting sqref="AU66">
    <cfRule type="expression" dxfId="533" priority="617">
      <formula>IF(RIGHT(TEXT(AU66,"0.#"),1)=".",FALSE,TRUE)</formula>
    </cfRule>
    <cfRule type="expression" dxfId="532" priority="618">
      <formula>IF(RIGHT(TEXT(AU66,"0.#"),1)=".",TRUE,FALSE)</formula>
    </cfRule>
  </conditionalFormatting>
  <conditionalFormatting sqref="AU67">
    <cfRule type="expression" dxfId="531" priority="615">
      <formula>IF(RIGHT(TEXT(AU67,"0.#"),1)=".",FALSE,TRUE)</formula>
    </cfRule>
    <cfRule type="expression" dxfId="530" priority="616">
      <formula>IF(RIGHT(TEXT(AU67,"0.#"),1)=".",TRUE,FALSE)</formula>
    </cfRule>
  </conditionalFormatting>
  <conditionalFormatting sqref="AE100 AQ100">
    <cfRule type="expression" dxfId="529" priority="577">
      <formula>IF(RIGHT(TEXT(AE100,"0.#"),1)=".",FALSE,TRUE)</formula>
    </cfRule>
    <cfRule type="expression" dxfId="528" priority="578">
      <formula>IF(RIGHT(TEXT(AE100,"0.#"),1)=".",TRUE,FALSE)</formula>
    </cfRule>
  </conditionalFormatting>
  <conditionalFormatting sqref="AI100">
    <cfRule type="expression" dxfId="527" priority="575">
      <formula>IF(RIGHT(TEXT(AI100,"0.#"),1)=".",FALSE,TRUE)</formula>
    </cfRule>
    <cfRule type="expression" dxfId="526" priority="576">
      <formula>IF(RIGHT(TEXT(AI100,"0.#"),1)=".",TRUE,FALSE)</formula>
    </cfRule>
  </conditionalFormatting>
  <conditionalFormatting sqref="AM100">
    <cfRule type="expression" dxfId="525" priority="573">
      <formula>IF(RIGHT(TEXT(AM100,"0.#"),1)=".",FALSE,TRUE)</formula>
    </cfRule>
    <cfRule type="expression" dxfId="524" priority="574">
      <formula>IF(RIGHT(TEXT(AM100,"0.#"),1)=".",TRUE,FALSE)</formula>
    </cfRule>
  </conditionalFormatting>
  <conditionalFormatting sqref="AE101">
    <cfRule type="expression" dxfId="523" priority="571">
      <formula>IF(RIGHT(TEXT(AE101,"0.#"),1)=".",FALSE,TRUE)</formula>
    </cfRule>
    <cfRule type="expression" dxfId="522" priority="572">
      <formula>IF(RIGHT(TEXT(AE101,"0.#"),1)=".",TRUE,FALSE)</formula>
    </cfRule>
  </conditionalFormatting>
  <conditionalFormatting sqref="AI101">
    <cfRule type="expression" dxfId="521" priority="569">
      <formula>IF(RIGHT(TEXT(AI101,"0.#"),1)=".",FALSE,TRUE)</formula>
    </cfRule>
    <cfRule type="expression" dxfId="520" priority="570">
      <formula>IF(RIGHT(TEXT(AI101,"0.#"),1)=".",TRUE,FALSE)</formula>
    </cfRule>
  </conditionalFormatting>
  <conditionalFormatting sqref="AM101">
    <cfRule type="expression" dxfId="519" priority="567">
      <formula>IF(RIGHT(TEXT(AM101,"0.#"),1)=".",FALSE,TRUE)</formula>
    </cfRule>
    <cfRule type="expression" dxfId="518" priority="568">
      <formula>IF(RIGHT(TEXT(AM101,"0.#"),1)=".",TRUE,FALSE)</formula>
    </cfRule>
  </conditionalFormatting>
  <conditionalFormatting sqref="AQ101">
    <cfRule type="expression" dxfId="517" priority="565">
      <formula>IF(RIGHT(TEXT(AQ101,"0.#"),1)=".",FALSE,TRUE)</formula>
    </cfRule>
    <cfRule type="expression" dxfId="516" priority="566">
      <formula>IF(RIGHT(TEXT(AQ101,"0.#"),1)=".",TRUE,FALSE)</formula>
    </cfRule>
  </conditionalFormatting>
  <conditionalFormatting sqref="AU100">
    <cfRule type="expression" dxfId="515" priority="563">
      <formula>IF(RIGHT(TEXT(AU100,"0.#"),1)=".",FALSE,TRUE)</formula>
    </cfRule>
    <cfRule type="expression" dxfId="514" priority="564">
      <formula>IF(RIGHT(TEXT(AU100,"0.#"),1)=".",TRUE,FALSE)</formula>
    </cfRule>
  </conditionalFormatting>
  <conditionalFormatting sqref="AU101">
    <cfRule type="expression" dxfId="513" priority="561">
      <formula>IF(RIGHT(TEXT(AU101,"0.#"),1)=".",FALSE,TRUE)</formula>
    </cfRule>
    <cfRule type="expression" dxfId="512" priority="562">
      <formula>IF(RIGHT(TEXT(AU101,"0.#"),1)=".",TRUE,FALSE)</formula>
    </cfRule>
  </conditionalFormatting>
  <conditionalFormatting sqref="AM35">
    <cfRule type="expression" dxfId="511" priority="555">
      <formula>IF(RIGHT(TEXT(AM35,"0.#"),1)=".",FALSE,TRUE)</formula>
    </cfRule>
    <cfRule type="expression" dxfId="510" priority="556">
      <formula>IF(RIGHT(TEXT(AM35,"0.#"),1)=".",TRUE,FALSE)</formula>
    </cfRule>
  </conditionalFormatting>
  <conditionalFormatting sqref="AM36">
    <cfRule type="expression" dxfId="509" priority="553">
      <formula>IF(RIGHT(TEXT(AM36,"0.#"),1)=".",FALSE,TRUE)</formula>
    </cfRule>
    <cfRule type="expression" dxfId="508" priority="554">
      <formula>IF(RIGHT(TEXT(AM36,"0.#"),1)=".",TRUE,FALSE)</formula>
    </cfRule>
  </conditionalFormatting>
  <conditionalFormatting sqref="AQ36">
    <cfRule type="expression" dxfId="507" priority="549">
      <formula>IF(RIGHT(TEXT(AQ36,"0.#"),1)=".",FALSE,TRUE)</formula>
    </cfRule>
    <cfRule type="expression" dxfId="506" priority="550">
      <formula>IF(RIGHT(TEXT(AQ36,"0.#"),1)=".",TRUE,FALSE)</formula>
    </cfRule>
  </conditionalFormatting>
  <conditionalFormatting sqref="AQ35">
    <cfRule type="expression" dxfId="505" priority="559">
      <formula>IF(RIGHT(TEXT(AQ35,"0.#"),1)=".",FALSE,TRUE)</formula>
    </cfRule>
    <cfRule type="expression" dxfId="504" priority="560">
      <formula>IF(RIGHT(TEXT(AQ35,"0.#"),1)=".",TRUE,FALSE)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5:AQ17 AK13:AQ13">
    <cfRule type="expression" dxfId="11" priority="11">
      <formula>IF(RIGHT(TEXT(AK13,"0.#"),1)=".",FALSE,TRUE)</formula>
    </cfRule>
    <cfRule type="expression" dxfId="10" priority="12">
      <formula>IF(RIGHT(TEXT(AK13,"0.#"),1)=".",TRUE,FALSE)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E36">
    <cfRule type="expression" dxfId="3" priority="3">
      <formula>IF(RIGHT(TEXT(AE36,"0.#"),1)=".",FALSE,TRUE)</formula>
    </cfRule>
    <cfRule type="expression" dxfId="2" priority="4">
      <formula>IF(RIGHT(TEXT(AE36,"0.#"),1)=".",TRUE,FALSE)</formula>
    </cfRule>
  </conditionalFormatting>
  <conditionalFormatting sqref="AI36">
    <cfRule type="expression" dxfId="1" priority="1">
      <formula>IF(RIGHT(TEXT(AI36,"0.#"),1)=".",FALSE,TRUE)</formula>
    </cfRule>
    <cfRule type="expression" dxfId="0" priority="2">
      <formula>IF(RIGHT(TEXT(AI36,"0.#"),1)=".",TRUE,FALSE)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50" man="1"/>
    <brk id="25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2022-09-01T07:09:15Z</dcterms:created>
  <dcterms:modified xsi:type="dcterms:W3CDTF">2022-10-07T01:42:22Z</dcterms:modified>
</cp:coreProperties>
</file>