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defaultThemeVersion="124226"/>
  <xr:revisionPtr revIDLastSave="0" documentId="13_ncr:1_{3AAED79C-36ED-438E-8C85-AB95FB5BA196}" xr6:coauthVersionLast="47" xr6:coauthVersionMax="47" xr10:uidLastSave="{00000000-0000-0000-0000-000000000000}"/>
  <bookViews>
    <workbookView xWindow="780" yWindow="780" windowWidth="15375" windowHeight="7875"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行政事業レビューシート!$A$1:$AX$630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8" i="11" l="1"/>
  <c r="AY340" i="11"/>
  <c r="AY341" i="11"/>
  <c r="AY336" i="11"/>
  <c r="AY328" i="11"/>
  <c r="AY398" i="11"/>
  <c r="AY399"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212" i="11" l="1"/>
  <c r="AY210" i="11"/>
  <c r="AY213" i="11"/>
  <c r="AY211" i="11"/>
  <c r="AY179" i="11"/>
  <c r="AY152" i="11"/>
  <c r="AY114" i="11"/>
  <c r="AY174" i="11"/>
  <c r="AY201" i="11"/>
  <c r="AY142" i="11"/>
  <c r="AY175" i="11"/>
  <c r="AY202" i="11"/>
  <c r="AY178" i="11"/>
  <c r="AY153" i="11"/>
  <c r="AY203" i="11"/>
  <c r="AY204" i="11"/>
  <c r="AY205" i="11"/>
  <c r="AY154" i="11"/>
  <c r="AY119" i="11"/>
  <c r="AY193" i="11"/>
  <c r="AY206" i="11"/>
  <c r="AY115" i="11"/>
  <c r="AY118" i="11"/>
  <c r="AY155" i="11"/>
  <c r="AY100"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1" i="11"/>
  <c r="AY97"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<sst xmlns="http://schemas.openxmlformats.org/spreadsheetml/2006/main" count="2589" uniqueCount="913">
  <si>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</si>
  <si>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</si>
  <si>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</si>
  <si>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</si>
  <si>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</si>
  <si>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</si>
  <si>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</si>
  <si>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</si>
  <si>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</si>
  <si>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</si>
  <si>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</si>
  <si>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</si>
  <si>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</si>
  <si>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</si>
  <si>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</si>
  <si>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</si>
  <si>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</si>
  <si>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</si>
  <si>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</si>
  <si>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</si>
  <si>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</si>
  <si>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</si>
  <si>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</si>
  <si>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</si>
  <si>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</si>
  <si>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</si>
  <si>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</si>
  <si>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</si>
  <si>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</si>
  <si>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</si>
  <si>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</si>
  <si>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</si>
  <si>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</si>
  <si>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</si>
  <si>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</si>
  <si>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</si>
  <si>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</si>
  <si>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</si>
  <si>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</si>
  <si>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</si>
  <si>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</si>
  <si>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</si>
  <si>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</si>
  <si>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</si>
  <si>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</si>
  <si>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</si>
  <si>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</si>
  <si>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</si>
  <si>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</si>
  <si>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</si>
  <si>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</si>
  <si>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</si>
  <si>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</si>
  <si>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</si>
  <si>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</si>
  <si>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</si>
  <si>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</si>
  <si>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</si>
  <si>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</si>
  <si>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</si>
  <si>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</si>
  <si>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</si>
  <si>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</si>
  <si>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</si>
  <si>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</si>
  <si>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</si>
  <si>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</si>
  <si>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</si>
  <si>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</si>
  <si>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</si>
  <si>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</si>
  <si>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</si>
  <si>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</si>
  <si>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</si>
  <si>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</si>
  <si>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</si>
  <si>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</si>
  <si>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</si>
  <si>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</si>
  <si>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</si>
  <si>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</si>
  <si>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</si>
  <si>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</si>
  <si>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</si>
  <si>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</si>
  <si>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</si>
  <si>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</si>
  <si>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</si>
  <si>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</si>
  <si>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</si>
  <si>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</si>
  <si>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</si>
  <si>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</si>
  <si>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</si>
  <si>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</si>
  <si>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</si>
  <si>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</si>
  <si>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</si>
  <si>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</si>
  <si>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</si>
  <si>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</si>
  <si>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</si>
  <si>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</si>
  <si>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</si>
  <si>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</si>
  <si>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</si>
  <si>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</si>
  <si>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</si>
  <si>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</si>
  <si>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</si>
  <si>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</si>
  <si>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</si>
  <si>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</si>
  <si>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</si>
  <si>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</si>
  <si>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</si>
  <si>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</si>
  <si>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</si>
  <si>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</si>
  <si>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</si>
  <si>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</si>
  <si>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</si>
  <si>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</si>
  <si>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</si>
  <si>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</si>
  <si>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</si>
  <si>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</si>
  <si>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</si>
  <si>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</si>
  <si>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</si>
  <si>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</si>
  <si>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</si>
  <si>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</si>
  <si>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</si>
  <si>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</si>
  <si>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</si>
  <si>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</si>
  <si>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</si>
  <si>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</si>
  <si>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</si>
  <si>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</si>
  <si>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</si>
  <si>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</si>
  <si>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</si>
  <si>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</si>
  <si>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</si>
  <si>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</si>
  <si>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</si>
  <si>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</si>
  <si>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</si>
  <si>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</si>
  <si>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</si>
  <si>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</si>
  <si>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</si>
  <si>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</si>
  <si>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</si>
  <si>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</si>
  <si>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</si>
  <si>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</si>
  <si>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</si>
  <si>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</si>
  <si>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</si>
  <si>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</si>
  <si>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</si>
  <si>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</si>
  <si>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</si>
  <si>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</si>
  <si>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</si>
  <si>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</si>
  <si>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</si>
  <si>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</si>
  <si>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</si>
  <si>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</si>
  <si>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</si>
  <si>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</si>
  <si>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</si>
  <si>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</si>
  <si>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</si>
  <si>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</si>
  <si>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</si>
  <si>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</si>
  <si>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</si>
  <si>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</si>
  <si>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</si>
  <si>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</si>
  <si>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</si>
  <si>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</si>
  <si>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</si>
  <si>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</si>
  <si>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</si>
  <si>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</si>
  <si>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</si>
  <si>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</si>
  <si>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</si>
  <si>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</si>
  <si>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</si>
  <si>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</si>
  <si>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</si>
  <si>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</si>
  <si>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</si>
  <si>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</si>
  <si>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</si>
  <si>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</si>
  <si>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</si>
  <si>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</si>
  <si>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</si>
  <si>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</si>
  <si>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</si>
  <si>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</si>
  <si>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</si>
  <si>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</si>
  <si>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</si>
  <si>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</si>
  <si>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</si>
  <si>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</si>
  <si>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</si>
  <si>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</si>
  <si>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</si>
  <si>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</si>
  <si>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</si>
  <si>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</si>
  <si>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</si>
  <si>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</si>
  <si>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</si>
  <si>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</si>
  <si>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</si>
  <si>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</si>
  <si>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</si>
  <si>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</si>
  <si>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</si>
  <si>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</si>
  <si>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</si>
  <si>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</si>
  <si>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</si>
  <si>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</si>
  <si>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</si>
  <si>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</si>
  <si>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</si>
  <si>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</si>
  <si>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</si>
  <si>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</si>
  <si>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</si>
  <si>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</si>
  <si>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</si>
  <si>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</si>
  <si>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</si>
  <si>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</si>
  <si>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</si>
  <si>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</si>
  <si>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</si>
  <si>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</si>
  <si>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</si>
  <si>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</si>
  <si>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</si>
  <si>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</si>
  <si>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</si>
  <si>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</si>
  <si>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</si>
  <si>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</si>
  <si>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</si>
  <si>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</si>
  <si>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</si>
  <si>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</si>
  <si>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</si>
  <si>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</si>
  <si>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</si>
  <si>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</si>
  <si>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</si>
  <si>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</si>
  <si>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</si>
  <si>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</si>
  <si>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</si>
  <si>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</si>
  <si>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</si>
  <si>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</si>
  <si>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</si>
  <si>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</si>
  <si>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</si>
  <si>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</si>
  <si>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</si>
  <si>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</si>
  <si>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</si>
  <si>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</si>
  <si>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</si>
  <si>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</si>
  <si>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</si>
  <si>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</si>
  <si>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</si>
  <si>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</si>
  <si>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</si>
  <si>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</si>
  <si>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</si>
  <si>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</si>
  <si>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</si>
  <si>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</si>
  <si>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</si>
  <si>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</si>
  <si>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</si>
  <si>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</si>
  <si>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</si>
  <si>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</si>
  <si>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</si>
  <si>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</si>
  <si>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</si>
  <si>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</si>
  <si>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</si>
  <si>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</si>
  <si>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</si>
  <si>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</si>
  <si>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</si>
  <si>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</si>
  <si>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</si>
  <si>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</si>
  <si>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</si>
  <si>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</si>
  <si>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</si>
  <si>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</si>
  <si>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</si>
  <si>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</si>
  <si>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</si>
  <si>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</si>
  <si>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</si>
  <si>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</si>
  <si>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</si>
  <si>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</si>
  <si>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</si>
  <si>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</si>
  <si>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</si>
  <si>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</si>
  <si>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</si>
  <si>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</si>
  <si>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</si>
  <si>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</si>
  <si>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</si>
  <si>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</si>
  <si>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</si>
  <si>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</si>
  <si>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</si>
  <si>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</si>
  <si>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</si>
  <si>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</si>
  <si>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</si>
  <si>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</si>
  <si>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</si>
  <si>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</si>
  <si>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</si>
  <si>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</si>
  <si>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</si>
  <si>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</si>
  <si>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</si>
  <si>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</si>
  <si>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</si>
  <si>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</si>
  <si>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</si>
  <si>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</si>
  <si>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</si>
  <si>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</si>
  <si>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</si>
  <si>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</si>
  <si>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</si>
  <si>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</si>
  <si>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</si>
  <si>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</si>
  <si>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</si>
  <si>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</si>
  <si>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</si>
  <si>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</si>
  <si>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</si>
  <si>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</si>
  <si>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</si>
  <si>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</si>
  <si>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</si>
  <si>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</si>
  <si>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</si>
  <si>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</si>
  <si>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</si>
  <si>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</si>
  <si>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</si>
  <si>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</si>
  <si>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</si>
  <si>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</si>
  <si>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</si>
  <si>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</si>
  <si>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</si>
  <si>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</si>
  <si>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</si>
  <si>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</si>
  <si>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</si>
  <si>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</si>
  <si>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</si>
  <si>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</si>
  <si>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</si>
  <si>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</si>
  <si>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</si>
  <si>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</si>
  <si>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</si>
  <si>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</si>
  <si>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</si>
  <si>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</si>
  <si>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</si>
  <si>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</si>
  <si>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</si>
  <si>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</si>
  <si>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</si>
  <si>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</si>
  <si>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</si>
  <si>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</si>
  <si>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</si>
  <si>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</si>
  <si>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</si>
  <si>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</si>
  <si>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</si>
  <si>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</si>
  <si>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</si>
  <si>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</si>
  <si>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</si>
  <si>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</si>
  <si>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</si>
  <si>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</si>
  <si>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</si>
  <si>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</si>
  <si>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</si>
  <si>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</si>
  <si>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</si>
  <si>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</si>
  <si>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</si>
  <si>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</si>
  <si>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</si>
  <si>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</si>
  <si>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</si>
  <si>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</si>
  <si>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</si>
  <si>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</si>
  <si>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</si>
  <si>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</si>
  <si>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</si>
  <si>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</si>
  <si>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</si>
  <si>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</si>
  <si>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</si>
  <si>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</si>
  <si>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</si>
  <si>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</si>
  <si>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</si>
  <si>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</si>
  <si>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</si>
  <si>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</si>
  <si>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</si>
  <si>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</si>
  <si>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</si>
  <si>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</si>
  <si>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</si>
  <si>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</si>
  <si>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</si>
  <si>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</si>
  <si>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</si>
  <si>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</si>
  <si>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</si>
  <si>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</si>
  <si>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</si>
  <si>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</si>
  <si>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</si>
  <si>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</si>
  <si>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</si>
  <si>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</si>
  <si>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</si>
  <si>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</si>
  <si>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</si>
  <si>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</si>
  <si>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</si>
  <si>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</si>
  <si>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</si>
  <si>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</si>
  <si>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</si>
  <si>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</si>
  <si>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</si>
  <si>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</si>
  <si>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</si>
  <si>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</si>
  <si>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</si>
  <si>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</si>
  <si>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</si>
  <si>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</si>
  <si>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</si>
  <si>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</si>
  <si>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</si>
  <si>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</si>
  <si>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</si>
  <si>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</si>
  <si>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</si>
  <si>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</si>
  <si>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</si>
  <si>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</si>
  <si>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</si>
  <si>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</si>
  <si>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</si>
  <si>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</si>
  <si>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</si>
  <si>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</si>
  <si>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</si>
  <si>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</si>
  <si>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</si>
  <si>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</si>
  <si>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</si>
  <si>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</si>
  <si>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</si>
  <si>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</si>
  <si>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</si>
  <si>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</si>
  <si>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</si>
  <si>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</si>
  <si>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</si>
  <si>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</si>
  <si>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</si>
  <si>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</si>
  <si>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</si>
  <si>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</si>
  <si>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</si>
  <si>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</si>
  <si>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</si>
  <si>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</si>
  <si>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</si>
  <si>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</si>
  <si>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</si>
  <si>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</si>
  <si>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</si>
  <si>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</si>
  <si>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</si>
  <si>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</si>
  <si>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</si>
  <si>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</si>
  <si>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</si>
  <si>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</si>
  <si>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</si>
  <si>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</si>
  <si>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</si>
  <si>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</si>
  <si>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</si>
  <si>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</si>
  <si>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</si>
  <si>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</si>
  <si>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</si>
  <si>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</si>
  <si>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</si>
  <si>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</si>
  <si>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</si>
  <si>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</si>
  <si>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</si>
  <si>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</si>
  <si>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</si>
  <si>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</si>
  <si>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</si>
  <si>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</si>
  <si>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</si>
  <si>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</si>
  <si>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</si>
  <si>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</si>
  <si>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</si>
  <si>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</si>
  <si>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</si>
  <si>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</si>
  <si>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</si>
  <si>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</si>
  <si>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</si>
  <si>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</si>
  <si>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</si>
  <si>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</si>
  <si>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</si>
  <si>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</si>
  <si>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</si>
  <si>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</si>
  <si>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</si>
  <si>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</si>
  <si>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</si>
  <si>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</si>
  <si>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</si>
  <si>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</si>
  <si>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</si>
  <si>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</si>
  <si>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</si>
  <si>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</si>
  <si>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</si>
  <si>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</si>
  <si>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</si>
  <si>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</si>
  <si>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</si>
  <si>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</si>
  <si>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</si>
  <si>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</si>
  <si>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</si>
  <si>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</si>
  <si>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</si>
  <si>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</si>
  <si>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</si>
  <si>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</si>
  <si>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</si>
  <si>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</si>
  <si>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</si>
  <si>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</si>
  <si>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</si>
  <si>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</si>
  <si>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</si>
  <si>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</si>
  <si>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</si>
  <si>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</si>
  <si>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</si>
  <si>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</si>
  <si>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</si>
  <si>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</si>
  <si>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</si>
  <si>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</si>
  <si>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</si>
  <si>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</si>
  <si>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</si>
  <si>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</si>
  <si>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</si>
  <si>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</si>
  <si>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</si>
  <si>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</si>
  <si>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</si>
  <si>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</si>
  <si>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</si>
  <si>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</si>
  <si>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</si>
  <si>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</si>
  <si>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</si>
  <si>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</si>
  <si>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</si>
  <si>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</si>
  <si>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</si>
  <si>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</si>
  <si>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</si>
  <si>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</si>
  <si>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</si>
  <si>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</si>
  <si>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</si>
  <si>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</si>
  <si>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</si>
  <si>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</si>
  <si>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</si>
  <si>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</si>
  <si>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</si>
  <si>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</si>
  <si>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</si>
  <si>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</si>
  <si>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</si>
  <si>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</si>
  <si>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</si>
  <si>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</si>
  <si>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</si>
  <si>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</si>
  <si>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</si>
  <si>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</si>
  <si>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</si>
  <si>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</si>
  <si>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</si>
  <si>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</si>
  <si>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</si>
  <si>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</si>
  <si>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</si>
  <si>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</si>
  <si>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</si>
  <si>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</si>
  <si>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</si>
  <si>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</si>
  <si>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</si>
  <si>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</si>
  <si>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</si>
  <si>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</si>
  <si>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</si>
  <si>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</si>
  <si>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</si>
  <si>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</si>
  <si>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</si>
  <si>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</si>
  <si>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</si>
  <si>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</si>
  <si>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</si>
  <si>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</si>
  <si>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</si>
  <si>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</si>
  <si>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</si>
  <si>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</si>
  <si>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</si>
  <si>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</si>
  <si>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千葉県警察成田国際空港警備隊費</t>
    <phoneticPr fontId="5"/>
  </si>
  <si>
    <t>警備局警備運用部</t>
    <rPh sb="0" eb="2">
      <t>ケイビ</t>
    </rPh>
    <rPh sb="2" eb="3">
      <t>キョク</t>
    </rPh>
    <rPh sb="3" eb="5">
      <t>ケイビ</t>
    </rPh>
    <rPh sb="5" eb="7">
      <t>ウンヨウ</t>
    </rPh>
    <rPh sb="7" eb="8">
      <t>ブ</t>
    </rPh>
    <phoneticPr fontId="5"/>
  </si>
  <si>
    <t>昭和53年度</t>
    <phoneticPr fontId="5"/>
  </si>
  <si>
    <t>終了予定なし</t>
    <phoneticPr fontId="5"/>
  </si>
  <si>
    <t>警備第一課</t>
    <rPh sb="0" eb="2">
      <t>ケイビ</t>
    </rPh>
    <rPh sb="2" eb="4">
      <t>ダイイチ</t>
    </rPh>
    <rPh sb="4" eb="5">
      <t>カ</t>
    </rPh>
    <phoneticPr fontId="5"/>
  </si>
  <si>
    <t>警察法37条第1項及び第3項
警察法施行令第2条第1項第7号及び第3条第2項及び附則第24項</t>
    <phoneticPr fontId="5"/>
  </si>
  <si>
    <t>　成田国際空港に係る警備活動を実施する部隊として千葉県警察に成田国際空港警備隊を設置し、成田国際空港の安全確保等を図るものである。</t>
    <phoneticPr fontId="5"/>
  </si>
  <si>
    <t>　成田国際空港警備隊の警備活動に必要な警備装備品等の整備を国が行うとともに、成田国際空港警備隊の警察官の俸給、被服費等の経費について国が千葉県にその所要額を補助（10分の10）するものである。</t>
    <phoneticPr fontId="5"/>
  </si>
  <si>
    <t>成田国際空港に係るテロ・ゲリラの予防鎮圧</t>
    <phoneticPr fontId="5"/>
  </si>
  <si>
    <t>成田国際空港に係るテロ・ゲリラの発生件数</t>
    <phoneticPr fontId="5"/>
  </si>
  <si>
    <t>件</t>
    <rPh sb="0" eb="1">
      <t>ケン</t>
    </rPh>
    <phoneticPr fontId="5"/>
  </si>
  <si>
    <t>-</t>
    <phoneticPr fontId="5"/>
  </si>
  <si>
    <t>警察庁警備局調べ</t>
    <phoneticPr fontId="5"/>
  </si>
  <si>
    <t>５　国の公安の維持</t>
    <rPh sb="2" eb="3">
      <t>クニ</t>
    </rPh>
    <rPh sb="4" eb="6">
      <t>コウアン</t>
    </rPh>
    <rPh sb="7" eb="9">
      <t>イジ</t>
    </rPh>
    <phoneticPr fontId="5"/>
  </si>
  <si>
    <t>１　重大テロ事案等を含む警備犯罪への的確な対処</t>
    <rPh sb="2" eb="4">
      <t>ジュウダイ</t>
    </rPh>
    <rPh sb="6" eb="8">
      <t>ジアン</t>
    </rPh>
    <rPh sb="8" eb="9">
      <t>トウ</t>
    </rPh>
    <rPh sb="10" eb="11">
      <t>フク</t>
    </rPh>
    <rPh sb="12" eb="14">
      <t>ケイビ</t>
    </rPh>
    <rPh sb="14" eb="16">
      <t>ハンザイ</t>
    </rPh>
    <rPh sb="18" eb="20">
      <t>テキカク</t>
    </rPh>
    <rPh sb="21" eb="23">
      <t>タイショ</t>
    </rPh>
    <phoneticPr fontId="5"/>
  </si>
  <si>
    <t>　テロ等の情勢の厳しい成田国際空港の安全確保等を図るものであり、国民や社会のニーズを的確に反映したものである。</t>
    <phoneticPr fontId="5"/>
  </si>
  <si>
    <t>　成田国際空港警備隊は、成田国際空港（設置当時は新東京国際空港）を管轄する千葉県警察に設置されたが、その活動が国家的性格の極めて強い事業であるため、国が所要額を補助する必要がある。</t>
    <rPh sb="1" eb="3">
      <t>ナリタ</t>
    </rPh>
    <rPh sb="3" eb="5">
      <t>コクサイ</t>
    </rPh>
    <rPh sb="5" eb="7">
      <t>クウコウ</t>
    </rPh>
    <rPh sb="7" eb="10">
      <t>ケイビタイ</t>
    </rPh>
    <rPh sb="12" eb="14">
      <t>ナリタ</t>
    </rPh>
    <rPh sb="14" eb="16">
      <t>コクサイ</t>
    </rPh>
    <rPh sb="16" eb="18">
      <t>クウコウ</t>
    </rPh>
    <rPh sb="19" eb="21">
      <t>セッチ</t>
    </rPh>
    <rPh sb="21" eb="23">
      <t>トウジ</t>
    </rPh>
    <rPh sb="24" eb="25">
      <t>シン</t>
    </rPh>
    <rPh sb="25" eb="27">
      <t>トウキョウ</t>
    </rPh>
    <rPh sb="27" eb="29">
      <t>コクサイ</t>
    </rPh>
    <rPh sb="29" eb="31">
      <t>クウコウ</t>
    </rPh>
    <rPh sb="33" eb="35">
      <t>カンカツ</t>
    </rPh>
    <rPh sb="37" eb="40">
      <t>チバケン</t>
    </rPh>
    <rPh sb="40" eb="42">
      <t>ケイサツ</t>
    </rPh>
    <rPh sb="43" eb="45">
      <t>セッチ</t>
    </rPh>
    <rPh sb="52" eb="54">
      <t>カツドウ</t>
    </rPh>
    <rPh sb="55" eb="58">
      <t>コッカテキ</t>
    </rPh>
    <rPh sb="58" eb="60">
      <t>セイカク</t>
    </rPh>
    <rPh sb="61" eb="62">
      <t>キワ</t>
    </rPh>
    <rPh sb="64" eb="65">
      <t>ツヨ</t>
    </rPh>
    <rPh sb="66" eb="68">
      <t>ジギョウ</t>
    </rPh>
    <rPh sb="74" eb="75">
      <t>クニ</t>
    </rPh>
    <rPh sb="76" eb="78">
      <t>ショヨウ</t>
    </rPh>
    <rPh sb="78" eb="79">
      <t>ガク</t>
    </rPh>
    <rPh sb="80" eb="82">
      <t>ホジョ</t>
    </rPh>
    <rPh sb="84" eb="86">
      <t>ヒツヨウ</t>
    </rPh>
    <phoneticPr fontId="5"/>
  </si>
  <si>
    <t>　成田国際空港警備隊は、成田国際空港に係る警備活動を実施する部隊として設置されたものであり、本事業は成田国際空港の安全確保等を図る上で必要かつ適切な事業である。</t>
    <phoneticPr fontId="5"/>
  </si>
  <si>
    <t>有</t>
  </si>
  <si>
    <t>　契約は一般競争入札を基本としている。一者応札となった契約については、他者でも受注可能な仕様としており、競争性の確保に努めている。</t>
    <phoneticPr fontId="5"/>
  </si>
  <si>
    <t>　警察法施行令に基づき、事業に係る経費の所要額を補助（10分の10）している。</t>
    <rPh sb="1" eb="4">
      <t>ケイサツホウ</t>
    </rPh>
    <rPh sb="4" eb="6">
      <t>セコウ</t>
    </rPh>
    <rPh sb="6" eb="7">
      <t>レイ</t>
    </rPh>
    <rPh sb="8" eb="9">
      <t>モト</t>
    </rPh>
    <rPh sb="12" eb="14">
      <t>ジギョウ</t>
    </rPh>
    <rPh sb="15" eb="16">
      <t>カカ</t>
    </rPh>
    <rPh sb="17" eb="19">
      <t>ケイヒ</t>
    </rPh>
    <rPh sb="20" eb="22">
      <t>ショヨウ</t>
    </rPh>
    <rPh sb="22" eb="23">
      <t>ガク</t>
    </rPh>
    <rPh sb="24" eb="26">
      <t>ホジョ</t>
    </rPh>
    <phoneticPr fontId="5"/>
  </si>
  <si>
    <t>　契約は一般競争入札を基本としており、単位当たりコストの水準は妥当である。</t>
    <rPh sb="1" eb="3">
      <t>ケイヤク</t>
    </rPh>
    <rPh sb="4" eb="6">
      <t>イッパン</t>
    </rPh>
    <rPh sb="6" eb="8">
      <t>キョウソウ</t>
    </rPh>
    <rPh sb="8" eb="10">
      <t>ニュウサツ</t>
    </rPh>
    <rPh sb="11" eb="13">
      <t>キホン</t>
    </rPh>
    <rPh sb="19" eb="21">
      <t>タンイ</t>
    </rPh>
    <rPh sb="21" eb="22">
      <t>ア</t>
    </rPh>
    <rPh sb="28" eb="30">
      <t>スイジュン</t>
    </rPh>
    <rPh sb="31" eb="33">
      <t>ダトウ</t>
    </rPh>
    <phoneticPr fontId="5"/>
  </si>
  <si>
    <t>-</t>
  </si>
  <si>
    <t>　成田国際空港警備隊の運営のために真に必要なものに限定して支出されている。</t>
    <rPh sb="1" eb="3">
      <t>ナリタ</t>
    </rPh>
    <rPh sb="3" eb="5">
      <t>コクサイ</t>
    </rPh>
    <rPh sb="5" eb="7">
      <t>クウコウ</t>
    </rPh>
    <rPh sb="7" eb="10">
      <t>ケイビタイ</t>
    </rPh>
    <rPh sb="11" eb="13">
      <t>ウンエイ</t>
    </rPh>
    <rPh sb="17" eb="18">
      <t>シン</t>
    </rPh>
    <rPh sb="19" eb="21">
      <t>ヒツヨウ</t>
    </rPh>
    <rPh sb="25" eb="27">
      <t>ゲンテイ</t>
    </rPh>
    <rPh sb="29" eb="31">
      <t>シシュツ</t>
    </rPh>
    <phoneticPr fontId="5"/>
  </si>
  <si>
    <t>　契約案件の都度、仕様の見直し・点検や競争性を高めるための契約方式の検討を行っている。</t>
    <rPh sb="1" eb="3">
      <t>ケイヤク</t>
    </rPh>
    <rPh sb="3" eb="5">
      <t>アンケン</t>
    </rPh>
    <rPh sb="6" eb="8">
      <t>ツド</t>
    </rPh>
    <rPh sb="9" eb="11">
      <t>シヨウ</t>
    </rPh>
    <rPh sb="12" eb="14">
      <t>ミナオ</t>
    </rPh>
    <rPh sb="16" eb="18">
      <t>テンケン</t>
    </rPh>
    <rPh sb="19" eb="22">
      <t>キョウソウセイ</t>
    </rPh>
    <rPh sb="23" eb="24">
      <t>タカ</t>
    </rPh>
    <rPh sb="29" eb="31">
      <t>ケイヤク</t>
    </rPh>
    <rPh sb="31" eb="33">
      <t>ホウシキ</t>
    </rPh>
    <rPh sb="34" eb="36">
      <t>ケントウ</t>
    </rPh>
    <rPh sb="37" eb="38">
      <t>オコナ</t>
    </rPh>
    <phoneticPr fontId="5"/>
  </si>
  <si>
    <t>‐</t>
  </si>
  <si>
    <t>　テロ・ゲリラの発生件数を０件に抑えることに成功しており、目標を完全に達成している。</t>
    <rPh sb="8" eb="10">
      <t>ハッセイ</t>
    </rPh>
    <rPh sb="10" eb="12">
      <t>ケンスウ</t>
    </rPh>
    <rPh sb="14" eb="15">
      <t>ケン</t>
    </rPh>
    <rPh sb="16" eb="17">
      <t>オサ</t>
    </rPh>
    <rPh sb="22" eb="24">
      <t>セイコウ</t>
    </rPh>
    <rPh sb="29" eb="31">
      <t>モクヒョウ</t>
    </rPh>
    <rPh sb="32" eb="34">
      <t>カンゼン</t>
    </rPh>
    <rPh sb="35" eb="37">
      <t>タッセイ</t>
    </rPh>
    <phoneticPr fontId="5"/>
  </si>
  <si>
    <t>　部隊用装備資機材の調達に際し、最も低コストで事業実現の可能なものを選定するなどの見直しを絶えず行っている。</t>
    <rPh sb="1" eb="4">
      <t>ブタイヨウ</t>
    </rPh>
    <rPh sb="4" eb="6">
      <t>ソウビ</t>
    </rPh>
    <rPh sb="6" eb="9">
      <t>シキザイ</t>
    </rPh>
    <rPh sb="10" eb="12">
      <t>チョウタツ</t>
    </rPh>
    <rPh sb="13" eb="14">
      <t>サイ</t>
    </rPh>
    <rPh sb="16" eb="17">
      <t>モット</t>
    </rPh>
    <rPh sb="18" eb="19">
      <t>テイ</t>
    </rPh>
    <rPh sb="23" eb="25">
      <t>ジギョウ</t>
    </rPh>
    <rPh sb="25" eb="27">
      <t>ジツゲン</t>
    </rPh>
    <rPh sb="28" eb="30">
      <t>カノウ</t>
    </rPh>
    <rPh sb="34" eb="36">
      <t>センテイ</t>
    </rPh>
    <rPh sb="41" eb="43">
      <t>ミナオ</t>
    </rPh>
    <rPh sb="45" eb="46">
      <t>タ</t>
    </rPh>
    <rPh sb="48" eb="49">
      <t>イ</t>
    </rPh>
    <phoneticPr fontId="5"/>
  </si>
  <si>
    <t>　活動に際しては、整備した装備品等を十分に活用している。</t>
    <rPh sb="1" eb="3">
      <t>カツドウ</t>
    </rPh>
    <rPh sb="4" eb="5">
      <t>サイ</t>
    </rPh>
    <rPh sb="9" eb="11">
      <t>セイビ</t>
    </rPh>
    <rPh sb="13" eb="16">
      <t>ソウビヒン</t>
    </rPh>
    <rPh sb="16" eb="17">
      <t>トウ</t>
    </rPh>
    <rPh sb="18" eb="20">
      <t>ジュウブン</t>
    </rPh>
    <rPh sb="21" eb="23">
      <t>カツヨウ</t>
    </rPh>
    <phoneticPr fontId="5"/>
  </si>
  <si>
    <t>　本事業については、支出先・使途について、執行状況の報告を受け、その状況を把握している。
　また、調達については、各種手続の都度、仕様の見直し等を行うことで、競争性を確保している。</t>
    <phoneticPr fontId="5"/>
  </si>
  <si>
    <t>　成田国際空港に係る警備活動を実施する部隊として設置したものであり、同空港の安全を確保する上で引き続き必要なものである。
　また、調達の都度、仕様の見直し・点検や競争性を高めるための契約方式の検討を行うとともに、過去の調達実績の反映を図るなどしており、これらを今後も引き続き実施する。</t>
    <phoneticPr fontId="5"/>
  </si>
  <si>
    <t>成田国際空港警備隊における警戒警備従事者数（年間延べ人数）</t>
    <phoneticPr fontId="5"/>
  </si>
  <si>
    <t>事業総額／成田国際空港警備隊における警戒警備従事者数（年間延べ人数）　　　　　　　　　　　　　　　　</t>
    <phoneticPr fontId="5"/>
  </si>
  <si>
    <t>成田国際空港における警戒警備の徹底</t>
    <rPh sb="10" eb="12">
      <t>ケイカイ</t>
    </rPh>
    <rPh sb="12" eb="14">
      <t>ケイビ</t>
    </rPh>
    <rPh sb="15" eb="17">
      <t>テッテイ</t>
    </rPh>
    <phoneticPr fontId="5"/>
  </si>
  <si>
    <t>　成田国際空港に係るテロ・ゲリラの予防鎮圧に資するよう、成田国際空港警備隊の警備活動に必要な装備資機材を整備するとともに、千葉県に対して成田国際空港警備隊の警察官の俸給等の所要額を補助する。</t>
    <rPh sb="1" eb="3">
      <t>ナリタ</t>
    </rPh>
    <rPh sb="3" eb="5">
      <t>コクサイ</t>
    </rPh>
    <rPh sb="5" eb="7">
      <t>クウコウ</t>
    </rPh>
    <rPh sb="8" eb="9">
      <t>カカワ</t>
    </rPh>
    <rPh sb="17" eb="19">
      <t>ヨボウ</t>
    </rPh>
    <rPh sb="19" eb="21">
      <t>チンアツ</t>
    </rPh>
    <rPh sb="22" eb="23">
      <t>シ</t>
    </rPh>
    <rPh sb="28" eb="30">
      <t>ナリタ</t>
    </rPh>
    <rPh sb="30" eb="32">
      <t>コクサイ</t>
    </rPh>
    <rPh sb="32" eb="34">
      <t>クウコウ</t>
    </rPh>
    <rPh sb="34" eb="37">
      <t>ケイビタイ</t>
    </rPh>
    <rPh sb="38" eb="40">
      <t>ケイビ</t>
    </rPh>
    <rPh sb="40" eb="42">
      <t>カツドウ</t>
    </rPh>
    <rPh sb="43" eb="45">
      <t>ヒツヨウ</t>
    </rPh>
    <rPh sb="46" eb="48">
      <t>ソウビ</t>
    </rPh>
    <rPh sb="48" eb="51">
      <t>シキザイ</t>
    </rPh>
    <rPh sb="52" eb="54">
      <t>セイビ</t>
    </rPh>
    <rPh sb="61" eb="64">
      <t>チバケン</t>
    </rPh>
    <rPh sb="65" eb="66">
      <t>タイ</t>
    </rPh>
    <rPh sb="84" eb="85">
      <t>トウ</t>
    </rPh>
    <rPh sb="86" eb="89">
      <t>ショヨウガク</t>
    </rPh>
    <rPh sb="90" eb="92">
      <t>ホジョ</t>
    </rPh>
    <phoneticPr fontId="5"/>
  </si>
  <si>
    <t>人</t>
    <rPh sb="0" eb="1">
      <t>ニン</t>
    </rPh>
    <phoneticPr fontId="5"/>
  </si>
  <si>
    <t>千円</t>
    <rPh sb="0" eb="2">
      <t>センエン</t>
    </rPh>
    <phoneticPr fontId="5"/>
  </si>
  <si>
    <t>　執行額
　　/人数</t>
    <rPh sb="1" eb="4">
      <t>シッコウガク</t>
    </rPh>
    <rPh sb="8" eb="10">
      <t>ニンズウ</t>
    </rPh>
    <phoneticPr fontId="5"/>
  </si>
  <si>
    <t>8,437,243
/128,946</t>
    <phoneticPr fontId="5"/>
  </si>
  <si>
    <t>7,817,698
/128,337</t>
    <phoneticPr fontId="5"/>
  </si>
  <si>
    <t>-</t>
    <phoneticPr fontId="5"/>
  </si>
  <si>
    <t>69</t>
    <phoneticPr fontId="5"/>
  </si>
  <si>
    <t>54</t>
    <phoneticPr fontId="5"/>
  </si>
  <si>
    <t>62</t>
    <phoneticPr fontId="5"/>
  </si>
  <si>
    <t>56</t>
    <phoneticPr fontId="5"/>
  </si>
  <si>
    <t>49</t>
    <phoneticPr fontId="5"/>
  </si>
  <si>
    <t>48</t>
    <phoneticPr fontId="5"/>
  </si>
  <si>
    <t>47</t>
    <phoneticPr fontId="5"/>
  </si>
  <si>
    <t>-</t>
    <phoneticPr fontId="5"/>
  </si>
  <si>
    <t>千葉県警察成田国際空港警備隊費補助金</t>
    <rPh sb="0" eb="3">
      <t>チバケン</t>
    </rPh>
    <rPh sb="3" eb="5">
      <t>ケイサツ</t>
    </rPh>
    <rPh sb="5" eb="7">
      <t>ナリタ</t>
    </rPh>
    <rPh sb="7" eb="9">
      <t>コクサイ</t>
    </rPh>
    <rPh sb="9" eb="11">
      <t>クウコウ</t>
    </rPh>
    <rPh sb="11" eb="14">
      <t>ケイビタイ</t>
    </rPh>
    <rPh sb="14" eb="15">
      <t>ヒ</t>
    </rPh>
    <rPh sb="15" eb="18">
      <t>ホジョキン</t>
    </rPh>
    <phoneticPr fontId="5"/>
  </si>
  <si>
    <t>警察装備費</t>
    <rPh sb="0" eb="2">
      <t>ケイサツ</t>
    </rPh>
    <rPh sb="2" eb="5">
      <t>ソウビヒ</t>
    </rPh>
    <phoneticPr fontId="5"/>
  </si>
  <si>
    <t>警察通信維持費</t>
    <rPh sb="0" eb="2">
      <t>ケイサツ</t>
    </rPh>
    <rPh sb="2" eb="4">
      <t>ツウシン</t>
    </rPh>
    <rPh sb="4" eb="7">
      <t>イジヒ</t>
    </rPh>
    <phoneticPr fontId="5"/>
  </si>
  <si>
    <t>各所修繕</t>
    <rPh sb="0" eb="2">
      <t>カクショ</t>
    </rPh>
    <rPh sb="2" eb="4">
      <t>シュウゼン</t>
    </rPh>
    <phoneticPr fontId="5"/>
  </si>
  <si>
    <t>活動旅費</t>
    <rPh sb="0" eb="2">
      <t>カツドウ</t>
    </rPh>
    <rPh sb="2" eb="4">
      <t>リョヒ</t>
    </rPh>
    <phoneticPr fontId="5"/>
  </si>
  <si>
    <t>警察電話専用料</t>
    <rPh sb="0" eb="2">
      <t>ケイサツ</t>
    </rPh>
    <rPh sb="2" eb="4">
      <t>デンワ</t>
    </rPh>
    <rPh sb="4" eb="7">
      <t>センヨウリョウ</t>
    </rPh>
    <phoneticPr fontId="5"/>
  </si>
  <si>
    <t>A.千葉県警察</t>
    <rPh sb="2" eb="5">
      <t>チバケン</t>
    </rPh>
    <rPh sb="5" eb="7">
      <t>ケイサツ</t>
    </rPh>
    <phoneticPr fontId="5"/>
  </si>
  <si>
    <t>補助金</t>
    <rPh sb="0" eb="3">
      <t>ホジョキン</t>
    </rPh>
    <phoneticPr fontId="5"/>
  </si>
  <si>
    <t>補助金の交付</t>
    <rPh sb="0" eb="3">
      <t>ホジョキン</t>
    </rPh>
    <rPh sb="4" eb="6">
      <t>コウフ</t>
    </rPh>
    <phoneticPr fontId="5"/>
  </si>
  <si>
    <t>B.警察職員</t>
    <rPh sb="2" eb="4">
      <t>ケイサツ</t>
    </rPh>
    <rPh sb="4" eb="6">
      <t>ショクイン</t>
    </rPh>
    <phoneticPr fontId="5"/>
  </si>
  <si>
    <t>人件費</t>
    <rPh sb="0" eb="3">
      <t>ジンケンヒ</t>
    </rPh>
    <phoneticPr fontId="5"/>
  </si>
  <si>
    <t>隊員の給与等</t>
    <rPh sb="0" eb="2">
      <t>タイイン</t>
    </rPh>
    <rPh sb="3" eb="5">
      <t>キュウヨ</t>
    </rPh>
    <rPh sb="5" eb="6">
      <t>トウ</t>
    </rPh>
    <phoneticPr fontId="5"/>
  </si>
  <si>
    <t>C.千葉県石油協同組合</t>
    <rPh sb="2" eb="5">
      <t>チバケン</t>
    </rPh>
    <rPh sb="5" eb="7">
      <t>セキユ</t>
    </rPh>
    <rPh sb="7" eb="9">
      <t>キョウドウ</t>
    </rPh>
    <rPh sb="9" eb="11">
      <t>ドウクミアイ</t>
    </rPh>
    <phoneticPr fontId="5"/>
  </si>
  <si>
    <t>物品購入等</t>
    <rPh sb="0" eb="2">
      <t>ブッピン</t>
    </rPh>
    <rPh sb="2" eb="4">
      <t>コウニュウ</t>
    </rPh>
    <rPh sb="4" eb="5">
      <t>トウ</t>
    </rPh>
    <phoneticPr fontId="5"/>
  </si>
  <si>
    <t>車両燃料等</t>
    <rPh sb="0" eb="2">
      <t>シャリョウ</t>
    </rPh>
    <rPh sb="2" eb="4">
      <t>ネンリョウ</t>
    </rPh>
    <rPh sb="4" eb="5">
      <t>トウ</t>
    </rPh>
    <phoneticPr fontId="5"/>
  </si>
  <si>
    <t>D.独立行政法人都市再生機構</t>
    <rPh sb="2" eb="4">
      <t>ドクリツ</t>
    </rPh>
    <rPh sb="4" eb="6">
      <t>ギョウセイ</t>
    </rPh>
    <rPh sb="6" eb="8">
      <t>ホウジン</t>
    </rPh>
    <rPh sb="8" eb="10">
      <t>トシ</t>
    </rPh>
    <rPh sb="10" eb="12">
      <t>サイセイ</t>
    </rPh>
    <rPh sb="12" eb="14">
      <t>キコウ</t>
    </rPh>
    <phoneticPr fontId="5"/>
  </si>
  <si>
    <t>借料</t>
    <rPh sb="0" eb="2">
      <t>シャクリョウ</t>
    </rPh>
    <phoneticPr fontId="5"/>
  </si>
  <si>
    <t>待機宿舎建物賃借料</t>
    <rPh sb="0" eb="2">
      <t>タイキ</t>
    </rPh>
    <rPh sb="2" eb="4">
      <t>シュクシャ</t>
    </rPh>
    <rPh sb="4" eb="6">
      <t>タテモノ</t>
    </rPh>
    <rPh sb="6" eb="9">
      <t>チンシャクリョウ</t>
    </rPh>
    <phoneticPr fontId="5"/>
  </si>
  <si>
    <t>E.警察職員</t>
    <rPh sb="2" eb="4">
      <t>ケイサツ</t>
    </rPh>
    <rPh sb="4" eb="6">
      <t>ショクイン</t>
    </rPh>
    <phoneticPr fontId="5"/>
  </si>
  <si>
    <t>旅費</t>
    <rPh sb="0" eb="2">
      <t>リョヒ</t>
    </rPh>
    <phoneticPr fontId="5"/>
  </si>
  <si>
    <t>隊員の職員旅費等</t>
    <rPh sb="0" eb="2">
      <t>タイイン</t>
    </rPh>
    <rPh sb="3" eb="5">
      <t>ショクイン</t>
    </rPh>
    <rPh sb="5" eb="7">
      <t>リョヒ</t>
    </rPh>
    <rPh sb="7" eb="8">
      <t>トウ</t>
    </rPh>
    <phoneticPr fontId="5"/>
  </si>
  <si>
    <t>物品購入費</t>
    <rPh sb="0" eb="2">
      <t>ブッピン</t>
    </rPh>
    <rPh sb="2" eb="4">
      <t>コウニュウ</t>
    </rPh>
    <rPh sb="4" eb="5">
      <t>ヒ</t>
    </rPh>
    <phoneticPr fontId="5"/>
  </si>
  <si>
    <t>備品</t>
    <rPh sb="0" eb="2">
      <t>ビヒン</t>
    </rPh>
    <phoneticPr fontId="5"/>
  </si>
  <si>
    <t>G.関東管区警察局</t>
    <rPh sb="2" eb="4">
      <t>カントウ</t>
    </rPh>
    <rPh sb="4" eb="6">
      <t>カンク</t>
    </rPh>
    <rPh sb="6" eb="9">
      <t>ケイサツキョク</t>
    </rPh>
    <phoneticPr fontId="5"/>
  </si>
  <si>
    <t>予算配分</t>
    <rPh sb="0" eb="2">
      <t>ヨサン</t>
    </rPh>
    <rPh sb="2" eb="4">
      <t>ハイブン</t>
    </rPh>
    <phoneticPr fontId="5"/>
  </si>
  <si>
    <t>物品の購入等</t>
    <rPh sb="0" eb="2">
      <t>ブッピン</t>
    </rPh>
    <rPh sb="3" eb="5">
      <t>コウニュウ</t>
    </rPh>
    <rPh sb="5" eb="6">
      <t>トウ</t>
    </rPh>
    <phoneticPr fontId="5"/>
  </si>
  <si>
    <t>H.千葉県警察</t>
    <rPh sb="2" eb="5">
      <t>チバケン</t>
    </rPh>
    <rPh sb="5" eb="7">
      <t>ケイサツ</t>
    </rPh>
    <phoneticPr fontId="5"/>
  </si>
  <si>
    <t>資機材の購入等</t>
    <rPh sb="0" eb="3">
      <t>シキザイ</t>
    </rPh>
    <rPh sb="4" eb="6">
      <t>コウニュウ</t>
    </rPh>
    <rPh sb="6" eb="7">
      <t>トウ</t>
    </rPh>
    <phoneticPr fontId="5"/>
  </si>
  <si>
    <t>☑</t>
  </si>
  <si>
    <t>I.日本電気株式会社</t>
    <rPh sb="2" eb="4">
      <t>ニホン</t>
    </rPh>
    <rPh sb="4" eb="6">
      <t>デンキ</t>
    </rPh>
    <rPh sb="6" eb="10">
      <t>カブシキガイシャ</t>
    </rPh>
    <phoneticPr fontId="5"/>
  </si>
  <si>
    <t>物品購入等</t>
    <rPh sb="0" eb="2">
      <t>ブッピン</t>
    </rPh>
    <rPh sb="2" eb="4">
      <t>コウニュウ</t>
    </rPh>
    <rPh sb="4" eb="5">
      <t>トウ</t>
    </rPh>
    <phoneticPr fontId="5"/>
  </si>
  <si>
    <t>携帯用無線機電池パック等</t>
    <rPh sb="0" eb="3">
      <t>ケイタイヨウ</t>
    </rPh>
    <rPh sb="3" eb="5">
      <t>ムセン</t>
    </rPh>
    <rPh sb="5" eb="6">
      <t>キ</t>
    </rPh>
    <rPh sb="6" eb="8">
      <t>デンチ</t>
    </rPh>
    <rPh sb="11" eb="12">
      <t>トウ</t>
    </rPh>
    <phoneticPr fontId="5"/>
  </si>
  <si>
    <t>役務費</t>
    <rPh sb="0" eb="2">
      <t>エキム</t>
    </rPh>
    <rPh sb="2" eb="3">
      <t>ヒ</t>
    </rPh>
    <phoneticPr fontId="5"/>
  </si>
  <si>
    <t>設備工事</t>
    <rPh sb="0" eb="2">
      <t>セツビ</t>
    </rPh>
    <rPh sb="2" eb="4">
      <t>コウジ</t>
    </rPh>
    <phoneticPr fontId="5"/>
  </si>
  <si>
    <t>千葉県警察</t>
    <rPh sb="0" eb="3">
      <t>チバケン</t>
    </rPh>
    <rPh sb="3" eb="5">
      <t>ケイサツ</t>
    </rPh>
    <phoneticPr fontId="5"/>
  </si>
  <si>
    <t>補助金交付（千葉県警察成田国際空港警備隊費補助金）</t>
    <rPh sb="0" eb="3">
      <t>ホジョキン</t>
    </rPh>
    <rPh sb="3" eb="5">
      <t>コウフ</t>
    </rPh>
    <phoneticPr fontId="5"/>
  </si>
  <si>
    <t>補助金等交付</t>
  </si>
  <si>
    <t>警察職員</t>
    <rPh sb="0" eb="2">
      <t>ケイサツ</t>
    </rPh>
    <rPh sb="2" eb="4">
      <t>ショクイン</t>
    </rPh>
    <phoneticPr fontId="5"/>
  </si>
  <si>
    <t>株式会社萩原商店</t>
    <rPh sb="0" eb="2">
      <t>カブシキ</t>
    </rPh>
    <rPh sb="2" eb="4">
      <t>カイシャ</t>
    </rPh>
    <rPh sb="4" eb="6">
      <t>ハギワラ</t>
    </rPh>
    <rPh sb="6" eb="8">
      <t>ショウテン</t>
    </rPh>
    <phoneticPr fontId="5"/>
  </si>
  <si>
    <t>株式会社東武百貨店</t>
    <rPh sb="0" eb="2">
      <t>カブシキ</t>
    </rPh>
    <rPh sb="2" eb="4">
      <t>カイシャ</t>
    </rPh>
    <rPh sb="4" eb="6">
      <t>トウブ</t>
    </rPh>
    <rPh sb="6" eb="9">
      <t>ヒャッカテン</t>
    </rPh>
    <phoneticPr fontId="5"/>
  </si>
  <si>
    <t>株式会社千葉住宅サービス社</t>
    <rPh sb="0" eb="2">
      <t>カブシキ</t>
    </rPh>
    <rPh sb="2" eb="4">
      <t>カイシャ</t>
    </rPh>
    <rPh sb="4" eb="6">
      <t>チバ</t>
    </rPh>
    <rPh sb="6" eb="8">
      <t>ジュウタク</t>
    </rPh>
    <rPh sb="12" eb="13">
      <t>シャ</t>
    </rPh>
    <phoneticPr fontId="5"/>
  </si>
  <si>
    <t>宿舎修繕</t>
    <rPh sb="0" eb="2">
      <t>シュクシャ</t>
    </rPh>
    <rPh sb="2" eb="4">
      <t>シュウゼン</t>
    </rPh>
    <phoneticPr fontId="5"/>
  </si>
  <si>
    <t>千葉日産自動車株式会社</t>
    <rPh sb="0" eb="2">
      <t>チバ</t>
    </rPh>
    <rPh sb="2" eb="4">
      <t>ニッサン</t>
    </rPh>
    <rPh sb="4" eb="7">
      <t>ジドウシャ</t>
    </rPh>
    <rPh sb="7" eb="9">
      <t>カブシキ</t>
    </rPh>
    <rPh sb="9" eb="11">
      <t>カイシャ</t>
    </rPh>
    <phoneticPr fontId="5"/>
  </si>
  <si>
    <t>車両整備</t>
    <rPh sb="0" eb="2">
      <t>シャリョウ</t>
    </rPh>
    <rPh sb="2" eb="4">
      <t>セイビ</t>
    </rPh>
    <phoneticPr fontId="5"/>
  </si>
  <si>
    <t>三菱ふそうトラック・バス株式会社</t>
    <rPh sb="0" eb="2">
      <t>ミツビシ</t>
    </rPh>
    <rPh sb="12" eb="14">
      <t>カブシキ</t>
    </rPh>
    <rPh sb="14" eb="16">
      <t>カイシャ</t>
    </rPh>
    <phoneticPr fontId="5"/>
  </si>
  <si>
    <t>脇さくらコーポレーション株式会社</t>
    <rPh sb="0" eb="1">
      <t>ワキ</t>
    </rPh>
    <rPh sb="12" eb="14">
      <t>カブシキ</t>
    </rPh>
    <rPh sb="14" eb="16">
      <t>カイシャ</t>
    </rPh>
    <phoneticPr fontId="5"/>
  </si>
  <si>
    <t>四輪車用タイヤ</t>
    <rPh sb="0" eb="2">
      <t>ヨンリン</t>
    </rPh>
    <rPh sb="2" eb="3">
      <t>シャ</t>
    </rPh>
    <rPh sb="3" eb="4">
      <t>ヨウ</t>
    </rPh>
    <phoneticPr fontId="5"/>
  </si>
  <si>
    <t>タイヤチェーン</t>
    <phoneticPr fontId="5"/>
  </si>
  <si>
    <t>山本シーリング工業株式会社</t>
    <rPh sb="0" eb="2">
      <t>ヤマモト</t>
    </rPh>
    <rPh sb="7" eb="9">
      <t>コウギョウ</t>
    </rPh>
    <rPh sb="9" eb="11">
      <t>カブシキ</t>
    </rPh>
    <rPh sb="11" eb="13">
      <t>カイシャ</t>
    </rPh>
    <phoneticPr fontId="5"/>
  </si>
  <si>
    <t>株式会社サカヱ商店</t>
    <rPh sb="0" eb="2">
      <t>カブシキ</t>
    </rPh>
    <rPh sb="2" eb="4">
      <t>カイシャ</t>
    </rPh>
    <rPh sb="7" eb="9">
      <t>ショウテン</t>
    </rPh>
    <phoneticPr fontId="5"/>
  </si>
  <si>
    <t>株式会社石川自動車工業</t>
    <rPh sb="0" eb="2">
      <t>カブシキ</t>
    </rPh>
    <rPh sb="2" eb="4">
      <t>カイシャ</t>
    </rPh>
    <rPh sb="4" eb="6">
      <t>イシカワ</t>
    </rPh>
    <rPh sb="6" eb="9">
      <t>ジドウシャ</t>
    </rPh>
    <rPh sb="9" eb="11">
      <t>コウギョウ</t>
    </rPh>
    <phoneticPr fontId="5"/>
  </si>
  <si>
    <t>独立行政法人都市再生機構</t>
    <rPh sb="0" eb="2">
      <t>ドクリツ</t>
    </rPh>
    <rPh sb="2" eb="4">
      <t>ギョウセイ</t>
    </rPh>
    <rPh sb="4" eb="6">
      <t>ホウジン</t>
    </rPh>
    <rPh sb="6" eb="8">
      <t>トシ</t>
    </rPh>
    <rPh sb="8" eb="10">
      <t>サイセイ</t>
    </rPh>
    <rPh sb="10" eb="12">
      <t>キコウ</t>
    </rPh>
    <phoneticPr fontId="5"/>
  </si>
  <si>
    <t>待機宿舎借上料</t>
    <rPh sb="0" eb="2">
      <t>タイキ</t>
    </rPh>
    <rPh sb="2" eb="4">
      <t>シュクシャ</t>
    </rPh>
    <rPh sb="4" eb="5">
      <t>カ</t>
    </rPh>
    <rPh sb="5" eb="6">
      <t>ア</t>
    </rPh>
    <rPh sb="6" eb="7">
      <t>リョウ</t>
    </rPh>
    <phoneticPr fontId="5"/>
  </si>
  <si>
    <t>一般財団法人君津健康センター</t>
    <rPh sb="0" eb="2">
      <t>イッパン</t>
    </rPh>
    <rPh sb="2" eb="4">
      <t>ザイダン</t>
    </rPh>
    <rPh sb="4" eb="6">
      <t>ホウジン</t>
    </rPh>
    <rPh sb="6" eb="8">
      <t>キミツ</t>
    </rPh>
    <rPh sb="8" eb="10">
      <t>ケンコウ</t>
    </rPh>
    <phoneticPr fontId="5"/>
  </si>
  <si>
    <t>巡回健康診断業務委託</t>
    <rPh sb="0" eb="2">
      <t>ジュンカイ</t>
    </rPh>
    <rPh sb="2" eb="4">
      <t>ケンコウ</t>
    </rPh>
    <rPh sb="4" eb="6">
      <t>シンダン</t>
    </rPh>
    <rPh sb="6" eb="8">
      <t>ギョウム</t>
    </rPh>
    <rPh sb="8" eb="10">
      <t>イタク</t>
    </rPh>
    <phoneticPr fontId="5"/>
  </si>
  <si>
    <t>健康管理業務委託</t>
    <rPh sb="0" eb="2">
      <t>ケンコウ</t>
    </rPh>
    <rPh sb="2" eb="4">
      <t>カンリ</t>
    </rPh>
    <rPh sb="4" eb="6">
      <t>ギョウム</t>
    </rPh>
    <rPh sb="6" eb="8">
      <t>イタク</t>
    </rPh>
    <phoneticPr fontId="5"/>
  </si>
  <si>
    <t>株式会社アビック</t>
    <rPh sb="0" eb="2">
      <t>カブシキ</t>
    </rPh>
    <rPh sb="2" eb="4">
      <t>カイシャ</t>
    </rPh>
    <phoneticPr fontId="5"/>
  </si>
  <si>
    <t>空港警備隊総合管理業務委託</t>
    <rPh sb="0" eb="2">
      <t>クウコウ</t>
    </rPh>
    <rPh sb="2" eb="5">
      <t>ケイビタイ</t>
    </rPh>
    <rPh sb="5" eb="7">
      <t>ソウゴウ</t>
    </rPh>
    <rPh sb="7" eb="9">
      <t>カンリ</t>
    </rPh>
    <rPh sb="9" eb="11">
      <t>ギョウム</t>
    </rPh>
    <rPh sb="11" eb="13">
      <t>イタク</t>
    </rPh>
    <phoneticPr fontId="5"/>
  </si>
  <si>
    <t>空港警備隊清掃業務委託</t>
    <rPh sb="0" eb="2">
      <t>クウコウ</t>
    </rPh>
    <rPh sb="2" eb="5">
      <t>ケイビタイ</t>
    </rPh>
    <rPh sb="5" eb="7">
      <t>セイソウ</t>
    </rPh>
    <rPh sb="7" eb="9">
      <t>ギョウム</t>
    </rPh>
    <rPh sb="9" eb="11">
      <t>イタク</t>
    </rPh>
    <phoneticPr fontId="5"/>
  </si>
  <si>
    <t>株式会社ビーアイテック</t>
    <rPh sb="0" eb="2">
      <t>カブシキ</t>
    </rPh>
    <rPh sb="2" eb="4">
      <t>カイシャ</t>
    </rPh>
    <phoneticPr fontId="5"/>
  </si>
  <si>
    <t>空港警備隊高木伐採業務委託</t>
    <rPh sb="0" eb="2">
      <t>クウコウ</t>
    </rPh>
    <rPh sb="2" eb="5">
      <t>ケイビタイ</t>
    </rPh>
    <rPh sb="5" eb="7">
      <t>タカギ</t>
    </rPh>
    <rPh sb="7" eb="9">
      <t>バッサイ</t>
    </rPh>
    <rPh sb="9" eb="11">
      <t>ギョウム</t>
    </rPh>
    <rPh sb="11" eb="13">
      <t>イタク</t>
    </rPh>
    <phoneticPr fontId="5"/>
  </si>
  <si>
    <t>空港警備隊防草シート敷設業務委託</t>
    <rPh sb="0" eb="2">
      <t>クウコウ</t>
    </rPh>
    <rPh sb="2" eb="5">
      <t>ケイビタイ</t>
    </rPh>
    <rPh sb="5" eb="6">
      <t>ボウ</t>
    </rPh>
    <rPh sb="6" eb="7">
      <t>ソウ</t>
    </rPh>
    <rPh sb="10" eb="11">
      <t>シキ</t>
    </rPh>
    <rPh sb="11" eb="12">
      <t>セツ</t>
    </rPh>
    <rPh sb="12" eb="14">
      <t>ギョウム</t>
    </rPh>
    <rPh sb="14" eb="16">
      <t>イタク</t>
    </rPh>
    <phoneticPr fontId="5"/>
  </si>
  <si>
    <t>小山株式会社</t>
    <rPh sb="0" eb="2">
      <t>コヤマ</t>
    </rPh>
    <rPh sb="2" eb="4">
      <t>カブシキ</t>
    </rPh>
    <rPh sb="4" eb="6">
      <t>カイシャ</t>
    </rPh>
    <phoneticPr fontId="5"/>
  </si>
  <si>
    <t>寝具洗濯</t>
    <rPh sb="0" eb="2">
      <t>シング</t>
    </rPh>
    <rPh sb="2" eb="4">
      <t>センタク</t>
    </rPh>
    <phoneticPr fontId="5"/>
  </si>
  <si>
    <t>寝具乾燥消毒</t>
    <rPh sb="0" eb="2">
      <t>シング</t>
    </rPh>
    <rPh sb="2" eb="4">
      <t>カンソウ</t>
    </rPh>
    <rPh sb="4" eb="6">
      <t>ショウドク</t>
    </rPh>
    <phoneticPr fontId="5"/>
  </si>
  <si>
    <t>東日本電信電話株式会社</t>
    <rPh sb="0" eb="1">
      <t>ヒガシ</t>
    </rPh>
    <rPh sb="1" eb="3">
      <t>ニホン</t>
    </rPh>
    <rPh sb="3" eb="5">
      <t>デンシン</t>
    </rPh>
    <rPh sb="5" eb="7">
      <t>デンワ</t>
    </rPh>
    <rPh sb="7" eb="9">
      <t>カブシキ</t>
    </rPh>
    <rPh sb="9" eb="11">
      <t>カイシャ</t>
    </rPh>
    <phoneticPr fontId="5"/>
  </si>
  <si>
    <t>電話料</t>
    <rPh sb="0" eb="3">
      <t>デンワリョウ</t>
    </rPh>
    <phoneticPr fontId="5"/>
  </si>
  <si>
    <t>株式会社ＪＥＣＣ</t>
    <rPh sb="0" eb="2">
      <t>カブシキ</t>
    </rPh>
    <rPh sb="2" eb="4">
      <t>カイシャ</t>
    </rPh>
    <phoneticPr fontId="5"/>
  </si>
  <si>
    <t>千葉県警察情報管理システム端末機器等賃貸借</t>
    <rPh sb="0" eb="3">
      <t>チバケン</t>
    </rPh>
    <rPh sb="3" eb="5">
      <t>ケイサツ</t>
    </rPh>
    <rPh sb="5" eb="7">
      <t>ジョウホウ</t>
    </rPh>
    <rPh sb="7" eb="9">
      <t>カンリ</t>
    </rPh>
    <rPh sb="13" eb="15">
      <t>タンマツ</t>
    </rPh>
    <rPh sb="15" eb="17">
      <t>キキ</t>
    </rPh>
    <rPh sb="17" eb="18">
      <t>トウ</t>
    </rPh>
    <rPh sb="18" eb="21">
      <t>チンタイシャク</t>
    </rPh>
    <phoneticPr fontId="5"/>
  </si>
  <si>
    <t>協和クリーン株式会社</t>
    <rPh sb="0" eb="2">
      <t>キョウワ</t>
    </rPh>
    <rPh sb="6" eb="8">
      <t>カブシキ</t>
    </rPh>
    <rPh sb="8" eb="10">
      <t>カイシャ</t>
    </rPh>
    <phoneticPr fontId="5"/>
  </si>
  <si>
    <t>産業廃棄物収集運搬廃棄処分業務委託</t>
    <rPh sb="0" eb="2">
      <t>サンギョウ</t>
    </rPh>
    <rPh sb="2" eb="5">
      <t>ハイキブツ</t>
    </rPh>
    <rPh sb="5" eb="7">
      <t>シュウシュウ</t>
    </rPh>
    <rPh sb="7" eb="9">
      <t>ウンパン</t>
    </rPh>
    <rPh sb="9" eb="11">
      <t>ハイキ</t>
    </rPh>
    <rPh sb="11" eb="13">
      <t>ショブン</t>
    </rPh>
    <rPh sb="13" eb="15">
      <t>ギョウム</t>
    </rPh>
    <rPh sb="15" eb="17">
      <t>イタク</t>
    </rPh>
    <phoneticPr fontId="5"/>
  </si>
  <si>
    <t>株式会社センエー</t>
    <rPh sb="0" eb="2">
      <t>カブシキ</t>
    </rPh>
    <rPh sb="2" eb="4">
      <t>カイシャ</t>
    </rPh>
    <phoneticPr fontId="5"/>
  </si>
  <si>
    <t>株式会社ＢＲＡＳＴ</t>
    <rPh sb="0" eb="2">
      <t>カブシキ</t>
    </rPh>
    <rPh sb="2" eb="4">
      <t>カイシャ</t>
    </rPh>
    <phoneticPr fontId="5"/>
  </si>
  <si>
    <t>無人航空機操作技法講習</t>
    <rPh sb="0" eb="2">
      <t>ムジン</t>
    </rPh>
    <rPh sb="2" eb="5">
      <t>コウクウキ</t>
    </rPh>
    <rPh sb="5" eb="7">
      <t>ソウサ</t>
    </rPh>
    <rPh sb="7" eb="9">
      <t>ギホウ</t>
    </rPh>
    <rPh sb="9" eb="11">
      <t>コウシュウ</t>
    </rPh>
    <phoneticPr fontId="5"/>
  </si>
  <si>
    <t>隊員の赴任旅費等</t>
    <rPh sb="0" eb="2">
      <t>タイイン</t>
    </rPh>
    <rPh sb="3" eb="5">
      <t>フニン</t>
    </rPh>
    <rPh sb="5" eb="7">
      <t>リョヒ</t>
    </rPh>
    <rPh sb="7" eb="8">
      <t>トウ</t>
    </rPh>
    <phoneticPr fontId="5"/>
  </si>
  <si>
    <t>弾</t>
    <rPh sb="0" eb="1">
      <t>タマ</t>
    </rPh>
    <phoneticPr fontId="5"/>
  </si>
  <si>
    <t>興研株式会社</t>
    <rPh sb="0" eb="1">
      <t>コウ</t>
    </rPh>
    <rPh sb="1" eb="2">
      <t>ケン</t>
    </rPh>
    <rPh sb="2" eb="6">
      <t>カブシキガイシャ</t>
    </rPh>
    <phoneticPr fontId="5"/>
  </si>
  <si>
    <t>特殊型防護マスク用吸収缶</t>
    <rPh sb="0" eb="3">
      <t>トクシュガタ</t>
    </rPh>
    <rPh sb="3" eb="5">
      <t>ボウゴ</t>
    </rPh>
    <rPh sb="8" eb="9">
      <t>ヨウ</t>
    </rPh>
    <rPh sb="9" eb="11">
      <t>キュウシュウ</t>
    </rPh>
    <rPh sb="11" eb="12">
      <t>カン</t>
    </rPh>
    <phoneticPr fontId="5"/>
  </si>
  <si>
    <t>雷管</t>
    <rPh sb="0" eb="2">
      <t>ライカン</t>
    </rPh>
    <phoneticPr fontId="5"/>
  </si>
  <si>
    <t>株式会社池田理化</t>
    <rPh sb="0" eb="4">
      <t>カブシキガイシャ</t>
    </rPh>
    <rPh sb="4" eb="6">
      <t>イケダ</t>
    </rPh>
    <rPh sb="6" eb="8">
      <t>リカ</t>
    </rPh>
    <phoneticPr fontId="5"/>
  </si>
  <si>
    <t>生物剤簡易検査キット</t>
    <rPh sb="0" eb="3">
      <t>セイブツザイ</t>
    </rPh>
    <rPh sb="3" eb="5">
      <t>カンイ</t>
    </rPh>
    <rPh sb="5" eb="7">
      <t>ケンサ</t>
    </rPh>
    <phoneticPr fontId="5"/>
  </si>
  <si>
    <t>拳銃弾薬用発射薬</t>
    <rPh sb="0" eb="2">
      <t>ケンジュウ</t>
    </rPh>
    <rPh sb="2" eb="3">
      <t>ダン</t>
    </rPh>
    <rPh sb="3" eb="5">
      <t>ヤクヨウ</t>
    </rPh>
    <rPh sb="5" eb="7">
      <t>ハッシャ</t>
    </rPh>
    <rPh sb="7" eb="8">
      <t>ヤク</t>
    </rPh>
    <phoneticPr fontId="5"/>
  </si>
  <si>
    <t>三光金属株式会社</t>
    <rPh sb="0" eb="2">
      <t>サンコウ</t>
    </rPh>
    <rPh sb="2" eb="4">
      <t>キンゾク</t>
    </rPh>
    <rPh sb="4" eb="8">
      <t>カブシキガイシャ</t>
    </rPh>
    <phoneticPr fontId="5"/>
  </si>
  <si>
    <t>硬鉛線</t>
    <rPh sb="0" eb="1">
      <t>カタ</t>
    </rPh>
    <rPh sb="1" eb="2">
      <t>エン</t>
    </rPh>
    <rPh sb="2" eb="3">
      <t>セン</t>
    </rPh>
    <phoneticPr fontId="5"/>
  </si>
  <si>
    <t>有毒ガス検知器（L型）用フィルター</t>
    <rPh sb="0" eb="2">
      <t>ユウドク</t>
    </rPh>
    <rPh sb="4" eb="7">
      <t>ケンチキ</t>
    </rPh>
    <rPh sb="9" eb="10">
      <t>ガタ</t>
    </rPh>
    <rPh sb="11" eb="12">
      <t>ヨウ</t>
    </rPh>
    <phoneticPr fontId="5"/>
  </si>
  <si>
    <t>-</t>
    <phoneticPr fontId="5"/>
  </si>
  <si>
    <t>フジケース株式会社</t>
    <rPh sb="5" eb="9">
      <t>カブシキガイシャ</t>
    </rPh>
    <phoneticPr fontId="5"/>
  </si>
  <si>
    <t>関東管区警察局</t>
    <rPh sb="0" eb="2">
      <t>カントウ</t>
    </rPh>
    <rPh sb="2" eb="4">
      <t>カンク</t>
    </rPh>
    <rPh sb="4" eb="7">
      <t>ケイサツキョク</t>
    </rPh>
    <phoneticPr fontId="5"/>
  </si>
  <si>
    <t>警戒カメラシステム設備工事</t>
    <rPh sb="0" eb="2">
      <t>ケイカイ</t>
    </rPh>
    <rPh sb="9" eb="11">
      <t>セツビ</t>
    </rPh>
    <rPh sb="11" eb="13">
      <t>コウジ</t>
    </rPh>
    <phoneticPr fontId="19"/>
  </si>
  <si>
    <t>東京電力エナジーパートナー株式会社</t>
    <rPh sb="0" eb="4">
      <t>トウキョウデンリョク</t>
    </rPh>
    <rPh sb="13" eb="17">
      <t>カブシキガイシャ</t>
    </rPh>
    <phoneticPr fontId="5"/>
  </si>
  <si>
    <t>成田国際空港株式会社</t>
    <rPh sb="0" eb="2">
      <t>ナリタ</t>
    </rPh>
    <rPh sb="2" eb="4">
      <t>コクサイ</t>
    </rPh>
    <rPh sb="4" eb="6">
      <t>クウコウ</t>
    </rPh>
    <rPh sb="6" eb="10">
      <t>カブシキガイシャ</t>
    </rPh>
    <phoneticPr fontId="5"/>
  </si>
  <si>
    <t>東京瓦斯株式会社</t>
    <rPh sb="0" eb="2">
      <t>トウキョウ</t>
    </rPh>
    <rPh sb="2" eb="4">
      <t>ガス</t>
    </rPh>
    <rPh sb="4" eb="8">
      <t>カブシキガイシャ</t>
    </rPh>
    <phoneticPr fontId="5"/>
  </si>
  <si>
    <t>日本エム・アイ・シー株式会社</t>
    <rPh sb="0" eb="2">
      <t>ニホン</t>
    </rPh>
    <rPh sb="10" eb="14">
      <t>カブシキガイシャ</t>
    </rPh>
    <phoneticPr fontId="5"/>
  </si>
  <si>
    <t>爆薬探知犬治療代</t>
    <rPh sb="0" eb="8">
      <t>バクヤクタンチケンチリョウダイ</t>
    </rPh>
    <phoneticPr fontId="5"/>
  </si>
  <si>
    <t>安藤総合設備株式会社</t>
    <rPh sb="0" eb="2">
      <t>アンドウ</t>
    </rPh>
    <rPh sb="2" eb="4">
      <t>ソウゴウ</t>
    </rPh>
    <rPh sb="4" eb="6">
      <t>セツビ</t>
    </rPh>
    <rPh sb="6" eb="10">
      <t>カブシキガイシャ</t>
    </rPh>
    <phoneticPr fontId="19"/>
  </si>
  <si>
    <t>日本電気株式会社</t>
    <rPh sb="0" eb="2">
      <t>ニホン</t>
    </rPh>
    <rPh sb="2" eb="4">
      <t>デンキ</t>
    </rPh>
    <rPh sb="4" eb="8">
      <t>カブシキガイシャ</t>
    </rPh>
    <phoneticPr fontId="5"/>
  </si>
  <si>
    <t>ＵＷ３０１形携帯用無線電話機等修理</t>
    <phoneticPr fontId="5"/>
  </si>
  <si>
    <t>ＰＵＷ形携帯用無線機電池パックＬ</t>
    <phoneticPr fontId="5"/>
  </si>
  <si>
    <t>三菱電機株式会社</t>
    <phoneticPr fontId="5"/>
  </si>
  <si>
    <t>外操－移動機間ケーブル等</t>
    <rPh sb="11" eb="12">
      <t>トウ</t>
    </rPh>
    <phoneticPr fontId="5"/>
  </si>
  <si>
    <t>電池パック等</t>
    <rPh sb="5" eb="6">
      <t>トウ</t>
    </rPh>
    <phoneticPr fontId="5"/>
  </si>
  <si>
    <t>ＩＰＲ形受令機修理</t>
    <phoneticPr fontId="5"/>
  </si>
  <si>
    <t>ＩＰＲーＷＴフレキシブルアンテナ等</t>
    <rPh sb="16" eb="17">
      <t>トウ</t>
    </rPh>
    <phoneticPr fontId="5"/>
  </si>
  <si>
    <t>高輪電材株式会社</t>
    <phoneticPr fontId="5"/>
  </si>
  <si>
    <t>デジタルビデオレコーダー等</t>
    <rPh sb="12" eb="13">
      <t>トウ</t>
    </rPh>
    <phoneticPr fontId="5"/>
  </si>
  <si>
    <t>無停電電源装置等</t>
    <rPh sb="7" eb="8">
      <t>トウ</t>
    </rPh>
    <phoneticPr fontId="5"/>
  </si>
  <si>
    <t>株式会社エーティ</t>
    <phoneticPr fontId="5"/>
  </si>
  <si>
    <t>ソフトウェア等</t>
    <rPh sb="6" eb="7">
      <t>トウ</t>
    </rPh>
    <phoneticPr fontId="5"/>
  </si>
  <si>
    <t>車載用通信機器搭載等作業</t>
    <phoneticPr fontId="5"/>
  </si>
  <si>
    <t>ＰＵＷ形携帯用無線機イヤホン</t>
    <phoneticPr fontId="5"/>
  </si>
  <si>
    <t>株式会社日立国際電気</t>
    <phoneticPr fontId="5"/>
  </si>
  <si>
    <t>Ｄ／Ａ変換部１ＦＡＮ部品</t>
    <phoneticPr fontId="5"/>
  </si>
  <si>
    <t>デラオ家プロジェクト合同会社</t>
    <phoneticPr fontId="5"/>
  </si>
  <si>
    <t>通信設備設置等作業</t>
    <phoneticPr fontId="5"/>
  </si>
  <si>
    <t>電子複写機賃貸借</t>
    <phoneticPr fontId="5"/>
  </si>
  <si>
    <t>電子複写機の保守</t>
    <phoneticPr fontId="5"/>
  </si>
  <si>
    <t>電気料</t>
    <rPh sb="0" eb="2">
      <t>デンキ</t>
    </rPh>
    <rPh sb="2" eb="3">
      <t>リョウ</t>
    </rPh>
    <phoneticPr fontId="5"/>
  </si>
  <si>
    <t>水道料</t>
    <rPh sb="0" eb="3">
      <t>スイドウリョウ</t>
    </rPh>
    <phoneticPr fontId="5"/>
  </si>
  <si>
    <t>光熱水料</t>
    <rPh sb="0" eb="4">
      <t>コウネツスイリョウ</t>
    </rPh>
    <phoneticPr fontId="5"/>
  </si>
  <si>
    <t>ガス料</t>
    <rPh sb="2" eb="3">
      <t>リョウ</t>
    </rPh>
    <phoneticPr fontId="5"/>
  </si>
  <si>
    <t>有限会社野間電機工業所</t>
    <rPh sb="0" eb="4">
      <t>ユウゲンガイシャ</t>
    </rPh>
    <rPh sb="4" eb="6">
      <t>ノマ</t>
    </rPh>
    <rPh sb="6" eb="8">
      <t>デンキ</t>
    </rPh>
    <rPh sb="8" eb="11">
      <t>コウギョウショ</t>
    </rPh>
    <phoneticPr fontId="5"/>
  </si>
  <si>
    <t>-</t>
    <phoneticPr fontId="5"/>
  </si>
  <si>
    <t>6,569,344
/111,397</t>
    <phoneticPr fontId="5"/>
  </si>
  <si>
    <t>-</t>
    <phoneticPr fontId="5"/>
  </si>
  <si>
    <t>6,895,972/111,397</t>
    <phoneticPr fontId="5"/>
  </si>
  <si>
    <t>男性警察官用冬服上衣等</t>
    <rPh sb="0" eb="2">
      <t>ダンセイ</t>
    </rPh>
    <rPh sb="2" eb="5">
      <t>ケイサツカン</t>
    </rPh>
    <rPh sb="5" eb="6">
      <t>ヨウ</t>
    </rPh>
    <rPh sb="6" eb="8">
      <t>フユフク</t>
    </rPh>
    <rPh sb="8" eb="10">
      <t>ジョウイ</t>
    </rPh>
    <rPh sb="10" eb="11">
      <t>トウ</t>
    </rPh>
    <phoneticPr fontId="5"/>
  </si>
  <si>
    <t>内着外着兼用耐刃防護衣外衣等</t>
    <rPh sb="0" eb="1">
      <t>ナイ</t>
    </rPh>
    <rPh sb="1" eb="2">
      <t>チャク</t>
    </rPh>
    <rPh sb="2" eb="3">
      <t>ガイ</t>
    </rPh>
    <rPh sb="3" eb="4">
      <t>チャク</t>
    </rPh>
    <rPh sb="4" eb="6">
      <t>ケンヨウ</t>
    </rPh>
    <rPh sb="6" eb="8">
      <t>タイジン</t>
    </rPh>
    <rPh sb="8" eb="10">
      <t>ボウゴ</t>
    </rPh>
    <rPh sb="10" eb="11">
      <t>イ</t>
    </rPh>
    <rPh sb="11" eb="13">
      <t>ガイイ</t>
    </rPh>
    <rPh sb="13" eb="14">
      <t>トウ</t>
    </rPh>
    <phoneticPr fontId="5"/>
  </si>
  <si>
    <t>爆発物等処理夏期活動用服等</t>
    <rPh sb="0" eb="3">
      <t>バクハツブツ</t>
    </rPh>
    <rPh sb="3" eb="4">
      <t>トウ</t>
    </rPh>
    <rPh sb="4" eb="6">
      <t>ショリ</t>
    </rPh>
    <rPh sb="6" eb="8">
      <t>カキ</t>
    </rPh>
    <rPh sb="8" eb="11">
      <t>カツドウヨウ</t>
    </rPh>
    <rPh sb="11" eb="12">
      <t>フク</t>
    </rPh>
    <rPh sb="12" eb="13">
      <t>トウ</t>
    </rPh>
    <phoneticPr fontId="5"/>
  </si>
  <si>
    <t>男性警察官用短靴（外羽根プレーン）等</t>
    <rPh sb="0" eb="2">
      <t>ダンセイ</t>
    </rPh>
    <rPh sb="2" eb="5">
      <t>ケイサツカン</t>
    </rPh>
    <rPh sb="5" eb="6">
      <t>ヨウ</t>
    </rPh>
    <rPh sb="6" eb="7">
      <t>ミジカ</t>
    </rPh>
    <rPh sb="7" eb="8">
      <t>クツ</t>
    </rPh>
    <rPh sb="9" eb="10">
      <t>ソト</t>
    </rPh>
    <rPh sb="10" eb="12">
      <t>ハネ</t>
    </rPh>
    <rPh sb="17" eb="18">
      <t>トウ</t>
    </rPh>
    <phoneticPr fontId="5"/>
  </si>
  <si>
    <t>男性警察官用冬ワイシャツ等</t>
    <rPh sb="0" eb="2">
      <t>ダンセイ</t>
    </rPh>
    <rPh sb="2" eb="5">
      <t>ケイサツカン</t>
    </rPh>
    <rPh sb="5" eb="6">
      <t>ヨウ</t>
    </rPh>
    <rPh sb="6" eb="7">
      <t>フユ</t>
    </rPh>
    <rPh sb="12" eb="13">
      <t>トウ</t>
    </rPh>
    <phoneticPr fontId="5"/>
  </si>
  <si>
    <t>手錠入れ等</t>
    <rPh sb="0" eb="2">
      <t>テジョウ</t>
    </rPh>
    <rPh sb="2" eb="3">
      <t>イ</t>
    </rPh>
    <rPh sb="4" eb="5">
      <t>トウ</t>
    </rPh>
    <phoneticPr fontId="5"/>
  </si>
  <si>
    <t>男性警察官用防寒服Ⅰ種上衣等</t>
    <rPh sb="0" eb="2">
      <t>ダンセイ</t>
    </rPh>
    <rPh sb="2" eb="5">
      <t>ケイサツカン</t>
    </rPh>
    <rPh sb="5" eb="6">
      <t>ヨウ</t>
    </rPh>
    <rPh sb="6" eb="9">
      <t>ボウカンフク</t>
    </rPh>
    <rPh sb="10" eb="11">
      <t>シュ</t>
    </rPh>
    <rPh sb="11" eb="13">
      <t>ジョウイ</t>
    </rPh>
    <rPh sb="13" eb="14">
      <t>トウ</t>
    </rPh>
    <phoneticPr fontId="5"/>
  </si>
  <si>
    <t>警察官用ベルト等</t>
    <rPh sb="0" eb="3">
      <t>ケイサツカン</t>
    </rPh>
    <rPh sb="3" eb="4">
      <t>ヨウ</t>
    </rPh>
    <rPh sb="7" eb="8">
      <t>トウ</t>
    </rPh>
    <phoneticPr fontId="5"/>
  </si>
  <si>
    <t>銃付属品</t>
    <rPh sb="0" eb="1">
      <t>ジュウ</t>
    </rPh>
    <rPh sb="1" eb="3">
      <t>フゾク</t>
    </rPh>
    <rPh sb="3" eb="4">
      <t>ヒン</t>
    </rPh>
    <phoneticPr fontId="5"/>
  </si>
  <si>
    <t>生物剤簡易検知器用消耗品等</t>
    <rPh sb="0" eb="3">
      <t>セイブツザイ</t>
    </rPh>
    <rPh sb="3" eb="5">
      <t>カンイ</t>
    </rPh>
    <rPh sb="5" eb="8">
      <t>ケンチキ</t>
    </rPh>
    <rPh sb="8" eb="9">
      <t>ヨウ</t>
    </rPh>
    <rPh sb="9" eb="12">
      <t>ショウモウヒン</t>
    </rPh>
    <rPh sb="12" eb="13">
      <t>トウ</t>
    </rPh>
    <phoneticPr fontId="5"/>
  </si>
  <si>
    <t>タンパク質簡易検出キット等</t>
    <rPh sb="4" eb="5">
      <t>シツ</t>
    </rPh>
    <rPh sb="5" eb="7">
      <t>カンイ</t>
    </rPh>
    <rPh sb="7" eb="9">
      <t>ケンシュツ</t>
    </rPh>
    <rPh sb="12" eb="13">
      <t>トウ</t>
    </rPh>
    <phoneticPr fontId="5"/>
  </si>
  <si>
    <t>櫻護謨株式会社</t>
    <rPh sb="0" eb="3">
      <t>サクラゴム</t>
    </rPh>
    <rPh sb="3" eb="7">
      <t>カブシキガイシャ</t>
    </rPh>
    <phoneticPr fontId="5"/>
  </si>
  <si>
    <t>乾電池ケースＡ　ほか</t>
    <phoneticPr fontId="5"/>
  </si>
  <si>
    <t>アイコム株式会社</t>
    <rPh sb="4" eb="8">
      <t>カブシキガイシャ</t>
    </rPh>
    <phoneticPr fontId="5"/>
  </si>
  <si>
    <t>株式会社グローバルアローズ</t>
    <rPh sb="0" eb="2">
      <t>カブシキ</t>
    </rPh>
    <rPh sb="2" eb="4">
      <t>カイシャ</t>
    </rPh>
    <phoneticPr fontId="5"/>
  </si>
  <si>
    <t>株式会社三協</t>
    <rPh sb="0" eb="2">
      <t>カブシキ</t>
    </rPh>
    <rPh sb="2" eb="4">
      <t>カイシャ</t>
    </rPh>
    <phoneticPr fontId="5"/>
  </si>
  <si>
    <t>成田市</t>
    <rPh sb="0" eb="2">
      <t>ナリタ</t>
    </rPh>
    <rPh sb="2" eb="3">
      <t>シ</t>
    </rPh>
    <phoneticPr fontId="5"/>
  </si>
  <si>
    <t>F.株式会社A</t>
    <rPh sb="2" eb="4">
      <t>カブシキ</t>
    </rPh>
    <rPh sb="4" eb="6">
      <t>ガイシャ</t>
    </rPh>
    <phoneticPr fontId="5"/>
  </si>
  <si>
    <t>J.株式会社Ｅ</t>
    <rPh sb="2" eb="4">
      <t>カブシキ</t>
    </rPh>
    <rPh sb="4" eb="6">
      <t>ガイシャ</t>
    </rPh>
    <phoneticPr fontId="5"/>
  </si>
  <si>
    <t>株式会社Ａ</t>
    <rPh sb="0" eb="2">
      <t>カブシキ</t>
    </rPh>
    <rPh sb="2" eb="4">
      <t>カイシャ</t>
    </rPh>
    <phoneticPr fontId="5"/>
  </si>
  <si>
    <t>株式会社Ｂ</t>
    <rPh sb="0" eb="2">
      <t>カブシキ</t>
    </rPh>
    <rPh sb="2" eb="4">
      <t>カイシャ</t>
    </rPh>
    <phoneticPr fontId="5"/>
  </si>
  <si>
    <t>株式会社Ｃ</t>
    <rPh sb="0" eb="2">
      <t>カブシキ</t>
    </rPh>
    <rPh sb="2" eb="4">
      <t>カイシャ</t>
    </rPh>
    <phoneticPr fontId="5"/>
  </si>
  <si>
    <t>株式会社Ｄ</t>
    <rPh sb="0" eb="2">
      <t>カブシキ</t>
    </rPh>
    <rPh sb="2" eb="4">
      <t>カイシャ</t>
    </rPh>
    <phoneticPr fontId="5"/>
  </si>
  <si>
    <t>ステッカー等</t>
    <rPh sb="5" eb="6">
      <t>トウ</t>
    </rPh>
    <phoneticPr fontId="5"/>
  </si>
  <si>
    <t>富士フイルムビジネスイノベーションジャパン株式会社</t>
    <rPh sb="21" eb="25">
      <t>カブシキガイシャ</t>
    </rPh>
    <phoneticPr fontId="5"/>
  </si>
  <si>
    <t>株式会社Ｅ</t>
    <rPh sb="0" eb="4">
      <t>カブシキガイシャ</t>
    </rPh>
    <rPh sb="2" eb="4">
      <t>ガイシャ</t>
    </rPh>
    <phoneticPr fontId="19"/>
  </si>
  <si>
    <t>株式会社Ｆ</t>
    <rPh sb="0" eb="2">
      <t>カブシキ</t>
    </rPh>
    <rPh sb="2" eb="4">
      <t>ガイシャ</t>
    </rPh>
    <phoneticPr fontId="19"/>
  </si>
  <si>
    <t>警戒カメラシステム通信回線</t>
    <rPh sb="0" eb="2">
      <t>ケイカイ</t>
    </rPh>
    <rPh sb="9" eb="11">
      <t>ツウシン</t>
    </rPh>
    <rPh sb="11" eb="13">
      <t>カイセン</t>
    </rPh>
    <phoneticPr fontId="5"/>
  </si>
  <si>
    <t>有限会社エヌ・ケーアニマルコーポレーション</t>
    <rPh sb="0" eb="2">
      <t>ユウゲン</t>
    </rPh>
    <rPh sb="2" eb="3">
      <t>カイ</t>
    </rPh>
    <phoneticPr fontId="5"/>
  </si>
  <si>
    <t>警戒カメラシステム修繕</t>
    <rPh sb="0" eb="2">
      <t>ケイカイ</t>
    </rPh>
    <rPh sb="9" eb="11">
      <t>シュウゼン</t>
    </rPh>
    <phoneticPr fontId="5"/>
  </si>
  <si>
    <t>車両整備　ほか</t>
    <rPh sb="0" eb="2">
      <t>シャリョウ</t>
    </rPh>
    <rPh sb="2" eb="4">
      <t>セイビ</t>
    </rPh>
    <phoneticPr fontId="5"/>
  </si>
  <si>
    <t>ＩＰＲ形移動用外部操作表示部修理　ほか</t>
    <rPh sb="3" eb="4">
      <t>カタ</t>
    </rPh>
    <rPh sb="4" eb="7">
      <t>イドウヨウ</t>
    </rPh>
    <rPh sb="7" eb="9">
      <t>ガイブ</t>
    </rPh>
    <rPh sb="9" eb="11">
      <t>ソウサ</t>
    </rPh>
    <rPh sb="11" eb="13">
      <t>ヒョウジ</t>
    </rPh>
    <rPh sb="13" eb="14">
      <t>ブ</t>
    </rPh>
    <rPh sb="14" eb="16">
      <t>シュウリ</t>
    </rPh>
    <phoneticPr fontId="5"/>
  </si>
  <si>
    <t>車庫照明器具修繕</t>
    <rPh sb="0" eb="2">
      <t>シャコ</t>
    </rPh>
    <rPh sb="2" eb="4">
      <t>ショウメイ</t>
    </rPh>
    <rPh sb="4" eb="6">
      <t>キグ</t>
    </rPh>
    <rPh sb="6" eb="8">
      <t>シュウゼン</t>
    </rPh>
    <phoneticPr fontId="5"/>
  </si>
  <si>
    <t>待機寮蛍光灯等修繕</t>
    <rPh sb="0" eb="2">
      <t>タイキ</t>
    </rPh>
    <rPh sb="2" eb="3">
      <t>リョウ</t>
    </rPh>
    <rPh sb="3" eb="6">
      <t>ケイコウトウ</t>
    </rPh>
    <rPh sb="6" eb="7">
      <t>ナド</t>
    </rPh>
    <rPh sb="7" eb="9">
      <t>シュウゼン</t>
    </rPh>
    <phoneticPr fontId="5"/>
  </si>
  <si>
    <t>管理棟蛍光灯等修繕　ほか</t>
    <rPh sb="0" eb="3">
      <t>カンリトウ</t>
    </rPh>
    <rPh sb="3" eb="6">
      <t>ケイコウトウ</t>
    </rPh>
    <rPh sb="6" eb="7">
      <t>ナド</t>
    </rPh>
    <rPh sb="7" eb="9">
      <t>シュウゼン</t>
    </rPh>
    <phoneticPr fontId="5"/>
  </si>
  <si>
    <t>東側ボイラー煙突修繕</t>
    <rPh sb="0" eb="2">
      <t>ヒガシガワ</t>
    </rPh>
    <rPh sb="6" eb="8">
      <t>エントツ</t>
    </rPh>
    <rPh sb="8" eb="10">
      <t>シュウゼン</t>
    </rPh>
    <phoneticPr fontId="19"/>
  </si>
  <si>
    <t>野外消火栓配管漏水修繕</t>
    <rPh sb="0" eb="2">
      <t>ヤガイ</t>
    </rPh>
    <rPh sb="2" eb="5">
      <t>ショウカセン</t>
    </rPh>
    <rPh sb="5" eb="7">
      <t>ハイカン</t>
    </rPh>
    <rPh sb="7" eb="9">
      <t>ロウスイ</t>
    </rPh>
    <rPh sb="9" eb="11">
      <t>シュウゼン</t>
    </rPh>
    <phoneticPr fontId="5"/>
  </si>
  <si>
    <t>東ボイラー送水ポンプ等修繕　ほか</t>
    <rPh sb="0" eb="1">
      <t>ヒガシ</t>
    </rPh>
    <rPh sb="5" eb="7">
      <t>ソウスイ</t>
    </rPh>
    <rPh sb="10" eb="11">
      <t>ナド</t>
    </rPh>
    <rPh sb="11" eb="13">
      <t>シュウゼン</t>
    </rPh>
    <phoneticPr fontId="19"/>
  </si>
  <si>
    <t>ネット発射弾購入代</t>
    <rPh sb="3" eb="5">
      <t>ハッシャ</t>
    </rPh>
    <rPh sb="5" eb="6">
      <t>ダン</t>
    </rPh>
    <rPh sb="6" eb="9">
      <t>コウニュウダイ</t>
    </rPh>
    <phoneticPr fontId="5"/>
  </si>
  <si>
    <t>マスク購入代</t>
    <rPh sb="3" eb="6">
      <t>コウニュウダイ</t>
    </rPh>
    <phoneticPr fontId="5"/>
  </si>
  <si>
    <t>災害用ヘルメット購入代　ほか</t>
    <rPh sb="0" eb="3">
      <t>サイガイヨウ</t>
    </rPh>
    <rPh sb="8" eb="11">
      <t>コウニュウダイ</t>
    </rPh>
    <phoneticPr fontId="5"/>
  </si>
  <si>
    <t>　おおむね計画どおりに活動を行っており、見込みに見合ったものである。</t>
    <rPh sb="5" eb="7">
      <t>ケイカク</t>
    </rPh>
    <rPh sb="11" eb="13">
      <t>カツドウ</t>
    </rPh>
    <rPh sb="14" eb="15">
      <t>オコナ</t>
    </rPh>
    <rPh sb="20" eb="22">
      <t>ミコ</t>
    </rPh>
    <rPh sb="24" eb="26">
      <t>ミア</t>
    </rPh>
    <phoneticPr fontId="5"/>
  </si>
  <si>
    <t>　本事業は、成田国際空港の安全確保等を図るという観点から、継続して実施する必要があると思われるが、引き続き、効果的かつ効率的な執行に努めること。</t>
    <phoneticPr fontId="5"/>
  </si>
  <si>
    <t>-</t>
    <phoneticPr fontId="5"/>
  </si>
  <si>
    <t>　引き続き、効果的かつ効率的な事業実施に努めること。</t>
    <rPh sb="1" eb="2">
      <t>ヒ</t>
    </rPh>
    <rPh sb="3" eb="4">
      <t>ツヅ</t>
    </rPh>
    <rPh sb="6" eb="9">
      <t>コウカテキ</t>
    </rPh>
    <rPh sb="11" eb="14">
      <t>コウリツテキ</t>
    </rPh>
    <rPh sb="15" eb="17">
      <t>ジギョウ</t>
    </rPh>
    <rPh sb="17" eb="19">
      <t>ジッシ</t>
    </rPh>
    <rPh sb="20" eb="21">
      <t>ツト</t>
    </rPh>
    <phoneticPr fontId="5"/>
  </si>
  <si>
    <t>　引き続き、効果的かつ効率的な事業実施に努める。</t>
    <rPh sb="1" eb="2">
      <t>ヒ</t>
    </rPh>
    <rPh sb="3" eb="4">
      <t>ツヅ</t>
    </rPh>
    <rPh sb="6" eb="9">
      <t>コウカテキ</t>
    </rPh>
    <rPh sb="11" eb="14">
      <t>コウリツテキ</t>
    </rPh>
    <rPh sb="15" eb="17">
      <t>ジギョウ</t>
    </rPh>
    <rPh sb="17" eb="19">
      <t>ジッシ</t>
    </rPh>
    <rPh sb="20" eb="21">
      <t>ツト</t>
    </rPh>
    <phoneticPr fontId="5"/>
  </si>
  <si>
    <t xml:space="preserve">警察装備費について、賃借料の平年度化による増
</t>
    <rPh sb="0" eb="2">
      <t>ケイサツ</t>
    </rPh>
    <rPh sb="2" eb="5">
      <t>ソウビヒ</t>
    </rPh>
    <rPh sb="10" eb="13">
      <t>チンシャクリョウ</t>
    </rPh>
    <rPh sb="14" eb="17">
      <t>ヘイネンド</t>
    </rPh>
    <rPh sb="17" eb="18">
      <t>カ</t>
    </rPh>
    <rPh sb="21" eb="22">
      <t>ゾウ</t>
    </rPh>
    <phoneticPr fontId="5"/>
  </si>
  <si>
    <t>千葉県石油協同組合</t>
    <rPh sb="0" eb="3">
      <t>チバケン</t>
    </rPh>
    <rPh sb="3" eb="5">
      <t>セキユ</t>
    </rPh>
    <rPh sb="5" eb="7">
      <t>キョウドウ</t>
    </rPh>
    <rPh sb="7" eb="9">
      <t>クミアイ</t>
    </rPh>
    <phoneticPr fontId="5"/>
  </si>
  <si>
    <t>-</t>
    <phoneticPr fontId="5"/>
  </si>
  <si>
    <t>警備第一課長
早川　剛史</t>
    <rPh sb="7" eb="9">
      <t>ハヤカワ</t>
    </rPh>
    <rPh sb="10" eb="11">
      <t>タケシ</t>
    </rPh>
    <rPh sb="11" eb="12">
      <t>フミ</t>
    </rPh>
    <phoneticPr fontId="5"/>
  </si>
  <si>
    <t>-</t>
    <phoneticPr fontId="5"/>
  </si>
  <si>
    <t>https://www.npa.go.jp/policies/evaluation/04jigo-hyouka/jisseki_hyouka/r4_jizen_bunseki.pdf</t>
  </si>
  <si>
    <t>27ページ～28ページ</t>
  </si>
  <si>
    <t>帝國纎維株式会社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</si>
</sst>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5" borderId="131"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2" borderId="11" xfId="0" applyFont="1" applyFill="1" applyBorder="1">
      <alignment vertical="center"/>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27">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7" formatCode="#,##0.#;&quot;▲&quot;#,##0.#"/>
    </dxf>
    <dxf>
      <numFmt numFmtId="187" formatCode="#,##0.#;&quot;▲&quot;#,##0.#"/>
    </dxf>
    <dxf>
      <numFmt numFmtId="187" formatCode="#,##0.#;&quot;▲&quot;#,##0.#"/>
    </dxf>
    <dxf>
      <numFmt numFmtId="187" formatCode="#,##0.#;&quot;▲&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7" formatCode="#,##0.#;&quot;▲&quot;#,##0.#"/>
    </dxf>
    <dxf>
      <numFmt numFmtId="187" formatCode="#,##0.#;&quot;▲&quot;#,##0.#"/>
    </dxf>
    <dxf>
      <numFmt numFmtId="187" formatCode="#,##0.#;&quot;▲&quot;#,##0.#"/>
    </dxf>
    <dxf>
      <numFmt numFmtId="187" formatCode="#,##0.#;&quot;▲&quot;#,##0.#"/>
    </dxf>
    <dxf>
      <numFmt numFmtId="187" formatCode="#,##0.#;&quot;▲&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101797</xdr:colOff>
      <xdr:row>270</xdr:row>
      <xdr:rowOff>80683</xdr:rowOff>
    </xdr:from>
    <xdr:to>
      <xdr:col>46</xdr:col>
      <xdr:colOff>133065</xdr:colOff>
      <xdr:row>275</xdr:row>
      <xdr:rowOff>313720</xdr:rowOff>
    </xdr:to>
    <xdr:grpSp>
      <xdr:nvGrpSpPr>
        <xdr:cNvPr id="2" name="グループ化 1">
          <a:extLst>
            <a:ext uri="{FF2B5EF4-FFF2-40B4-BE49-F238E27FC236}">
              <a16:creationId xmlns:a16="http://schemas.microsoft.com/office/drawing/2014/main" id="{B2C292EB-36AA-44A0-BB9A-93CD48C4CDD2}"/>
            </a:ext>
          </a:extLst>
        </xdr:cNvPr>
        <xdr:cNvGrpSpPr/>
      </xdr:nvGrpSpPr>
      <xdr:grpSpPr>
        <a:xfrm>
          <a:off x="2551083" y="37092112"/>
          <a:ext cx="6970911" cy="2001965"/>
          <a:chOff x="2405440" y="37518975"/>
          <a:chExt cx="6613588" cy="1990072"/>
        </a:xfrm>
      </xdr:grpSpPr>
      <xdr:grpSp>
        <xdr:nvGrpSpPr>
          <xdr:cNvPr id="3" name="グループ化 2">
            <a:extLst>
              <a:ext uri="{FF2B5EF4-FFF2-40B4-BE49-F238E27FC236}">
                <a16:creationId xmlns:a16="http://schemas.microsoft.com/office/drawing/2014/main" id="{2E90C07C-EC0C-4088-A7C1-09AEF9EA5382}"/>
              </a:ext>
            </a:extLst>
          </xdr:cNvPr>
          <xdr:cNvGrpSpPr/>
        </xdr:nvGrpSpPr>
        <xdr:grpSpPr>
          <a:xfrm>
            <a:off x="2405440" y="37518975"/>
            <a:ext cx="6471664" cy="1228726"/>
            <a:chOff x="2405440" y="37518975"/>
            <a:chExt cx="6471664" cy="1228726"/>
          </a:xfrm>
        </xdr:grpSpPr>
        <xdr:sp macro="" textlink="">
          <xdr:nvSpPr>
            <xdr:cNvPr id="6" name="正方形/長方形 5">
              <a:extLst>
                <a:ext uri="{FF2B5EF4-FFF2-40B4-BE49-F238E27FC236}">
                  <a16:creationId xmlns:a16="http://schemas.microsoft.com/office/drawing/2014/main" id="{E1F917ED-6BA8-418B-932D-2AF2103880D8}"/>
                </a:ext>
              </a:extLst>
            </xdr:cNvPr>
            <xdr:cNvSpPr/>
          </xdr:nvSpPr>
          <xdr:spPr bwMode="auto">
            <a:xfrm>
              <a:off x="2405440" y="37518975"/>
              <a:ext cx="6471664" cy="780922"/>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a:latin typeface="+mn-ea"/>
                  <a:ea typeface="+mn-ea"/>
                </a:rPr>
                <a:t>警　察　庁</a:t>
              </a:r>
              <a:endParaRPr kumimoji="1" lang="en-US" altLang="ja-JP" sz="2000">
                <a:latin typeface="+mn-ea"/>
                <a:ea typeface="+mn-ea"/>
              </a:endParaRPr>
            </a:p>
            <a:p>
              <a:pPr algn="ctr"/>
              <a:r>
                <a:rPr kumimoji="1" lang="en-US" altLang="ja-JP" sz="1600">
                  <a:latin typeface="+mn-ea"/>
                  <a:ea typeface="+mn-ea"/>
                </a:rPr>
                <a:t>6,570</a:t>
              </a:r>
              <a:r>
                <a:rPr kumimoji="1" lang="ja-JP" altLang="en-US" sz="1600">
                  <a:latin typeface="+mn-ea"/>
                  <a:ea typeface="+mn-ea"/>
                </a:rPr>
                <a:t>百万円</a:t>
              </a:r>
            </a:p>
          </xdr:txBody>
        </xdr:sp>
        <xdr:sp macro="" textlink="">
          <xdr:nvSpPr>
            <xdr:cNvPr id="7" name="正方形/長方形 6">
              <a:extLst>
                <a:ext uri="{FF2B5EF4-FFF2-40B4-BE49-F238E27FC236}">
                  <a16:creationId xmlns:a16="http://schemas.microsoft.com/office/drawing/2014/main" id="{85D6C83B-A265-422D-9C3D-CEC5EDBE415A}"/>
                </a:ext>
              </a:extLst>
            </xdr:cNvPr>
            <xdr:cNvSpPr/>
          </xdr:nvSpPr>
          <xdr:spPr bwMode="auto">
            <a:xfrm>
              <a:off x="2405440" y="38281003"/>
              <a:ext cx="3349370" cy="46669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mn-ea"/>
                  <a:ea typeface="+mn-ea"/>
                </a:rPr>
                <a:t>（補助金　</a:t>
              </a:r>
              <a:r>
                <a:rPr kumimoji="1" lang="en-US" altLang="ja-JP" sz="1400">
                  <a:latin typeface="+mn-ea"/>
                  <a:ea typeface="+mn-ea"/>
                </a:rPr>
                <a:t>6,323</a:t>
              </a:r>
              <a:r>
                <a:rPr kumimoji="1" lang="ja-JP" altLang="en-US" sz="1400">
                  <a:latin typeface="+mn-ea"/>
                  <a:ea typeface="+mn-ea"/>
                </a:rPr>
                <a:t>百万円）</a:t>
              </a:r>
              <a:endParaRPr kumimoji="1" lang="en-US" altLang="ja-JP" sz="1400">
                <a:latin typeface="+mn-ea"/>
                <a:ea typeface="+mn-ea"/>
              </a:endParaRPr>
            </a:p>
          </xdr:txBody>
        </xdr:sp>
        <xdr:sp macro="" textlink="">
          <xdr:nvSpPr>
            <xdr:cNvPr id="8" name="正方形/長方形 7">
              <a:extLst>
                <a:ext uri="{FF2B5EF4-FFF2-40B4-BE49-F238E27FC236}">
                  <a16:creationId xmlns:a16="http://schemas.microsoft.com/office/drawing/2014/main" id="{7B44455D-1560-4763-8712-612C87515000}"/>
                </a:ext>
              </a:extLst>
            </xdr:cNvPr>
            <xdr:cNvSpPr/>
          </xdr:nvSpPr>
          <xdr:spPr bwMode="auto">
            <a:xfrm>
              <a:off x="5754810" y="38281003"/>
              <a:ext cx="3122293" cy="46669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mn-ea"/>
                  <a:ea typeface="+mn-ea"/>
                </a:rPr>
                <a:t>（国　費　 　　</a:t>
              </a:r>
              <a:r>
                <a:rPr kumimoji="1" lang="en-US" altLang="ja-JP" sz="1400">
                  <a:latin typeface="+mn-ea"/>
                  <a:ea typeface="+mn-ea"/>
                </a:rPr>
                <a:t>247</a:t>
              </a:r>
              <a:r>
                <a:rPr kumimoji="1" lang="ja-JP" altLang="en-US" sz="1400">
                  <a:latin typeface="+mn-ea"/>
                  <a:ea typeface="+mn-ea"/>
                </a:rPr>
                <a:t>百万円）</a:t>
              </a:r>
            </a:p>
          </xdr:txBody>
        </xdr:sp>
      </xdr:grpSp>
      <xdr:sp macro="" textlink="">
        <xdr:nvSpPr>
          <xdr:cNvPr id="4" name="大かっこ 3">
            <a:extLst>
              <a:ext uri="{FF2B5EF4-FFF2-40B4-BE49-F238E27FC236}">
                <a16:creationId xmlns:a16="http://schemas.microsoft.com/office/drawing/2014/main" id="{32A9F3C0-3FF3-4605-904A-FF559FBF33A3}"/>
              </a:ext>
            </a:extLst>
          </xdr:cNvPr>
          <xdr:cNvSpPr/>
        </xdr:nvSpPr>
        <xdr:spPr bwMode="auto">
          <a:xfrm>
            <a:off x="2424364" y="38913917"/>
            <a:ext cx="3103370" cy="5951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千葉県からの交付申請に基づき、内閣総理大臣から委任を受けた警察庁長官が交付決定を実施</a:t>
            </a:r>
          </a:p>
        </xdr:txBody>
      </xdr:sp>
      <xdr:sp macro="" textlink="">
        <xdr:nvSpPr>
          <xdr:cNvPr id="5" name="大かっこ 4">
            <a:extLst>
              <a:ext uri="{FF2B5EF4-FFF2-40B4-BE49-F238E27FC236}">
                <a16:creationId xmlns:a16="http://schemas.microsoft.com/office/drawing/2014/main" id="{4D36E2C8-3715-40C7-BFED-3960F4E14F65}"/>
              </a:ext>
            </a:extLst>
          </xdr:cNvPr>
          <xdr:cNvSpPr/>
        </xdr:nvSpPr>
        <xdr:spPr bwMode="auto">
          <a:xfrm>
            <a:off x="5745350" y="38904471"/>
            <a:ext cx="3273678" cy="58568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警察庁において成田国際空港の警備に要する経費を直接執行するほか、地方機関、千葉県警察に予算配分</a:t>
            </a:r>
            <a:endParaRPr kumimoji="1" lang="ja-JP" altLang="en-US" sz="1100" u="sng">
              <a:solidFill>
                <a:srgbClr val="FF0000"/>
              </a:solidFill>
              <a:latin typeface="+mn-ea"/>
              <a:ea typeface="+mn-ea"/>
            </a:endParaRPr>
          </a:p>
        </xdr:txBody>
      </xdr:sp>
    </xdr:grpSp>
    <xdr:clientData/>
  </xdr:twoCellAnchor>
  <xdr:twoCellAnchor>
    <xdr:from>
      <xdr:col>12</xdr:col>
      <xdr:colOff>59070</xdr:colOff>
      <xdr:row>276</xdr:row>
      <xdr:rowOff>309283</xdr:rowOff>
    </xdr:from>
    <xdr:to>
      <xdr:col>28</xdr:col>
      <xdr:colOff>122384</xdr:colOff>
      <xdr:row>280</xdr:row>
      <xdr:rowOff>357372</xdr:rowOff>
    </xdr:to>
    <xdr:grpSp>
      <xdr:nvGrpSpPr>
        <xdr:cNvPr id="9" name="グループ化 8">
          <a:extLst>
            <a:ext uri="{FF2B5EF4-FFF2-40B4-BE49-F238E27FC236}">
              <a16:creationId xmlns:a16="http://schemas.microsoft.com/office/drawing/2014/main" id="{05D6A792-E779-4573-8061-4FC9C2F0FC52}"/>
            </a:ext>
          </a:extLst>
        </xdr:cNvPr>
        <xdr:cNvGrpSpPr/>
      </xdr:nvGrpSpPr>
      <xdr:grpSpPr>
        <a:xfrm>
          <a:off x="2508356" y="39443426"/>
          <a:ext cx="3329028" cy="1453707"/>
          <a:chOff x="2358134" y="39839675"/>
          <a:chExt cx="3169601" cy="1464209"/>
        </a:xfrm>
      </xdr:grpSpPr>
      <xdr:sp macro="" textlink="">
        <xdr:nvSpPr>
          <xdr:cNvPr id="10" name="正方形/長方形 9">
            <a:extLst>
              <a:ext uri="{FF2B5EF4-FFF2-40B4-BE49-F238E27FC236}">
                <a16:creationId xmlns:a16="http://schemas.microsoft.com/office/drawing/2014/main" id="{22A5F74F-C358-46BF-8B04-30AD4D617804}"/>
              </a:ext>
            </a:extLst>
          </xdr:cNvPr>
          <xdr:cNvSpPr/>
        </xdr:nvSpPr>
        <xdr:spPr bwMode="auto">
          <a:xfrm>
            <a:off x="2358134" y="40198642"/>
            <a:ext cx="3169601" cy="585684"/>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Ａ　千葉県警察</a:t>
            </a:r>
            <a:endParaRPr kumimoji="1" lang="en-US" altLang="ja-JP" sz="1200">
              <a:latin typeface="+mn-ea"/>
              <a:ea typeface="+mn-ea"/>
            </a:endParaRPr>
          </a:p>
          <a:p>
            <a:pPr algn="ctr"/>
            <a:r>
              <a:rPr kumimoji="1" lang="en-US" altLang="ja-JP" sz="1200">
                <a:latin typeface="+mn-ea"/>
                <a:ea typeface="+mn-ea"/>
              </a:rPr>
              <a:t>6,323</a:t>
            </a:r>
            <a:r>
              <a:rPr kumimoji="1" lang="ja-JP" altLang="en-US" sz="1200">
                <a:latin typeface="+mn-ea"/>
                <a:ea typeface="+mn-ea"/>
              </a:rPr>
              <a:t>百万円</a:t>
            </a:r>
            <a:endParaRPr kumimoji="1" lang="en-US" altLang="ja-JP" sz="1200">
              <a:latin typeface="+mn-ea"/>
              <a:ea typeface="+mn-ea"/>
            </a:endParaRPr>
          </a:p>
        </xdr:txBody>
      </xdr:sp>
      <xdr:sp macro="" textlink="">
        <xdr:nvSpPr>
          <xdr:cNvPr id="11" name="大かっこ 10">
            <a:extLst>
              <a:ext uri="{FF2B5EF4-FFF2-40B4-BE49-F238E27FC236}">
                <a16:creationId xmlns:a16="http://schemas.microsoft.com/office/drawing/2014/main" id="{20C3327C-43C3-49E6-8DE8-1D2E935C2E99}"/>
              </a:ext>
            </a:extLst>
          </xdr:cNvPr>
          <xdr:cNvSpPr/>
        </xdr:nvSpPr>
        <xdr:spPr bwMode="auto">
          <a:xfrm>
            <a:off x="2367595" y="40859898"/>
            <a:ext cx="3112832" cy="4439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交付決定を受けた補助金を財源として、千葉県が事業を実施</a:t>
            </a:r>
          </a:p>
        </xdr:txBody>
      </xdr:sp>
      <xdr:sp macro="" textlink="">
        <xdr:nvSpPr>
          <xdr:cNvPr id="12" name="正方形/長方形 11">
            <a:extLst>
              <a:ext uri="{FF2B5EF4-FFF2-40B4-BE49-F238E27FC236}">
                <a16:creationId xmlns:a16="http://schemas.microsoft.com/office/drawing/2014/main" id="{A2F655FB-F24D-4364-A90A-36BF3FCD24F3}"/>
              </a:ext>
            </a:extLst>
          </xdr:cNvPr>
          <xdr:cNvSpPr/>
        </xdr:nvSpPr>
        <xdr:spPr bwMode="auto">
          <a:xfrm>
            <a:off x="3256976" y="39839675"/>
            <a:ext cx="1409763" cy="377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18</xdr:col>
      <xdr:colOff>177196</xdr:colOff>
      <xdr:row>276</xdr:row>
      <xdr:rowOff>105175</xdr:rowOff>
    </xdr:from>
    <xdr:to>
      <xdr:col>48</xdr:col>
      <xdr:colOff>24928</xdr:colOff>
      <xdr:row>287</xdr:row>
      <xdr:rowOff>587512</xdr:rowOff>
    </xdr:to>
    <xdr:grpSp>
      <xdr:nvGrpSpPr>
        <xdr:cNvPr id="13" name="グループ化 12">
          <a:extLst>
            <a:ext uri="{FF2B5EF4-FFF2-40B4-BE49-F238E27FC236}">
              <a16:creationId xmlns:a16="http://schemas.microsoft.com/office/drawing/2014/main" id="{C67B21A1-02B2-49F9-8817-7D68DF8B2D9B}"/>
            </a:ext>
          </a:extLst>
        </xdr:cNvPr>
        <xdr:cNvGrpSpPr/>
      </xdr:nvGrpSpPr>
      <xdr:grpSpPr>
        <a:xfrm>
          <a:off x="3851125" y="39239318"/>
          <a:ext cx="5970946" cy="4999908"/>
          <a:chOff x="3550281" y="38009378"/>
          <a:chExt cx="5649466" cy="4986622"/>
        </a:xfrm>
      </xdr:grpSpPr>
      <xdr:cxnSp macro="">
        <xdr:nvCxnSpPr>
          <xdr:cNvPr id="14" name="直線コネクタ 13">
            <a:extLst>
              <a:ext uri="{FF2B5EF4-FFF2-40B4-BE49-F238E27FC236}">
                <a16:creationId xmlns:a16="http://schemas.microsoft.com/office/drawing/2014/main" id="{1D82C61C-BB64-47B4-B878-DDCB3AA6DA44}"/>
              </a:ext>
            </a:extLst>
          </xdr:cNvPr>
          <xdr:cNvCxnSpPr/>
        </xdr:nvCxnSpPr>
        <xdr:spPr bwMode="auto">
          <a:xfrm flipV="1">
            <a:off x="7088882" y="38009378"/>
            <a:ext cx="0" cy="11524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5D45BDC9-1EA1-4838-95DC-10AEEAD74394}"/>
              </a:ext>
            </a:extLst>
          </xdr:cNvPr>
          <xdr:cNvCxnSpPr/>
        </xdr:nvCxnSpPr>
        <xdr:spPr bwMode="auto">
          <a:xfrm>
            <a:off x="9189335" y="39161852"/>
            <a:ext cx="0" cy="351014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5F825152-F17E-4195-ADCA-9B43CA0B53A1}"/>
              </a:ext>
            </a:extLst>
          </xdr:cNvPr>
          <xdr:cNvCxnSpPr/>
        </xdr:nvCxnSpPr>
        <xdr:spPr bwMode="auto">
          <a:xfrm>
            <a:off x="3550281" y="42816000"/>
            <a:ext cx="0" cy="18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F72F7FB1-2637-4CA3-91B1-71E8FB2A2B95}"/>
              </a:ext>
            </a:extLst>
          </xdr:cNvPr>
          <xdr:cNvCxnSpPr/>
        </xdr:nvCxnSpPr>
        <xdr:spPr bwMode="auto">
          <a:xfrm>
            <a:off x="3550281" y="42816000"/>
            <a:ext cx="475913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8E0CE63-ACE8-49EF-B807-777BA0C72E2B}"/>
              </a:ext>
            </a:extLst>
          </xdr:cNvPr>
          <xdr:cNvCxnSpPr/>
        </xdr:nvCxnSpPr>
        <xdr:spPr bwMode="auto">
          <a:xfrm flipH="1">
            <a:off x="7192959" y="42672000"/>
            <a:ext cx="199637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6C1AF5A4-C444-4BB1-9A66-095DF17446D5}"/>
              </a:ext>
            </a:extLst>
          </xdr:cNvPr>
          <xdr:cNvCxnSpPr/>
        </xdr:nvCxnSpPr>
        <xdr:spPr bwMode="auto">
          <a:xfrm>
            <a:off x="7192959" y="42672000"/>
            <a:ext cx="0" cy="144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9ECC40B9-96E2-4AC1-A612-024CE744C644}"/>
              </a:ext>
            </a:extLst>
          </xdr:cNvPr>
          <xdr:cNvCxnSpPr/>
        </xdr:nvCxnSpPr>
        <xdr:spPr>
          <a:xfrm>
            <a:off x="7088882" y="39161852"/>
            <a:ext cx="2110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矢印コネクタ 20">
            <a:extLst>
              <a:ext uri="{FF2B5EF4-FFF2-40B4-BE49-F238E27FC236}">
                <a16:creationId xmlns:a16="http://schemas.microsoft.com/office/drawing/2014/main" id="{A099282A-6D71-4C4B-BE95-6B58FE347278}"/>
              </a:ext>
            </a:extLst>
          </xdr:cNvPr>
          <xdr:cNvCxnSpPr/>
        </xdr:nvCxnSpPr>
        <xdr:spPr bwMode="auto">
          <a:xfrm>
            <a:off x="5929847" y="42816000"/>
            <a:ext cx="0" cy="18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70CDD55-0494-46A5-852C-5E78E647BB75}"/>
              </a:ext>
            </a:extLst>
          </xdr:cNvPr>
          <xdr:cNvCxnSpPr/>
        </xdr:nvCxnSpPr>
        <xdr:spPr bwMode="auto">
          <a:xfrm>
            <a:off x="8309413" y="42816000"/>
            <a:ext cx="0" cy="18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97987</xdr:colOff>
      <xdr:row>281</xdr:row>
      <xdr:rowOff>97491</xdr:rowOff>
    </xdr:from>
    <xdr:to>
      <xdr:col>40</xdr:col>
      <xdr:colOff>64562</xdr:colOff>
      <xdr:row>282</xdr:row>
      <xdr:rowOff>198977</xdr:rowOff>
    </xdr:to>
    <xdr:grpSp>
      <xdr:nvGrpSpPr>
        <xdr:cNvPr id="23" name="グループ化 22">
          <a:extLst>
            <a:ext uri="{FF2B5EF4-FFF2-40B4-BE49-F238E27FC236}">
              <a16:creationId xmlns:a16="http://schemas.microsoft.com/office/drawing/2014/main" id="{35A7FD8C-864A-43F8-A317-3AAA2A156795}"/>
            </a:ext>
          </a:extLst>
        </xdr:cNvPr>
        <xdr:cNvGrpSpPr/>
      </xdr:nvGrpSpPr>
      <xdr:grpSpPr>
        <a:xfrm>
          <a:off x="2547273" y="41000562"/>
          <a:ext cx="5681575" cy="455272"/>
          <a:chOff x="2494076" y="41186100"/>
          <a:chExt cx="5364000" cy="438590"/>
        </a:xfrm>
      </xdr:grpSpPr>
      <xdr:cxnSp macro="">
        <xdr:nvCxnSpPr>
          <xdr:cNvPr id="24" name="直線矢印コネクタ 23">
            <a:extLst>
              <a:ext uri="{FF2B5EF4-FFF2-40B4-BE49-F238E27FC236}">
                <a16:creationId xmlns:a16="http://schemas.microsoft.com/office/drawing/2014/main" id="{687770F0-EDAE-4D7A-BE48-2A00EECBB6F0}"/>
              </a:ext>
            </a:extLst>
          </xdr:cNvPr>
          <xdr:cNvCxnSpPr/>
        </xdr:nvCxnSpPr>
        <xdr:spPr bwMode="auto">
          <a:xfrm>
            <a:off x="7853845"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3EEEB560-954B-48D9-806A-9C7D82FFE77A}"/>
              </a:ext>
            </a:extLst>
          </xdr:cNvPr>
          <xdr:cNvCxnSpPr/>
        </xdr:nvCxnSpPr>
        <xdr:spPr bwMode="auto">
          <a:xfrm>
            <a:off x="2494076"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D0DCFCAB-418C-4719-866E-F63CDADF016D}"/>
              </a:ext>
            </a:extLst>
          </xdr:cNvPr>
          <xdr:cNvCxnSpPr/>
        </xdr:nvCxnSpPr>
        <xdr:spPr bwMode="auto">
          <a:xfrm>
            <a:off x="2494076" y="41336690"/>
            <a:ext cx="5364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a:extLst>
              <a:ext uri="{FF2B5EF4-FFF2-40B4-BE49-F238E27FC236}">
                <a16:creationId xmlns:a16="http://schemas.microsoft.com/office/drawing/2014/main" id="{3A0674A6-10D0-4345-86E1-B058D8BB7171}"/>
              </a:ext>
            </a:extLst>
          </xdr:cNvPr>
          <xdr:cNvCxnSpPr/>
        </xdr:nvCxnSpPr>
        <xdr:spPr bwMode="auto">
          <a:xfrm>
            <a:off x="6060906"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46475E69-EF98-4E96-834C-25911839C918}"/>
              </a:ext>
            </a:extLst>
          </xdr:cNvPr>
          <xdr:cNvCxnSpPr/>
        </xdr:nvCxnSpPr>
        <xdr:spPr bwMode="auto">
          <a:xfrm>
            <a:off x="4277491"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3373B676-9D4E-4CA5-9248-949E3B4C2FCC}"/>
              </a:ext>
            </a:extLst>
          </xdr:cNvPr>
          <xdr:cNvCxnSpPr/>
        </xdr:nvCxnSpPr>
        <xdr:spPr bwMode="auto">
          <a:xfrm>
            <a:off x="3947665" y="41186100"/>
            <a:ext cx="0" cy="15059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125505</xdr:colOff>
      <xdr:row>282</xdr:row>
      <xdr:rowOff>299502</xdr:rowOff>
    </xdr:from>
    <xdr:to>
      <xdr:col>16</xdr:col>
      <xdr:colOff>173337</xdr:colOff>
      <xdr:row>287</xdr:row>
      <xdr:rowOff>147804</xdr:rowOff>
    </xdr:to>
    <xdr:grpSp>
      <xdr:nvGrpSpPr>
        <xdr:cNvPr id="30" name="グループ化 29">
          <a:extLst>
            <a:ext uri="{FF2B5EF4-FFF2-40B4-BE49-F238E27FC236}">
              <a16:creationId xmlns:a16="http://schemas.microsoft.com/office/drawing/2014/main" id="{71E01271-A9F3-4AF4-99B2-3B16F06D9CD4}"/>
            </a:ext>
          </a:extLst>
        </xdr:cNvPr>
        <xdr:cNvGrpSpPr/>
      </xdr:nvGrpSpPr>
      <xdr:grpSpPr>
        <a:xfrm>
          <a:off x="1554255" y="41556359"/>
          <a:ext cx="1884796" cy="2243159"/>
          <a:chOff x="1823561" y="42361965"/>
          <a:chExt cx="1800000" cy="2237237"/>
        </a:xfrm>
      </xdr:grpSpPr>
      <xdr:sp macro="" textlink="">
        <xdr:nvSpPr>
          <xdr:cNvPr id="31" name="正方形/長方形 30">
            <a:extLst>
              <a:ext uri="{FF2B5EF4-FFF2-40B4-BE49-F238E27FC236}">
                <a16:creationId xmlns:a16="http://schemas.microsoft.com/office/drawing/2014/main" id="{E86B75C4-E401-427B-9539-D0C1DDB4C131}"/>
              </a:ext>
            </a:extLst>
          </xdr:cNvPr>
          <xdr:cNvSpPr/>
        </xdr:nvSpPr>
        <xdr:spPr bwMode="auto">
          <a:xfrm>
            <a:off x="1913561" y="42772810"/>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Ｂ　警察職員</a:t>
            </a:r>
            <a:endParaRPr kumimoji="1" lang="en-US" altLang="ja-JP" sz="1200">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6,111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2" name="正方形/長方形 31">
            <a:extLst>
              <a:ext uri="{FF2B5EF4-FFF2-40B4-BE49-F238E27FC236}">
                <a16:creationId xmlns:a16="http://schemas.microsoft.com/office/drawing/2014/main" id="{9DF32D73-404D-4489-BAB6-8CE2C22CB473}"/>
              </a:ext>
            </a:extLst>
          </xdr:cNvPr>
          <xdr:cNvSpPr/>
        </xdr:nvSpPr>
        <xdr:spPr bwMode="auto">
          <a:xfrm>
            <a:off x="1823561" y="42361965"/>
            <a:ext cx="180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latin typeface="+mn-ea"/>
                <a:ea typeface="+mn-ea"/>
              </a:rPr>
              <a:t>＜人件費＞</a:t>
            </a:r>
          </a:p>
        </xdr:txBody>
      </xdr:sp>
      <xdr:sp macro="" textlink="">
        <xdr:nvSpPr>
          <xdr:cNvPr id="33" name="大かっこ 32">
            <a:extLst>
              <a:ext uri="{FF2B5EF4-FFF2-40B4-BE49-F238E27FC236}">
                <a16:creationId xmlns:a16="http://schemas.microsoft.com/office/drawing/2014/main" id="{688DD0B3-BD6E-41AB-A63F-647540A35C89}"/>
              </a:ext>
            </a:extLst>
          </xdr:cNvPr>
          <xdr:cNvSpPr/>
        </xdr:nvSpPr>
        <xdr:spPr bwMode="auto">
          <a:xfrm>
            <a:off x="1895561" y="43807202"/>
            <a:ext cx="1656000" cy="792000"/>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成田国際空港警備隊の隊員に対する給与、各種手当を支出</a:t>
            </a:r>
          </a:p>
        </xdr:txBody>
      </xdr:sp>
    </xdr:grpSp>
    <xdr:clientData/>
  </xdr:twoCellAnchor>
  <xdr:twoCellAnchor>
    <xdr:from>
      <xdr:col>16</xdr:col>
      <xdr:colOff>84026</xdr:colOff>
      <xdr:row>282</xdr:row>
      <xdr:rowOff>297597</xdr:rowOff>
    </xdr:from>
    <xdr:to>
      <xdr:col>26</xdr:col>
      <xdr:colOff>138552</xdr:colOff>
      <xdr:row>287</xdr:row>
      <xdr:rowOff>151614</xdr:rowOff>
    </xdr:to>
    <xdr:grpSp>
      <xdr:nvGrpSpPr>
        <xdr:cNvPr id="34" name="グループ化 33">
          <a:extLst>
            <a:ext uri="{FF2B5EF4-FFF2-40B4-BE49-F238E27FC236}">
              <a16:creationId xmlns:a16="http://schemas.microsoft.com/office/drawing/2014/main" id="{890075B4-4D09-49D1-852F-582F8C2674FC}"/>
            </a:ext>
          </a:extLst>
        </xdr:cNvPr>
        <xdr:cNvGrpSpPr/>
      </xdr:nvGrpSpPr>
      <xdr:grpSpPr>
        <a:xfrm>
          <a:off x="3349740" y="41554454"/>
          <a:ext cx="2095598" cy="2248874"/>
          <a:chOff x="3317630" y="42361965"/>
          <a:chExt cx="1980000" cy="2237237"/>
        </a:xfrm>
      </xdr:grpSpPr>
      <xdr:sp macro="" textlink="">
        <xdr:nvSpPr>
          <xdr:cNvPr id="35" name="正方形/長方形 34">
            <a:extLst>
              <a:ext uri="{FF2B5EF4-FFF2-40B4-BE49-F238E27FC236}">
                <a16:creationId xmlns:a16="http://schemas.microsoft.com/office/drawing/2014/main" id="{EE11E5AD-BC03-4894-982B-AE8AC8FF314D}"/>
              </a:ext>
            </a:extLst>
          </xdr:cNvPr>
          <xdr:cNvSpPr/>
        </xdr:nvSpPr>
        <xdr:spPr bwMode="auto">
          <a:xfrm>
            <a:off x="3497630" y="42772810"/>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Ｃ　民間会社等</a:t>
            </a:r>
            <a:endParaRPr kumimoji="1" lang="en-US" altLang="ja-JP" sz="1200">
              <a:latin typeface="+mn-ea"/>
              <a:ea typeface="+mn-ea"/>
            </a:endParaRPr>
          </a:p>
          <a:p>
            <a:pPr algn="ctr"/>
            <a:r>
              <a:rPr kumimoji="1" lang="ja-JP" altLang="en-US" sz="1200">
                <a:latin typeface="+mn-ea"/>
                <a:ea typeface="+mn-ea"/>
              </a:rPr>
              <a:t>（</a:t>
            </a:r>
            <a:r>
              <a:rPr kumimoji="1" lang="en-US" altLang="ja-JP" sz="1200">
                <a:latin typeface="+mn-ea"/>
                <a:ea typeface="+mn-ea"/>
              </a:rPr>
              <a:t>58</a:t>
            </a:r>
            <a:r>
              <a:rPr kumimoji="1" lang="ja-JP" altLang="en-US" sz="1200">
                <a:latin typeface="+mn-ea"/>
                <a:ea typeface="+mn-ea"/>
              </a:rPr>
              <a:t>者）</a:t>
            </a:r>
            <a:endParaRPr kumimoji="1" lang="en-US" altLang="ja-JP" sz="1200">
              <a:latin typeface="+mn-ea"/>
              <a:ea typeface="+mn-ea"/>
            </a:endParaRPr>
          </a:p>
          <a:p>
            <a:pPr algn="ctr"/>
            <a:r>
              <a:rPr kumimoji="1" lang="en-US" altLang="ja-JP" sz="1200">
                <a:solidFill>
                  <a:sysClr val="windowText" lastClr="000000"/>
                </a:solidFill>
                <a:latin typeface="+mn-ea"/>
                <a:ea typeface="+mn-ea"/>
              </a:rPr>
              <a:t>89</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6" name="正方形/長方形 35">
            <a:extLst>
              <a:ext uri="{FF2B5EF4-FFF2-40B4-BE49-F238E27FC236}">
                <a16:creationId xmlns:a16="http://schemas.microsoft.com/office/drawing/2014/main" id="{E7345411-EE37-4266-9E23-BF3647593181}"/>
              </a:ext>
            </a:extLst>
          </xdr:cNvPr>
          <xdr:cNvSpPr/>
        </xdr:nvSpPr>
        <xdr:spPr bwMode="auto">
          <a:xfrm>
            <a:off x="3317630" y="42361965"/>
            <a:ext cx="198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＜物品購入等＞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随意契約（その他）等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sp macro="" textlink="">
        <xdr:nvSpPr>
          <xdr:cNvPr id="37" name="大かっこ 36">
            <a:extLst>
              <a:ext uri="{FF2B5EF4-FFF2-40B4-BE49-F238E27FC236}">
                <a16:creationId xmlns:a16="http://schemas.microsoft.com/office/drawing/2014/main" id="{55156805-7893-42F8-AFE8-B6ACAB0AA60E}"/>
              </a:ext>
            </a:extLst>
          </xdr:cNvPr>
          <xdr:cNvSpPr/>
        </xdr:nvSpPr>
        <xdr:spPr bwMode="auto">
          <a:xfrm>
            <a:off x="3479630" y="43807202"/>
            <a:ext cx="1656000" cy="792000"/>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千葉県警察との契約に基づき、車両燃料、その他装備品等を納入</a:t>
            </a:r>
          </a:p>
        </xdr:txBody>
      </xdr:sp>
    </xdr:grpSp>
    <xdr:clientData/>
  </xdr:twoCellAnchor>
  <xdr:twoCellAnchor>
    <xdr:from>
      <xdr:col>25</xdr:col>
      <xdr:colOff>116300</xdr:colOff>
      <xdr:row>282</xdr:row>
      <xdr:rowOff>312837</xdr:rowOff>
    </xdr:from>
    <xdr:to>
      <xdr:col>35</xdr:col>
      <xdr:colOff>167335</xdr:colOff>
      <xdr:row>287</xdr:row>
      <xdr:rowOff>157329</xdr:rowOff>
    </xdr:to>
    <xdr:grpSp>
      <xdr:nvGrpSpPr>
        <xdr:cNvPr id="38" name="グループ化 37">
          <a:extLst>
            <a:ext uri="{FF2B5EF4-FFF2-40B4-BE49-F238E27FC236}">
              <a16:creationId xmlns:a16="http://schemas.microsoft.com/office/drawing/2014/main" id="{7CA580B2-35B2-463A-B85F-C0C7B40D56E0}"/>
            </a:ext>
          </a:extLst>
        </xdr:cNvPr>
        <xdr:cNvGrpSpPr/>
      </xdr:nvGrpSpPr>
      <xdr:grpSpPr>
        <a:xfrm>
          <a:off x="5218979" y="41569694"/>
          <a:ext cx="2092106" cy="2239349"/>
          <a:chOff x="5178433" y="42361965"/>
          <a:chExt cx="1980000" cy="2237237"/>
        </a:xfrm>
      </xdr:grpSpPr>
      <xdr:sp macro="" textlink="">
        <xdr:nvSpPr>
          <xdr:cNvPr id="39" name="大かっこ 38">
            <a:extLst>
              <a:ext uri="{FF2B5EF4-FFF2-40B4-BE49-F238E27FC236}">
                <a16:creationId xmlns:a16="http://schemas.microsoft.com/office/drawing/2014/main" id="{9CBA8E50-D1D8-4C37-9066-8B67F5FEF946}"/>
              </a:ext>
            </a:extLst>
          </xdr:cNvPr>
          <xdr:cNvSpPr/>
        </xdr:nvSpPr>
        <xdr:spPr bwMode="auto">
          <a:xfrm>
            <a:off x="5340433" y="43807202"/>
            <a:ext cx="1656000" cy="792000"/>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千葉県警察との契約に基づき、宿舎の賃貸借、その他役務を提供</a:t>
            </a:r>
          </a:p>
        </xdr:txBody>
      </xdr:sp>
      <xdr:sp macro="" textlink="">
        <xdr:nvSpPr>
          <xdr:cNvPr id="40" name="正方形/長方形 39">
            <a:extLst>
              <a:ext uri="{FF2B5EF4-FFF2-40B4-BE49-F238E27FC236}">
                <a16:creationId xmlns:a16="http://schemas.microsoft.com/office/drawing/2014/main" id="{955A06F5-E36B-424C-82BC-90FB2A3AA5E7}"/>
              </a:ext>
            </a:extLst>
          </xdr:cNvPr>
          <xdr:cNvSpPr/>
        </xdr:nvSpPr>
        <xdr:spPr bwMode="auto">
          <a:xfrm>
            <a:off x="5358433" y="42772810"/>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Ｄ　民間会社等</a:t>
            </a:r>
            <a:endParaRPr kumimoji="1" lang="en-US" altLang="ja-JP" sz="1200">
              <a:latin typeface="+mn-ea"/>
              <a:ea typeface="+mn-ea"/>
            </a:endParaRPr>
          </a:p>
          <a:p>
            <a:pPr algn="ctr"/>
            <a:r>
              <a:rPr kumimoji="1" lang="ja-JP" altLang="en-US" sz="1200">
                <a:latin typeface="+mn-ea"/>
                <a:ea typeface="+mn-ea"/>
              </a:rPr>
              <a:t>（</a:t>
            </a:r>
            <a:r>
              <a:rPr kumimoji="1" lang="en-US" altLang="ja-JP" sz="1200">
                <a:latin typeface="+mn-ea"/>
                <a:ea typeface="+mn-ea"/>
              </a:rPr>
              <a:t>72</a:t>
            </a:r>
            <a:r>
              <a:rPr kumimoji="1" lang="ja-JP" altLang="en-US" sz="1200">
                <a:latin typeface="+mn-ea"/>
                <a:ea typeface="+mn-ea"/>
              </a:rPr>
              <a:t>者）</a:t>
            </a:r>
            <a:endParaRPr kumimoji="1" lang="en-US" altLang="ja-JP" sz="1200">
              <a:latin typeface="+mn-ea"/>
              <a:ea typeface="+mn-ea"/>
            </a:endParaRPr>
          </a:p>
          <a:p>
            <a:pPr algn="ctr"/>
            <a:r>
              <a:rPr kumimoji="1" lang="en-US" altLang="ja-JP" sz="1200">
                <a:solidFill>
                  <a:sysClr val="windowText" lastClr="000000"/>
                </a:solidFill>
                <a:latin typeface="+mn-ea"/>
                <a:ea typeface="+mn-ea"/>
              </a:rPr>
              <a:t>116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41" name="正方形/長方形 40">
            <a:extLst>
              <a:ext uri="{FF2B5EF4-FFF2-40B4-BE49-F238E27FC236}">
                <a16:creationId xmlns:a16="http://schemas.microsoft.com/office/drawing/2014/main" id="{F6F8B01E-DE7E-4057-8931-29460CA45885}"/>
              </a:ext>
            </a:extLst>
          </xdr:cNvPr>
          <xdr:cNvSpPr/>
        </xdr:nvSpPr>
        <xdr:spPr bwMode="auto">
          <a:xfrm>
            <a:off x="5178433" y="42361965"/>
            <a:ext cx="198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＜役務、委託等＞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随意契約（その他）等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35</xdr:col>
      <xdr:colOff>93920</xdr:colOff>
      <xdr:row>282</xdr:row>
      <xdr:rowOff>316647</xdr:rowOff>
    </xdr:from>
    <xdr:to>
      <xdr:col>44</xdr:col>
      <xdr:colOff>147467</xdr:colOff>
      <xdr:row>287</xdr:row>
      <xdr:rowOff>161139</xdr:rowOff>
    </xdr:to>
    <xdr:grpSp>
      <xdr:nvGrpSpPr>
        <xdr:cNvPr id="42" name="グループ化 41">
          <a:extLst>
            <a:ext uri="{FF2B5EF4-FFF2-40B4-BE49-F238E27FC236}">
              <a16:creationId xmlns:a16="http://schemas.microsoft.com/office/drawing/2014/main" id="{0A50EA3E-5C91-4DC5-B347-7F9DD58DE5EA}"/>
            </a:ext>
          </a:extLst>
        </xdr:cNvPr>
        <xdr:cNvGrpSpPr/>
      </xdr:nvGrpSpPr>
      <xdr:grpSpPr>
        <a:xfrm>
          <a:off x="7237670" y="41573504"/>
          <a:ext cx="1890511" cy="2239349"/>
          <a:chOff x="7207151" y="42361965"/>
          <a:chExt cx="1800000" cy="2237237"/>
        </a:xfrm>
      </xdr:grpSpPr>
      <xdr:sp macro="" textlink="">
        <xdr:nvSpPr>
          <xdr:cNvPr id="43" name="大かっこ 42">
            <a:extLst>
              <a:ext uri="{FF2B5EF4-FFF2-40B4-BE49-F238E27FC236}">
                <a16:creationId xmlns:a16="http://schemas.microsoft.com/office/drawing/2014/main" id="{DC311B74-36FD-4D9C-B14F-24C9463217EC}"/>
              </a:ext>
            </a:extLst>
          </xdr:cNvPr>
          <xdr:cNvSpPr/>
        </xdr:nvSpPr>
        <xdr:spPr bwMode="auto">
          <a:xfrm>
            <a:off x="7279151" y="43807202"/>
            <a:ext cx="1656000" cy="792000"/>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成田国際空港警備隊の隊員に対する赴任旅費等</a:t>
            </a:r>
          </a:p>
        </xdr:txBody>
      </xdr:sp>
      <xdr:sp macro="" textlink="">
        <xdr:nvSpPr>
          <xdr:cNvPr id="44" name="正方形/長方形 43">
            <a:extLst>
              <a:ext uri="{FF2B5EF4-FFF2-40B4-BE49-F238E27FC236}">
                <a16:creationId xmlns:a16="http://schemas.microsoft.com/office/drawing/2014/main" id="{C1A4B042-AA7B-42E1-A901-47A45E22D242}"/>
              </a:ext>
            </a:extLst>
          </xdr:cNvPr>
          <xdr:cNvSpPr/>
        </xdr:nvSpPr>
        <xdr:spPr bwMode="auto">
          <a:xfrm>
            <a:off x="7297151" y="42772810"/>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Ｅ　警察職員</a:t>
            </a:r>
            <a:endParaRPr kumimoji="1" lang="en-US" altLang="ja-JP" sz="1200">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45" name="正方形/長方形 44">
            <a:extLst>
              <a:ext uri="{FF2B5EF4-FFF2-40B4-BE49-F238E27FC236}">
                <a16:creationId xmlns:a16="http://schemas.microsoft.com/office/drawing/2014/main" id="{17E44BB0-A45C-404E-8D67-34BA253A7A1D}"/>
              </a:ext>
            </a:extLst>
          </xdr:cNvPr>
          <xdr:cNvSpPr/>
        </xdr:nvSpPr>
        <xdr:spPr bwMode="auto">
          <a:xfrm>
            <a:off x="7207151" y="42361965"/>
            <a:ext cx="180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latin typeface="+mn-ea"/>
                <a:ea typeface="+mn-ea"/>
              </a:rPr>
              <a:t>＜旅費＞</a:t>
            </a:r>
          </a:p>
        </xdr:txBody>
      </xdr:sp>
    </xdr:grpSp>
    <xdr:clientData/>
  </xdr:twoCellAnchor>
  <xdr:twoCellAnchor>
    <xdr:from>
      <xdr:col>25</xdr:col>
      <xdr:colOff>40917</xdr:colOff>
      <xdr:row>288</xdr:row>
      <xdr:rowOff>41815</xdr:rowOff>
    </xdr:from>
    <xdr:to>
      <xdr:col>49</xdr:col>
      <xdr:colOff>141971</xdr:colOff>
      <xdr:row>291</xdr:row>
      <xdr:rowOff>377072</xdr:rowOff>
    </xdr:to>
    <xdr:grpSp>
      <xdr:nvGrpSpPr>
        <xdr:cNvPr id="46" name="グループ化 45">
          <a:extLst>
            <a:ext uri="{FF2B5EF4-FFF2-40B4-BE49-F238E27FC236}">
              <a16:creationId xmlns:a16="http://schemas.microsoft.com/office/drawing/2014/main" id="{7CE00FFD-B342-4318-905C-F4F84BFB71AA}"/>
            </a:ext>
          </a:extLst>
        </xdr:cNvPr>
        <xdr:cNvGrpSpPr/>
      </xdr:nvGrpSpPr>
      <xdr:grpSpPr>
        <a:xfrm>
          <a:off x="5143596" y="44360279"/>
          <a:ext cx="4999625" cy="1383007"/>
          <a:chOff x="4695122" y="44912099"/>
          <a:chExt cx="4740209" cy="1375980"/>
        </a:xfrm>
      </xdr:grpSpPr>
      <xdr:sp macro="" textlink="">
        <xdr:nvSpPr>
          <xdr:cNvPr id="47" name="大かっこ 46">
            <a:extLst>
              <a:ext uri="{FF2B5EF4-FFF2-40B4-BE49-F238E27FC236}">
                <a16:creationId xmlns:a16="http://schemas.microsoft.com/office/drawing/2014/main" id="{65F079C0-11A1-4E4F-967C-E6FDADCB6CC5}"/>
              </a:ext>
            </a:extLst>
          </xdr:cNvPr>
          <xdr:cNvSpPr/>
        </xdr:nvSpPr>
        <xdr:spPr bwMode="auto">
          <a:xfrm>
            <a:off x="4695122" y="46036079"/>
            <a:ext cx="4721286" cy="252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配分された予算を財源として、それぞれの部局において事業を実施</a:t>
            </a:r>
          </a:p>
        </xdr:txBody>
      </xdr:sp>
      <xdr:sp macro="" textlink="">
        <xdr:nvSpPr>
          <xdr:cNvPr id="48" name="正方形/長方形 47">
            <a:extLst>
              <a:ext uri="{FF2B5EF4-FFF2-40B4-BE49-F238E27FC236}">
                <a16:creationId xmlns:a16="http://schemas.microsoft.com/office/drawing/2014/main" id="{EA800E22-9159-4CC1-A39C-BFC2B8A1F588}"/>
              </a:ext>
            </a:extLst>
          </xdr:cNvPr>
          <xdr:cNvSpPr/>
        </xdr:nvSpPr>
        <xdr:spPr bwMode="auto">
          <a:xfrm>
            <a:off x="4723507" y="45280357"/>
            <a:ext cx="2355912" cy="612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Ｇ　地方機関</a:t>
            </a:r>
            <a:r>
              <a:rPr kumimoji="1" lang="ja-JP" altLang="en-US" sz="1050">
                <a:latin typeface="+mn-ea"/>
                <a:ea typeface="+mn-ea"/>
              </a:rPr>
              <a:t>（関東管区警察局）</a:t>
            </a:r>
            <a:endParaRPr kumimoji="1" lang="en-US" altLang="ja-JP" sz="1050">
              <a:latin typeface="+mn-ea"/>
              <a:ea typeface="+mn-ea"/>
            </a:endParaRPr>
          </a:p>
          <a:p>
            <a:pPr algn="ctr"/>
            <a:r>
              <a:rPr kumimoji="1" lang="en-US" altLang="ja-JP" sz="1200">
                <a:latin typeface="+mn-ea"/>
                <a:ea typeface="+mn-ea"/>
              </a:rPr>
              <a:t>9</a:t>
            </a:r>
            <a:r>
              <a:rPr kumimoji="1" lang="ja-JP" altLang="en-US" sz="1200">
                <a:latin typeface="+mn-ea"/>
                <a:ea typeface="+mn-ea"/>
              </a:rPr>
              <a:t>百万円</a:t>
            </a:r>
            <a:endParaRPr kumimoji="1" lang="en-US" altLang="ja-JP" sz="1200">
              <a:latin typeface="+mn-ea"/>
              <a:ea typeface="+mn-ea"/>
            </a:endParaRPr>
          </a:p>
        </xdr:txBody>
      </xdr:sp>
      <xdr:sp macro="" textlink="">
        <xdr:nvSpPr>
          <xdr:cNvPr id="49" name="正方形/長方形 48">
            <a:extLst>
              <a:ext uri="{FF2B5EF4-FFF2-40B4-BE49-F238E27FC236}">
                <a16:creationId xmlns:a16="http://schemas.microsoft.com/office/drawing/2014/main" id="{18BA017D-6B68-4213-A805-6A7455C9345C}"/>
              </a:ext>
            </a:extLst>
          </xdr:cNvPr>
          <xdr:cNvSpPr/>
        </xdr:nvSpPr>
        <xdr:spPr bwMode="auto">
          <a:xfrm>
            <a:off x="7211880" y="45280357"/>
            <a:ext cx="2223451" cy="612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Ｈ　千葉県警察</a:t>
            </a:r>
            <a:endParaRPr kumimoji="1" lang="en-US" altLang="ja-JP" sz="1200">
              <a:latin typeface="+mn-ea"/>
              <a:ea typeface="+mn-ea"/>
            </a:endParaRPr>
          </a:p>
          <a:p>
            <a:pPr algn="ctr"/>
            <a:r>
              <a:rPr kumimoji="1" lang="en-US" altLang="ja-JP" sz="1200">
                <a:latin typeface="+mn-ea"/>
                <a:ea typeface="+mn-ea"/>
              </a:rPr>
              <a:t>231</a:t>
            </a:r>
            <a:r>
              <a:rPr kumimoji="1" lang="ja-JP" altLang="en-US" sz="1200">
                <a:latin typeface="+mn-ea"/>
                <a:ea typeface="+mn-ea"/>
              </a:rPr>
              <a:t>百万円</a:t>
            </a:r>
            <a:endParaRPr kumimoji="1" lang="en-US" altLang="ja-JP" sz="1200">
              <a:latin typeface="+mn-ea"/>
              <a:ea typeface="+mn-ea"/>
            </a:endParaRPr>
          </a:p>
        </xdr:txBody>
      </xdr:sp>
      <xdr:sp macro="" textlink="">
        <xdr:nvSpPr>
          <xdr:cNvPr id="50" name="正方形/長方形 49">
            <a:extLst>
              <a:ext uri="{FF2B5EF4-FFF2-40B4-BE49-F238E27FC236}">
                <a16:creationId xmlns:a16="http://schemas.microsoft.com/office/drawing/2014/main" id="{FA3ED699-57D6-4418-B16C-B89DF37BFC9E}"/>
              </a:ext>
            </a:extLst>
          </xdr:cNvPr>
          <xdr:cNvSpPr/>
        </xdr:nvSpPr>
        <xdr:spPr bwMode="auto">
          <a:xfrm>
            <a:off x="7423605" y="44912099"/>
            <a:ext cx="1800000"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予算配分</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51" name="正方形/長方形 50">
            <a:extLst>
              <a:ext uri="{FF2B5EF4-FFF2-40B4-BE49-F238E27FC236}">
                <a16:creationId xmlns:a16="http://schemas.microsoft.com/office/drawing/2014/main" id="{FEA4E3C4-4149-4C5A-8962-812F3A621202}"/>
              </a:ext>
            </a:extLst>
          </xdr:cNvPr>
          <xdr:cNvSpPr/>
        </xdr:nvSpPr>
        <xdr:spPr bwMode="auto">
          <a:xfrm>
            <a:off x="5001463" y="44912099"/>
            <a:ext cx="1800000"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予算配分</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12</xdr:col>
      <xdr:colOff>98912</xdr:colOff>
      <xdr:row>288</xdr:row>
      <xdr:rowOff>26575</xdr:rowOff>
    </xdr:from>
    <xdr:to>
      <xdr:col>24</xdr:col>
      <xdr:colOff>174173</xdr:colOff>
      <xdr:row>291</xdr:row>
      <xdr:rowOff>369452</xdr:rowOff>
    </xdr:to>
    <xdr:grpSp>
      <xdr:nvGrpSpPr>
        <xdr:cNvPr id="52" name="グループ化 51">
          <a:extLst>
            <a:ext uri="{FF2B5EF4-FFF2-40B4-BE49-F238E27FC236}">
              <a16:creationId xmlns:a16="http://schemas.microsoft.com/office/drawing/2014/main" id="{F483D0CB-2185-4C5D-B882-114129598588}"/>
            </a:ext>
          </a:extLst>
        </xdr:cNvPr>
        <xdr:cNvGrpSpPr/>
      </xdr:nvGrpSpPr>
      <xdr:grpSpPr>
        <a:xfrm>
          <a:off x="2548198" y="44345039"/>
          <a:ext cx="2524546" cy="1390627"/>
          <a:chOff x="2241565" y="44912099"/>
          <a:chExt cx="2410450" cy="1375980"/>
        </a:xfrm>
      </xdr:grpSpPr>
      <xdr:sp macro="" textlink="">
        <xdr:nvSpPr>
          <xdr:cNvPr id="53" name="正方形/長方形 52">
            <a:extLst>
              <a:ext uri="{FF2B5EF4-FFF2-40B4-BE49-F238E27FC236}">
                <a16:creationId xmlns:a16="http://schemas.microsoft.com/office/drawing/2014/main" id="{0923FAC1-4B57-4B20-B432-99D43A9107FA}"/>
              </a:ext>
            </a:extLst>
          </xdr:cNvPr>
          <xdr:cNvSpPr/>
        </xdr:nvSpPr>
        <xdr:spPr bwMode="auto">
          <a:xfrm>
            <a:off x="2244595" y="45280357"/>
            <a:ext cx="2365374" cy="612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Ｆ　民間会社（</a:t>
            </a:r>
            <a:r>
              <a:rPr kumimoji="1" lang="en-US" altLang="ja-JP" sz="1200">
                <a:latin typeface="+mn-ea"/>
                <a:ea typeface="+mn-ea"/>
              </a:rPr>
              <a:t>10</a:t>
            </a:r>
            <a:r>
              <a:rPr kumimoji="1" lang="ja-JP" altLang="en-US" sz="1200">
                <a:latin typeface="+mn-ea"/>
                <a:ea typeface="+mn-ea"/>
              </a:rPr>
              <a:t>者）</a:t>
            </a:r>
            <a:endParaRPr kumimoji="1" lang="en-US" altLang="ja-JP" sz="1200">
              <a:latin typeface="+mn-ea"/>
              <a:ea typeface="+mn-ea"/>
            </a:endParaRPr>
          </a:p>
          <a:p>
            <a:pPr algn="ctr"/>
            <a:r>
              <a:rPr kumimoji="1" lang="en-US" altLang="ja-JP" sz="1200">
                <a:latin typeface="+mn-ea"/>
                <a:ea typeface="+mn-ea"/>
              </a:rPr>
              <a:t>7</a:t>
            </a:r>
            <a:r>
              <a:rPr kumimoji="1" lang="ja-JP" altLang="en-US" sz="1200">
                <a:latin typeface="+mn-ea"/>
                <a:ea typeface="+mn-ea"/>
              </a:rPr>
              <a:t>百万円</a:t>
            </a:r>
            <a:endParaRPr kumimoji="1" lang="en-US" altLang="ja-JP" sz="1200">
              <a:latin typeface="+mn-ea"/>
              <a:ea typeface="+mn-ea"/>
            </a:endParaRPr>
          </a:p>
        </xdr:txBody>
      </xdr:sp>
      <xdr:sp macro="" textlink="">
        <xdr:nvSpPr>
          <xdr:cNvPr id="54" name="大かっこ 53">
            <a:extLst>
              <a:ext uri="{FF2B5EF4-FFF2-40B4-BE49-F238E27FC236}">
                <a16:creationId xmlns:a16="http://schemas.microsoft.com/office/drawing/2014/main" id="{13104AB3-D2AE-4E43-B207-00CA83162C93}"/>
              </a:ext>
            </a:extLst>
          </xdr:cNvPr>
          <xdr:cNvSpPr/>
        </xdr:nvSpPr>
        <xdr:spPr bwMode="auto">
          <a:xfrm>
            <a:off x="2448017" y="46036079"/>
            <a:ext cx="1958530" cy="25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物品の納入</a:t>
            </a:r>
          </a:p>
        </xdr:txBody>
      </xdr:sp>
      <xdr:sp macro="" textlink="">
        <xdr:nvSpPr>
          <xdr:cNvPr id="55" name="正方形/長方形 54">
            <a:extLst>
              <a:ext uri="{FF2B5EF4-FFF2-40B4-BE49-F238E27FC236}">
                <a16:creationId xmlns:a16="http://schemas.microsoft.com/office/drawing/2014/main" id="{F59F8533-2F5D-4F5A-9D82-7041E8567843}"/>
              </a:ext>
            </a:extLst>
          </xdr:cNvPr>
          <xdr:cNvSpPr/>
        </xdr:nvSpPr>
        <xdr:spPr bwMode="auto">
          <a:xfrm>
            <a:off x="2241565" y="44912099"/>
            <a:ext cx="2410450" cy="362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指名競争契約（最低価格）等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24</xdr:col>
      <xdr:colOff>163333</xdr:colOff>
      <xdr:row>292</xdr:row>
      <xdr:rowOff>53885</xdr:rowOff>
    </xdr:from>
    <xdr:to>
      <xdr:col>38</xdr:col>
      <xdr:colOff>177800</xdr:colOff>
      <xdr:row>297</xdr:row>
      <xdr:rowOff>103329</xdr:rowOff>
    </xdr:to>
    <xdr:grpSp>
      <xdr:nvGrpSpPr>
        <xdr:cNvPr id="56" name="グループ化 55">
          <a:extLst>
            <a:ext uri="{FF2B5EF4-FFF2-40B4-BE49-F238E27FC236}">
              <a16:creationId xmlns:a16="http://schemas.microsoft.com/office/drawing/2014/main" id="{30F2D01A-C28C-46E3-86BA-860173710430}"/>
            </a:ext>
          </a:extLst>
        </xdr:cNvPr>
        <xdr:cNvGrpSpPr/>
      </xdr:nvGrpSpPr>
      <xdr:grpSpPr>
        <a:xfrm>
          <a:off x="5061904" y="45801099"/>
          <a:ext cx="2871967" cy="1614266"/>
          <a:chOff x="4657725" y="46329156"/>
          <a:chExt cx="2736518" cy="1621805"/>
        </a:xfrm>
      </xdr:grpSpPr>
      <xdr:sp macro="" textlink="">
        <xdr:nvSpPr>
          <xdr:cNvPr id="57" name="正方形/長方形 56">
            <a:extLst>
              <a:ext uri="{FF2B5EF4-FFF2-40B4-BE49-F238E27FC236}">
                <a16:creationId xmlns:a16="http://schemas.microsoft.com/office/drawing/2014/main" id="{66A3F75C-4C09-4D27-8433-8DDA5F21F8D9}"/>
              </a:ext>
            </a:extLst>
          </xdr:cNvPr>
          <xdr:cNvSpPr/>
        </xdr:nvSpPr>
        <xdr:spPr bwMode="auto">
          <a:xfrm>
            <a:off x="4780275" y="46979632"/>
            <a:ext cx="2346451" cy="684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Ｉ　民間会社（</a:t>
            </a:r>
            <a:r>
              <a:rPr kumimoji="1" lang="en-US" altLang="ja-JP" sz="1200">
                <a:latin typeface="+mn-ea"/>
                <a:ea typeface="+mn-ea"/>
              </a:rPr>
              <a:t>15</a:t>
            </a:r>
            <a:r>
              <a:rPr kumimoji="1" lang="ja-JP" altLang="en-US" sz="1200">
                <a:latin typeface="+mn-ea"/>
                <a:ea typeface="+mn-ea"/>
              </a:rPr>
              <a:t>者）</a:t>
            </a:r>
            <a:endParaRPr kumimoji="1" lang="en-US" altLang="ja-JP" sz="1200">
              <a:latin typeface="+mn-ea"/>
              <a:ea typeface="+mn-ea"/>
            </a:endParaRPr>
          </a:p>
          <a:p>
            <a:pPr algn="ctr"/>
            <a:r>
              <a:rPr kumimoji="1" lang="en-US" altLang="ja-JP" sz="1200">
                <a:latin typeface="+mn-ea"/>
                <a:ea typeface="+mn-ea"/>
              </a:rPr>
              <a:t>9</a:t>
            </a:r>
            <a:r>
              <a:rPr kumimoji="1" lang="ja-JP" altLang="en-US" sz="1200">
                <a:latin typeface="+mn-ea"/>
                <a:ea typeface="+mn-ea"/>
              </a:rPr>
              <a:t>百万円</a:t>
            </a:r>
            <a:endParaRPr kumimoji="1" lang="en-US" altLang="ja-JP" sz="1200">
              <a:latin typeface="+mn-ea"/>
              <a:ea typeface="+mn-ea"/>
            </a:endParaRPr>
          </a:p>
        </xdr:txBody>
      </xdr:sp>
      <xdr:cxnSp macro="">
        <xdr:nvCxnSpPr>
          <xdr:cNvPr id="58" name="直線矢印コネクタ 57">
            <a:extLst>
              <a:ext uri="{FF2B5EF4-FFF2-40B4-BE49-F238E27FC236}">
                <a16:creationId xmlns:a16="http://schemas.microsoft.com/office/drawing/2014/main" id="{02CAD1FB-188F-4058-B640-5F4FE92B8ABC}"/>
              </a:ext>
            </a:extLst>
          </xdr:cNvPr>
          <xdr:cNvCxnSpPr/>
        </xdr:nvCxnSpPr>
        <xdr:spPr bwMode="auto">
          <a:xfrm>
            <a:off x="5953500" y="46329156"/>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大かっこ 58">
            <a:extLst>
              <a:ext uri="{FF2B5EF4-FFF2-40B4-BE49-F238E27FC236}">
                <a16:creationId xmlns:a16="http://schemas.microsoft.com/office/drawing/2014/main" id="{80185D93-F997-4774-887E-7372A6F7419D}"/>
              </a:ext>
            </a:extLst>
          </xdr:cNvPr>
          <xdr:cNvSpPr/>
        </xdr:nvSpPr>
        <xdr:spPr bwMode="auto">
          <a:xfrm>
            <a:off x="4974235" y="47734961"/>
            <a:ext cx="195853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物品の納入等</a:t>
            </a:r>
          </a:p>
        </xdr:txBody>
      </xdr:sp>
      <xdr:sp macro="" textlink="">
        <xdr:nvSpPr>
          <xdr:cNvPr id="60" name="正方形/長方形 59">
            <a:extLst>
              <a:ext uri="{FF2B5EF4-FFF2-40B4-BE49-F238E27FC236}">
                <a16:creationId xmlns:a16="http://schemas.microsoft.com/office/drawing/2014/main" id="{D0A79FAD-C669-45C4-A27E-986AA976B038}"/>
              </a:ext>
            </a:extLst>
          </xdr:cNvPr>
          <xdr:cNvSpPr/>
        </xdr:nvSpPr>
        <xdr:spPr bwMode="auto">
          <a:xfrm>
            <a:off x="4657725" y="46658765"/>
            <a:ext cx="2736518" cy="35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随意契約（公募）等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39</xdr:col>
      <xdr:colOff>11381</xdr:colOff>
      <xdr:row>292</xdr:row>
      <xdr:rowOff>71030</xdr:rowOff>
    </xdr:from>
    <xdr:to>
      <xdr:col>49</xdr:col>
      <xdr:colOff>263910</xdr:colOff>
      <xdr:row>297</xdr:row>
      <xdr:rowOff>112854</xdr:rowOff>
    </xdr:to>
    <xdr:grpSp>
      <xdr:nvGrpSpPr>
        <xdr:cNvPr id="61" name="グループ化 60">
          <a:extLst>
            <a:ext uri="{FF2B5EF4-FFF2-40B4-BE49-F238E27FC236}">
              <a16:creationId xmlns:a16="http://schemas.microsoft.com/office/drawing/2014/main" id="{59333C3F-5DA9-434C-8FE5-D7398145FC99}"/>
            </a:ext>
          </a:extLst>
        </xdr:cNvPr>
        <xdr:cNvGrpSpPr/>
      </xdr:nvGrpSpPr>
      <xdr:grpSpPr>
        <a:xfrm>
          <a:off x="7971560" y="45818244"/>
          <a:ext cx="2293600" cy="1606646"/>
          <a:chOff x="7268649" y="46329156"/>
          <a:chExt cx="2223451" cy="1621805"/>
        </a:xfrm>
      </xdr:grpSpPr>
      <xdr:sp macro="" textlink="">
        <xdr:nvSpPr>
          <xdr:cNvPr id="62" name="大かっこ 61">
            <a:extLst>
              <a:ext uri="{FF2B5EF4-FFF2-40B4-BE49-F238E27FC236}">
                <a16:creationId xmlns:a16="http://schemas.microsoft.com/office/drawing/2014/main" id="{5E0AC043-31C9-4503-B7B7-6859C3682AA0}"/>
              </a:ext>
            </a:extLst>
          </xdr:cNvPr>
          <xdr:cNvSpPr/>
        </xdr:nvSpPr>
        <xdr:spPr bwMode="auto">
          <a:xfrm>
            <a:off x="7396379" y="47734961"/>
            <a:ext cx="1967991"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latin typeface="+mn-ea"/>
                <a:ea typeface="+mn-ea"/>
              </a:rPr>
              <a:t>役務の提供等</a:t>
            </a:r>
          </a:p>
        </xdr:txBody>
      </xdr:sp>
      <xdr:sp macro="" textlink="">
        <xdr:nvSpPr>
          <xdr:cNvPr id="63" name="正方形/長方形 62">
            <a:extLst>
              <a:ext uri="{FF2B5EF4-FFF2-40B4-BE49-F238E27FC236}">
                <a16:creationId xmlns:a16="http://schemas.microsoft.com/office/drawing/2014/main" id="{1DEEDE99-8AD1-4691-B1EB-292EF3124037}"/>
              </a:ext>
            </a:extLst>
          </xdr:cNvPr>
          <xdr:cNvSpPr/>
        </xdr:nvSpPr>
        <xdr:spPr bwMode="auto">
          <a:xfrm>
            <a:off x="7268649" y="46979632"/>
            <a:ext cx="2223451" cy="684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solidFill>
                  <a:schemeClr val="dk1"/>
                </a:solidFill>
                <a:latin typeface="+mn-ea"/>
                <a:ea typeface="+mn-ea"/>
                <a:cs typeface="+mn-cs"/>
              </a:rPr>
              <a:t>Ｊ　民間会社等（</a:t>
            </a:r>
            <a:r>
              <a:rPr kumimoji="1" lang="en-US" altLang="ja-JP" sz="1200">
                <a:solidFill>
                  <a:schemeClr val="dk1"/>
                </a:solidFill>
                <a:latin typeface="+mn-ea"/>
                <a:ea typeface="+mn-ea"/>
                <a:cs typeface="+mn-cs"/>
              </a:rPr>
              <a:t>141</a:t>
            </a:r>
            <a:r>
              <a:rPr kumimoji="1" lang="ja-JP" altLang="en-US" sz="1200">
                <a:solidFill>
                  <a:schemeClr val="dk1"/>
                </a:solidFill>
                <a:latin typeface="+mn-ea"/>
                <a:ea typeface="+mn-ea"/>
                <a:cs typeface="+mn-cs"/>
              </a:rPr>
              <a:t>者）</a:t>
            </a:r>
            <a:r>
              <a:rPr kumimoji="1" lang="ja-JP" altLang="en-US" sz="900">
                <a:latin typeface="+mn-ea"/>
                <a:ea typeface="+mn-ea"/>
              </a:rPr>
              <a:t>　</a:t>
            </a:r>
            <a:endParaRPr kumimoji="1" lang="en-US" altLang="ja-JP" sz="900">
              <a:latin typeface="+mn-ea"/>
              <a:ea typeface="+mn-ea"/>
            </a:endParaRPr>
          </a:p>
          <a:p>
            <a:pPr algn="ctr"/>
            <a:r>
              <a:rPr kumimoji="1" lang="en-US" altLang="ja-JP" sz="1200">
                <a:latin typeface="+mn-ea"/>
                <a:ea typeface="+mn-ea"/>
              </a:rPr>
              <a:t>231</a:t>
            </a:r>
            <a:r>
              <a:rPr kumimoji="1" lang="ja-JP" altLang="en-US" sz="1200">
                <a:latin typeface="+mn-ea"/>
                <a:ea typeface="+mn-ea"/>
              </a:rPr>
              <a:t>百万円</a:t>
            </a:r>
            <a:endParaRPr kumimoji="1" lang="en-US" altLang="ja-JP" sz="1200">
              <a:latin typeface="+mn-ea"/>
              <a:ea typeface="+mn-ea"/>
            </a:endParaRPr>
          </a:p>
        </xdr:txBody>
      </xdr:sp>
      <xdr:cxnSp macro="">
        <xdr:nvCxnSpPr>
          <xdr:cNvPr id="64" name="直線矢印コネクタ 63">
            <a:extLst>
              <a:ext uri="{FF2B5EF4-FFF2-40B4-BE49-F238E27FC236}">
                <a16:creationId xmlns:a16="http://schemas.microsoft.com/office/drawing/2014/main" id="{2C5AA81C-E545-457E-BD7F-3EEA09C82668}"/>
              </a:ext>
            </a:extLst>
          </xdr:cNvPr>
          <xdr:cNvCxnSpPr/>
        </xdr:nvCxnSpPr>
        <xdr:spPr bwMode="auto">
          <a:xfrm>
            <a:off x="8380374" y="46329156"/>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a:extLst>
              <a:ext uri="{FF2B5EF4-FFF2-40B4-BE49-F238E27FC236}">
                <a16:creationId xmlns:a16="http://schemas.microsoft.com/office/drawing/2014/main" id="{A1257EA4-F645-4AEA-AF11-DCB356B1AFFA}"/>
              </a:ext>
            </a:extLst>
          </xdr:cNvPr>
          <xdr:cNvSpPr/>
        </xdr:nvSpPr>
        <xdr:spPr bwMode="auto">
          <a:xfrm>
            <a:off x="7443685" y="46649240"/>
            <a:ext cx="1940385" cy="35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随意契約（公募）等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20</xdr:col>
      <xdr:colOff>22715</xdr:colOff>
      <xdr:row>275</xdr:row>
      <xdr:rowOff>326893</xdr:rowOff>
    </xdr:from>
    <xdr:to>
      <xdr:col>20</xdr:col>
      <xdr:colOff>22715</xdr:colOff>
      <xdr:row>276</xdr:row>
      <xdr:rowOff>273489</xdr:rowOff>
    </xdr:to>
    <xdr:cxnSp macro="">
      <xdr:nvCxnSpPr>
        <xdr:cNvPr id="66" name="直線矢印コネクタ 65">
          <a:extLst>
            <a:ext uri="{FF2B5EF4-FFF2-40B4-BE49-F238E27FC236}">
              <a16:creationId xmlns:a16="http://schemas.microsoft.com/office/drawing/2014/main" id="{ABB790A0-3CF3-43EC-8D34-3D10AA7F7455}"/>
            </a:ext>
          </a:extLst>
        </xdr:cNvPr>
        <xdr:cNvCxnSpPr/>
      </xdr:nvCxnSpPr>
      <xdr:spPr bwMode="auto">
        <a:xfrm>
          <a:off x="3680315" y="41337733"/>
          <a:ext cx="0" cy="2971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532" zoomScale="70" zoomScaleNormal="75" zoomScaleSheetLayoutView="70" zoomScalePageLayoutView="85" workbookViewId="0">
      <selection activeCell="C536" sqref="C536:I5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24">
        <v>2022</v>
      </c>
      <c r="AE2" s="824"/>
      <c r="AF2" s="824"/>
      <c r="AG2" s="824"/>
      <c r="AH2" s="824"/>
      <c r="AI2" s="80" t="s">
        <v>358</v>
      </c>
      <c r="AJ2" s="824" t="s">
        <v>683</v>
      </c>
      <c r="AK2" s="824"/>
      <c r="AL2" s="824"/>
      <c r="AM2" s="824"/>
      <c r="AN2" s="80" t="s">
        <v>358</v>
      </c>
      <c r="AO2" s="824">
        <v>21</v>
      </c>
      <c r="AP2" s="824"/>
      <c r="AQ2" s="824"/>
      <c r="AR2" s="80" t="s">
        <v>358</v>
      </c>
      <c r="AS2" s="825">
        <v>60</v>
      </c>
      <c r="AT2" s="825"/>
      <c r="AU2" s="825"/>
      <c r="AV2" s="80" t="str">
        <f>IF(AW2="","","-")</f>
        <v/>
      </c>
      <c r="AW2" s="826"/>
      <c r="AX2" s="826"/>
    </row>
    <row r="3" spans="1:50" ht="21" customHeight="1" thickBot="1" x14ac:dyDescent="0.2">
      <c r="A3" s="827" t="s">
        <v>672</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21" t="s">
        <v>60</v>
      </c>
      <c r="AJ3" s="829" t="s">
        <v>682</v>
      </c>
      <c r="AK3" s="829"/>
      <c r="AL3" s="829"/>
      <c r="AM3" s="829"/>
      <c r="AN3" s="829"/>
      <c r="AO3" s="829"/>
      <c r="AP3" s="829"/>
      <c r="AQ3" s="829"/>
      <c r="AR3" s="829"/>
      <c r="AS3" s="829"/>
      <c r="AT3" s="829"/>
      <c r="AU3" s="829"/>
      <c r="AV3" s="829"/>
      <c r="AW3" s="829"/>
      <c r="AX3" s="22" t="s">
        <v>61</v>
      </c>
    </row>
    <row r="4" spans="1:50" ht="24.75" customHeight="1" x14ac:dyDescent="0.15">
      <c r="A4" s="800" t="s">
        <v>23</v>
      </c>
      <c r="B4" s="801"/>
      <c r="C4" s="801"/>
      <c r="D4" s="801"/>
      <c r="E4" s="801"/>
      <c r="F4" s="801"/>
      <c r="G4" s="802" t="s">
        <v>685</v>
      </c>
      <c r="H4" s="803"/>
      <c r="I4" s="803"/>
      <c r="J4" s="803"/>
      <c r="K4" s="803"/>
      <c r="L4" s="803"/>
      <c r="M4" s="803"/>
      <c r="N4" s="803"/>
      <c r="O4" s="803"/>
      <c r="P4" s="803"/>
      <c r="Q4" s="803"/>
      <c r="R4" s="803"/>
      <c r="S4" s="803"/>
      <c r="T4" s="803"/>
      <c r="U4" s="803"/>
      <c r="V4" s="803"/>
      <c r="W4" s="803"/>
      <c r="X4" s="803"/>
      <c r="Y4" s="804" t="s">
        <v>1</v>
      </c>
      <c r="Z4" s="805"/>
      <c r="AA4" s="805"/>
      <c r="AB4" s="805"/>
      <c r="AC4" s="805"/>
      <c r="AD4" s="806"/>
      <c r="AE4" s="807" t="s">
        <v>686</v>
      </c>
      <c r="AF4" s="803"/>
      <c r="AG4" s="803"/>
      <c r="AH4" s="803"/>
      <c r="AI4" s="803"/>
      <c r="AJ4" s="803"/>
      <c r="AK4" s="803"/>
      <c r="AL4" s="803"/>
      <c r="AM4" s="803"/>
      <c r="AN4" s="803"/>
      <c r="AO4" s="803"/>
      <c r="AP4" s="808"/>
      <c r="AQ4" s="809" t="s">
        <v>2</v>
      </c>
      <c r="AR4" s="805"/>
      <c r="AS4" s="805"/>
      <c r="AT4" s="805"/>
      <c r="AU4" s="805"/>
      <c r="AV4" s="805"/>
      <c r="AW4" s="805"/>
      <c r="AX4" s="810"/>
    </row>
    <row r="5" spans="1:50" ht="30" customHeight="1" x14ac:dyDescent="0.15">
      <c r="A5" s="811" t="s">
        <v>63</v>
      </c>
      <c r="B5" s="812"/>
      <c r="C5" s="812"/>
      <c r="D5" s="812"/>
      <c r="E5" s="812"/>
      <c r="F5" s="813"/>
      <c r="G5" s="814" t="s">
        <v>687</v>
      </c>
      <c r="H5" s="815"/>
      <c r="I5" s="815"/>
      <c r="J5" s="815"/>
      <c r="K5" s="815"/>
      <c r="L5" s="815"/>
      <c r="M5" s="816" t="s">
        <v>62</v>
      </c>
      <c r="N5" s="817"/>
      <c r="O5" s="817"/>
      <c r="P5" s="817"/>
      <c r="Q5" s="817"/>
      <c r="R5" s="818"/>
      <c r="S5" s="819" t="s">
        <v>688</v>
      </c>
      <c r="T5" s="815"/>
      <c r="U5" s="815"/>
      <c r="V5" s="815"/>
      <c r="W5" s="815"/>
      <c r="X5" s="820"/>
      <c r="Y5" s="821" t="s">
        <v>3</v>
      </c>
      <c r="Z5" s="822"/>
      <c r="AA5" s="822"/>
      <c r="AB5" s="822"/>
      <c r="AC5" s="822"/>
      <c r="AD5" s="823"/>
      <c r="AE5" s="844" t="s">
        <v>689</v>
      </c>
      <c r="AF5" s="844"/>
      <c r="AG5" s="844"/>
      <c r="AH5" s="844"/>
      <c r="AI5" s="844"/>
      <c r="AJ5" s="844"/>
      <c r="AK5" s="844"/>
      <c r="AL5" s="844"/>
      <c r="AM5" s="844"/>
      <c r="AN5" s="844"/>
      <c r="AO5" s="844"/>
      <c r="AP5" s="845"/>
      <c r="AQ5" s="846" t="s">
        <v>908</v>
      </c>
      <c r="AR5" s="847"/>
      <c r="AS5" s="847"/>
      <c r="AT5" s="847"/>
      <c r="AU5" s="847"/>
      <c r="AV5" s="847"/>
      <c r="AW5" s="847"/>
      <c r="AX5" s="848"/>
    </row>
    <row r="6" spans="1:50" ht="39" customHeight="1" x14ac:dyDescent="0.15">
      <c r="A6" s="849" t="s">
        <v>4</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30" t="s">
        <v>20</v>
      </c>
      <c r="B7" s="831"/>
      <c r="C7" s="831"/>
      <c r="D7" s="831"/>
      <c r="E7" s="831"/>
      <c r="F7" s="832"/>
      <c r="G7" s="854" t="s">
        <v>690</v>
      </c>
      <c r="H7" s="855"/>
      <c r="I7" s="855"/>
      <c r="J7" s="855"/>
      <c r="K7" s="855"/>
      <c r="L7" s="855"/>
      <c r="M7" s="855"/>
      <c r="N7" s="855"/>
      <c r="O7" s="855"/>
      <c r="P7" s="855"/>
      <c r="Q7" s="855"/>
      <c r="R7" s="855"/>
      <c r="S7" s="855"/>
      <c r="T7" s="855"/>
      <c r="U7" s="855"/>
      <c r="V7" s="855"/>
      <c r="W7" s="855"/>
      <c r="X7" s="856"/>
      <c r="Y7" s="857" t="s">
        <v>343</v>
      </c>
      <c r="Z7" s="676"/>
      <c r="AA7" s="676"/>
      <c r="AB7" s="676"/>
      <c r="AC7" s="676"/>
      <c r="AD7" s="858"/>
      <c r="AE7" s="787" t="s">
        <v>358</v>
      </c>
      <c r="AF7" s="788"/>
      <c r="AG7" s="788"/>
      <c r="AH7" s="788"/>
      <c r="AI7" s="788"/>
      <c r="AJ7" s="788"/>
      <c r="AK7" s="788"/>
      <c r="AL7" s="788"/>
      <c r="AM7" s="788"/>
      <c r="AN7" s="788"/>
      <c r="AO7" s="788"/>
      <c r="AP7" s="788"/>
      <c r="AQ7" s="788"/>
      <c r="AR7" s="788"/>
      <c r="AS7" s="788"/>
      <c r="AT7" s="788"/>
      <c r="AU7" s="788"/>
      <c r="AV7" s="788"/>
      <c r="AW7" s="788"/>
      <c r="AX7" s="789"/>
    </row>
    <row r="8" spans="1:50" ht="53.25" customHeight="1" x14ac:dyDescent="0.15">
      <c r="A8" s="830" t="s">
        <v>233</v>
      </c>
      <c r="B8" s="831"/>
      <c r="C8" s="831"/>
      <c r="D8" s="831"/>
      <c r="E8" s="831"/>
      <c r="F8" s="832"/>
      <c r="G8" s="833" t="str">
        <f>入力規則等!A27</f>
        <v>-</v>
      </c>
      <c r="H8" s="834"/>
      <c r="I8" s="834"/>
      <c r="J8" s="834"/>
      <c r="K8" s="834"/>
      <c r="L8" s="834"/>
      <c r="M8" s="834"/>
      <c r="N8" s="834"/>
      <c r="O8" s="834"/>
      <c r="P8" s="834"/>
      <c r="Q8" s="834"/>
      <c r="R8" s="834"/>
      <c r="S8" s="834"/>
      <c r="T8" s="834"/>
      <c r="U8" s="834"/>
      <c r="V8" s="834"/>
      <c r="W8" s="834"/>
      <c r="X8" s="835"/>
      <c r="Y8" s="836" t="s">
        <v>234</v>
      </c>
      <c r="Z8" s="837"/>
      <c r="AA8" s="837"/>
      <c r="AB8" s="837"/>
      <c r="AC8" s="837"/>
      <c r="AD8" s="838"/>
      <c r="AE8" s="839" t="str">
        <f>入力規則等!K13</f>
        <v>その他の事項経費</v>
      </c>
      <c r="AF8" s="834"/>
      <c r="AG8" s="834"/>
      <c r="AH8" s="834"/>
      <c r="AI8" s="834"/>
      <c r="AJ8" s="834"/>
      <c r="AK8" s="834"/>
      <c r="AL8" s="834"/>
      <c r="AM8" s="834"/>
      <c r="AN8" s="834"/>
      <c r="AO8" s="834"/>
      <c r="AP8" s="834"/>
      <c r="AQ8" s="834"/>
      <c r="AR8" s="834"/>
      <c r="AS8" s="834"/>
      <c r="AT8" s="834"/>
      <c r="AU8" s="834"/>
      <c r="AV8" s="834"/>
      <c r="AW8" s="834"/>
      <c r="AX8" s="840"/>
    </row>
    <row r="9" spans="1:50" ht="58.5" customHeight="1" x14ac:dyDescent="0.15">
      <c r="A9" s="760" t="s">
        <v>21</v>
      </c>
      <c r="B9" s="761"/>
      <c r="C9" s="761"/>
      <c r="D9" s="761"/>
      <c r="E9" s="761"/>
      <c r="F9" s="761"/>
      <c r="G9" s="841" t="s">
        <v>691</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748" t="s">
        <v>28</v>
      </c>
      <c r="B10" s="749"/>
      <c r="C10" s="749"/>
      <c r="D10" s="749"/>
      <c r="E10" s="749"/>
      <c r="F10" s="749"/>
      <c r="G10" s="750" t="s">
        <v>692</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748" t="s">
        <v>5</v>
      </c>
      <c r="B11" s="749"/>
      <c r="C11" s="749"/>
      <c r="D11" s="749"/>
      <c r="E11" s="749"/>
      <c r="F11" s="753"/>
      <c r="G11" s="754" t="str">
        <f>入力規則等!P10</f>
        <v>直接実施、委託・請負、補助</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757" t="s">
        <v>22</v>
      </c>
      <c r="B12" s="758"/>
      <c r="C12" s="758"/>
      <c r="D12" s="758"/>
      <c r="E12" s="758"/>
      <c r="F12" s="759"/>
      <c r="G12" s="763"/>
      <c r="H12" s="764"/>
      <c r="I12" s="764"/>
      <c r="J12" s="764"/>
      <c r="K12" s="764"/>
      <c r="L12" s="764"/>
      <c r="M12" s="764"/>
      <c r="N12" s="764"/>
      <c r="O12" s="764"/>
      <c r="P12" s="179" t="s">
        <v>491</v>
      </c>
      <c r="Q12" s="180"/>
      <c r="R12" s="180"/>
      <c r="S12" s="180"/>
      <c r="T12" s="180"/>
      <c r="U12" s="180"/>
      <c r="V12" s="181"/>
      <c r="W12" s="179" t="s">
        <v>643</v>
      </c>
      <c r="X12" s="180"/>
      <c r="Y12" s="180"/>
      <c r="Z12" s="180"/>
      <c r="AA12" s="180"/>
      <c r="AB12" s="180"/>
      <c r="AC12" s="181"/>
      <c r="AD12" s="179" t="s">
        <v>645</v>
      </c>
      <c r="AE12" s="180"/>
      <c r="AF12" s="180"/>
      <c r="AG12" s="180"/>
      <c r="AH12" s="180"/>
      <c r="AI12" s="180"/>
      <c r="AJ12" s="181"/>
      <c r="AK12" s="179" t="s">
        <v>663</v>
      </c>
      <c r="AL12" s="180"/>
      <c r="AM12" s="180"/>
      <c r="AN12" s="180"/>
      <c r="AO12" s="180"/>
      <c r="AP12" s="180"/>
      <c r="AQ12" s="181"/>
      <c r="AR12" s="179" t="s">
        <v>664</v>
      </c>
      <c r="AS12" s="180"/>
      <c r="AT12" s="180"/>
      <c r="AU12" s="180"/>
      <c r="AV12" s="180"/>
      <c r="AW12" s="180"/>
      <c r="AX12" s="793"/>
    </row>
    <row r="13" spans="1:50" ht="21" customHeight="1" x14ac:dyDescent="0.15">
      <c r="A13" s="309"/>
      <c r="B13" s="310"/>
      <c r="C13" s="310"/>
      <c r="D13" s="310"/>
      <c r="E13" s="310"/>
      <c r="F13" s="311"/>
      <c r="G13" s="777" t="s">
        <v>6</v>
      </c>
      <c r="H13" s="778"/>
      <c r="I13" s="794" t="s">
        <v>7</v>
      </c>
      <c r="J13" s="795"/>
      <c r="K13" s="795"/>
      <c r="L13" s="795"/>
      <c r="M13" s="795"/>
      <c r="N13" s="795"/>
      <c r="O13" s="796"/>
      <c r="P13" s="689">
        <v>8608</v>
      </c>
      <c r="Q13" s="690"/>
      <c r="R13" s="690"/>
      <c r="S13" s="690"/>
      <c r="T13" s="690"/>
      <c r="U13" s="690"/>
      <c r="V13" s="691"/>
      <c r="W13" s="689">
        <v>8100</v>
      </c>
      <c r="X13" s="690"/>
      <c r="Y13" s="690"/>
      <c r="Z13" s="690"/>
      <c r="AA13" s="690"/>
      <c r="AB13" s="690"/>
      <c r="AC13" s="691"/>
      <c r="AD13" s="689">
        <v>6931</v>
      </c>
      <c r="AE13" s="690"/>
      <c r="AF13" s="690"/>
      <c r="AG13" s="690"/>
      <c r="AH13" s="690"/>
      <c r="AI13" s="690"/>
      <c r="AJ13" s="691"/>
      <c r="AK13" s="689">
        <v>6736</v>
      </c>
      <c r="AL13" s="690"/>
      <c r="AM13" s="690"/>
      <c r="AN13" s="690"/>
      <c r="AO13" s="690"/>
      <c r="AP13" s="690"/>
      <c r="AQ13" s="691"/>
      <c r="AR13" s="725">
        <v>6766</v>
      </c>
      <c r="AS13" s="726"/>
      <c r="AT13" s="726"/>
      <c r="AU13" s="726"/>
      <c r="AV13" s="726"/>
      <c r="AW13" s="726"/>
      <c r="AX13" s="797"/>
    </row>
    <row r="14" spans="1:50" ht="21" customHeight="1" x14ac:dyDescent="0.15">
      <c r="A14" s="309"/>
      <c r="B14" s="310"/>
      <c r="C14" s="310"/>
      <c r="D14" s="310"/>
      <c r="E14" s="310"/>
      <c r="F14" s="311"/>
      <c r="G14" s="779"/>
      <c r="H14" s="780"/>
      <c r="I14" s="772" t="s">
        <v>8</v>
      </c>
      <c r="J14" s="773"/>
      <c r="K14" s="773"/>
      <c r="L14" s="773"/>
      <c r="M14" s="773"/>
      <c r="N14" s="773"/>
      <c r="O14" s="774"/>
      <c r="P14" s="689">
        <v>29</v>
      </c>
      <c r="Q14" s="690"/>
      <c r="R14" s="690"/>
      <c r="S14" s="690"/>
      <c r="T14" s="690"/>
      <c r="U14" s="690"/>
      <c r="V14" s="691"/>
      <c r="W14" s="689">
        <v>-18</v>
      </c>
      <c r="X14" s="690"/>
      <c r="Y14" s="690"/>
      <c r="Z14" s="690"/>
      <c r="AA14" s="690"/>
      <c r="AB14" s="690"/>
      <c r="AC14" s="691"/>
      <c r="AD14" s="689" t="s">
        <v>725</v>
      </c>
      <c r="AE14" s="690"/>
      <c r="AF14" s="690"/>
      <c r="AG14" s="690"/>
      <c r="AH14" s="690"/>
      <c r="AI14" s="690"/>
      <c r="AJ14" s="691"/>
      <c r="AK14" s="689" t="s">
        <v>733</v>
      </c>
      <c r="AL14" s="690"/>
      <c r="AM14" s="690"/>
      <c r="AN14" s="690"/>
      <c r="AO14" s="690"/>
      <c r="AP14" s="690"/>
      <c r="AQ14" s="691"/>
      <c r="AR14" s="783"/>
      <c r="AS14" s="783"/>
      <c r="AT14" s="783"/>
      <c r="AU14" s="783"/>
      <c r="AV14" s="783"/>
      <c r="AW14" s="783"/>
      <c r="AX14" s="784"/>
    </row>
    <row r="15" spans="1:50" ht="21" customHeight="1" x14ac:dyDescent="0.15">
      <c r="A15" s="309"/>
      <c r="B15" s="310"/>
      <c r="C15" s="310"/>
      <c r="D15" s="310"/>
      <c r="E15" s="310"/>
      <c r="F15" s="311"/>
      <c r="G15" s="779"/>
      <c r="H15" s="780"/>
      <c r="I15" s="772" t="s">
        <v>48</v>
      </c>
      <c r="J15" s="785"/>
      <c r="K15" s="785"/>
      <c r="L15" s="785"/>
      <c r="M15" s="785"/>
      <c r="N15" s="785"/>
      <c r="O15" s="786"/>
      <c r="P15" s="689" t="s">
        <v>725</v>
      </c>
      <c r="Q15" s="690"/>
      <c r="R15" s="690"/>
      <c r="S15" s="690"/>
      <c r="T15" s="690"/>
      <c r="U15" s="690"/>
      <c r="V15" s="691"/>
      <c r="W15" s="689" t="s">
        <v>725</v>
      </c>
      <c r="X15" s="690"/>
      <c r="Y15" s="690"/>
      <c r="Z15" s="690"/>
      <c r="AA15" s="690"/>
      <c r="AB15" s="690"/>
      <c r="AC15" s="691"/>
      <c r="AD15" s="689">
        <v>5</v>
      </c>
      <c r="AE15" s="690"/>
      <c r="AF15" s="690"/>
      <c r="AG15" s="690"/>
      <c r="AH15" s="690"/>
      <c r="AI15" s="690"/>
      <c r="AJ15" s="691"/>
      <c r="AK15" s="689">
        <v>160</v>
      </c>
      <c r="AL15" s="690"/>
      <c r="AM15" s="690"/>
      <c r="AN15" s="690"/>
      <c r="AO15" s="690"/>
      <c r="AP15" s="690"/>
      <c r="AQ15" s="691"/>
      <c r="AR15" s="689" t="s">
        <v>902</v>
      </c>
      <c r="AS15" s="690"/>
      <c r="AT15" s="690"/>
      <c r="AU15" s="690"/>
      <c r="AV15" s="690"/>
      <c r="AW15" s="690"/>
      <c r="AX15" s="798"/>
    </row>
    <row r="16" spans="1:50" ht="21" customHeight="1" x14ac:dyDescent="0.15">
      <c r="A16" s="309"/>
      <c r="B16" s="310"/>
      <c r="C16" s="310"/>
      <c r="D16" s="310"/>
      <c r="E16" s="310"/>
      <c r="F16" s="311"/>
      <c r="G16" s="779"/>
      <c r="H16" s="780"/>
      <c r="I16" s="772" t="s">
        <v>49</v>
      </c>
      <c r="J16" s="785"/>
      <c r="K16" s="785"/>
      <c r="L16" s="785"/>
      <c r="M16" s="785"/>
      <c r="N16" s="785"/>
      <c r="O16" s="786"/>
      <c r="P16" s="689" t="s">
        <v>725</v>
      </c>
      <c r="Q16" s="690"/>
      <c r="R16" s="690"/>
      <c r="S16" s="690"/>
      <c r="T16" s="690"/>
      <c r="U16" s="690"/>
      <c r="V16" s="691"/>
      <c r="W16" s="689">
        <v>-5</v>
      </c>
      <c r="X16" s="690"/>
      <c r="Y16" s="690"/>
      <c r="Z16" s="690"/>
      <c r="AA16" s="690"/>
      <c r="AB16" s="690"/>
      <c r="AC16" s="691"/>
      <c r="AD16" s="689">
        <v>-160</v>
      </c>
      <c r="AE16" s="690"/>
      <c r="AF16" s="690"/>
      <c r="AG16" s="690"/>
      <c r="AH16" s="690"/>
      <c r="AI16" s="690"/>
      <c r="AJ16" s="691"/>
      <c r="AK16" s="689" t="s">
        <v>733</v>
      </c>
      <c r="AL16" s="690"/>
      <c r="AM16" s="690"/>
      <c r="AN16" s="690"/>
      <c r="AO16" s="690"/>
      <c r="AP16" s="690"/>
      <c r="AQ16" s="691"/>
      <c r="AR16" s="790"/>
      <c r="AS16" s="791"/>
      <c r="AT16" s="791"/>
      <c r="AU16" s="791"/>
      <c r="AV16" s="791"/>
      <c r="AW16" s="791"/>
      <c r="AX16" s="792"/>
    </row>
    <row r="17" spans="1:50" ht="24.75" customHeight="1" x14ac:dyDescent="0.15">
      <c r="A17" s="309"/>
      <c r="B17" s="310"/>
      <c r="C17" s="310"/>
      <c r="D17" s="310"/>
      <c r="E17" s="310"/>
      <c r="F17" s="311"/>
      <c r="G17" s="779"/>
      <c r="H17" s="780"/>
      <c r="I17" s="772" t="s">
        <v>47</v>
      </c>
      <c r="J17" s="773"/>
      <c r="K17" s="773"/>
      <c r="L17" s="773"/>
      <c r="M17" s="773"/>
      <c r="N17" s="773"/>
      <c r="O17" s="774"/>
      <c r="P17" s="689" t="s">
        <v>725</v>
      </c>
      <c r="Q17" s="690"/>
      <c r="R17" s="690"/>
      <c r="S17" s="690"/>
      <c r="T17" s="690"/>
      <c r="U17" s="690"/>
      <c r="V17" s="691"/>
      <c r="W17" s="689" t="s">
        <v>725</v>
      </c>
      <c r="X17" s="690"/>
      <c r="Y17" s="690"/>
      <c r="Z17" s="690"/>
      <c r="AA17" s="690"/>
      <c r="AB17" s="690"/>
      <c r="AC17" s="691"/>
      <c r="AD17" s="689" t="s">
        <v>725</v>
      </c>
      <c r="AE17" s="690"/>
      <c r="AF17" s="690"/>
      <c r="AG17" s="690"/>
      <c r="AH17" s="690"/>
      <c r="AI17" s="690"/>
      <c r="AJ17" s="691"/>
      <c r="AK17" s="689" t="s">
        <v>733</v>
      </c>
      <c r="AL17" s="690"/>
      <c r="AM17" s="690"/>
      <c r="AN17" s="690"/>
      <c r="AO17" s="690"/>
      <c r="AP17" s="690"/>
      <c r="AQ17" s="691"/>
      <c r="AR17" s="775"/>
      <c r="AS17" s="775"/>
      <c r="AT17" s="775"/>
      <c r="AU17" s="775"/>
      <c r="AV17" s="775"/>
      <c r="AW17" s="775"/>
      <c r="AX17" s="776"/>
    </row>
    <row r="18" spans="1:50" ht="24.75" customHeight="1" x14ac:dyDescent="0.15">
      <c r="A18" s="309"/>
      <c r="B18" s="310"/>
      <c r="C18" s="310"/>
      <c r="D18" s="310"/>
      <c r="E18" s="310"/>
      <c r="F18" s="311"/>
      <c r="G18" s="781"/>
      <c r="H18" s="782"/>
      <c r="I18" s="765" t="s">
        <v>18</v>
      </c>
      <c r="J18" s="766"/>
      <c r="K18" s="766"/>
      <c r="L18" s="766"/>
      <c r="M18" s="766"/>
      <c r="N18" s="766"/>
      <c r="O18" s="767"/>
      <c r="P18" s="768">
        <f>SUM(P13:V17)</f>
        <v>8637</v>
      </c>
      <c r="Q18" s="769"/>
      <c r="R18" s="769"/>
      <c r="S18" s="769"/>
      <c r="T18" s="769"/>
      <c r="U18" s="769"/>
      <c r="V18" s="770"/>
      <c r="W18" s="768">
        <f>SUM(W13:AC17)</f>
        <v>8077</v>
      </c>
      <c r="X18" s="769"/>
      <c r="Y18" s="769"/>
      <c r="Z18" s="769"/>
      <c r="AA18" s="769"/>
      <c r="AB18" s="769"/>
      <c r="AC18" s="770"/>
      <c r="AD18" s="768">
        <f>SUM(AD13:AJ17)</f>
        <v>6776</v>
      </c>
      <c r="AE18" s="769"/>
      <c r="AF18" s="769"/>
      <c r="AG18" s="769"/>
      <c r="AH18" s="769"/>
      <c r="AI18" s="769"/>
      <c r="AJ18" s="770"/>
      <c r="AK18" s="768">
        <f>SUM(AK13:AQ17)</f>
        <v>6896</v>
      </c>
      <c r="AL18" s="769"/>
      <c r="AM18" s="769"/>
      <c r="AN18" s="769"/>
      <c r="AO18" s="769"/>
      <c r="AP18" s="769"/>
      <c r="AQ18" s="770"/>
      <c r="AR18" s="768">
        <f>SUM(AR13:AX17)</f>
        <v>6766</v>
      </c>
      <c r="AS18" s="769"/>
      <c r="AT18" s="769"/>
      <c r="AU18" s="769"/>
      <c r="AV18" s="769"/>
      <c r="AW18" s="769"/>
      <c r="AX18" s="771"/>
    </row>
    <row r="19" spans="1:50" ht="24.75" customHeight="1" x14ac:dyDescent="0.15">
      <c r="A19" s="309"/>
      <c r="B19" s="310"/>
      <c r="C19" s="310"/>
      <c r="D19" s="310"/>
      <c r="E19" s="310"/>
      <c r="F19" s="311"/>
      <c r="G19" s="740" t="s">
        <v>9</v>
      </c>
      <c r="H19" s="741"/>
      <c r="I19" s="741"/>
      <c r="J19" s="741"/>
      <c r="K19" s="741"/>
      <c r="L19" s="741"/>
      <c r="M19" s="741"/>
      <c r="N19" s="741"/>
      <c r="O19" s="741"/>
      <c r="P19" s="689">
        <v>8438</v>
      </c>
      <c r="Q19" s="690"/>
      <c r="R19" s="690"/>
      <c r="S19" s="690"/>
      <c r="T19" s="690"/>
      <c r="U19" s="690"/>
      <c r="V19" s="691"/>
      <c r="W19" s="689">
        <v>7818</v>
      </c>
      <c r="X19" s="690"/>
      <c r="Y19" s="690"/>
      <c r="Z19" s="690"/>
      <c r="AA19" s="690"/>
      <c r="AB19" s="690"/>
      <c r="AC19" s="691"/>
      <c r="AD19" s="689">
        <v>6569</v>
      </c>
      <c r="AE19" s="690"/>
      <c r="AF19" s="690"/>
      <c r="AG19" s="690"/>
      <c r="AH19" s="690"/>
      <c r="AI19" s="690"/>
      <c r="AJ19" s="691"/>
      <c r="AK19" s="737"/>
      <c r="AL19" s="737"/>
      <c r="AM19" s="737"/>
      <c r="AN19" s="737"/>
      <c r="AO19" s="737"/>
      <c r="AP19" s="737"/>
      <c r="AQ19" s="737"/>
      <c r="AR19" s="737"/>
      <c r="AS19" s="737"/>
      <c r="AT19" s="737"/>
      <c r="AU19" s="737"/>
      <c r="AV19" s="737"/>
      <c r="AW19" s="737"/>
      <c r="AX19" s="739"/>
    </row>
    <row r="20" spans="1:50" ht="24.75" customHeight="1" x14ac:dyDescent="0.15">
      <c r="A20" s="309"/>
      <c r="B20" s="310"/>
      <c r="C20" s="310"/>
      <c r="D20" s="310"/>
      <c r="E20" s="310"/>
      <c r="F20" s="311"/>
      <c r="G20" s="740" t="s">
        <v>10</v>
      </c>
      <c r="H20" s="741"/>
      <c r="I20" s="741"/>
      <c r="J20" s="741"/>
      <c r="K20" s="741"/>
      <c r="L20" s="741"/>
      <c r="M20" s="741"/>
      <c r="N20" s="741"/>
      <c r="O20" s="741"/>
      <c r="P20" s="736">
        <f>IF(P18=0, "-", SUM(P19)/P18)</f>
        <v>0.97695959245108255</v>
      </c>
      <c r="Q20" s="736"/>
      <c r="R20" s="736"/>
      <c r="S20" s="736"/>
      <c r="T20" s="736"/>
      <c r="U20" s="736"/>
      <c r="V20" s="736"/>
      <c r="W20" s="736">
        <f>IF(W18=0, "-", SUM(W19)/W18)</f>
        <v>0.96793363872725025</v>
      </c>
      <c r="X20" s="736"/>
      <c r="Y20" s="736"/>
      <c r="Z20" s="736"/>
      <c r="AA20" s="736"/>
      <c r="AB20" s="736"/>
      <c r="AC20" s="736"/>
      <c r="AD20" s="736">
        <f>IF(AD18=0, "-", SUM(AD19)/AD18)</f>
        <v>0.9694510035419126</v>
      </c>
      <c r="AE20" s="736"/>
      <c r="AF20" s="736"/>
      <c r="AG20" s="736"/>
      <c r="AH20" s="736"/>
      <c r="AI20" s="736"/>
      <c r="AJ20" s="736"/>
      <c r="AK20" s="737"/>
      <c r="AL20" s="737"/>
      <c r="AM20" s="737"/>
      <c r="AN20" s="737"/>
      <c r="AO20" s="737"/>
      <c r="AP20" s="737"/>
      <c r="AQ20" s="738"/>
      <c r="AR20" s="738"/>
      <c r="AS20" s="738"/>
      <c r="AT20" s="738"/>
      <c r="AU20" s="737"/>
      <c r="AV20" s="737"/>
      <c r="AW20" s="737"/>
      <c r="AX20" s="739"/>
    </row>
    <row r="21" spans="1:50" ht="25.5" customHeight="1" x14ac:dyDescent="0.15">
      <c r="A21" s="760"/>
      <c r="B21" s="761"/>
      <c r="C21" s="761"/>
      <c r="D21" s="761"/>
      <c r="E21" s="761"/>
      <c r="F21" s="762"/>
      <c r="G21" s="734" t="s">
        <v>313</v>
      </c>
      <c r="H21" s="735"/>
      <c r="I21" s="735"/>
      <c r="J21" s="735"/>
      <c r="K21" s="735"/>
      <c r="L21" s="735"/>
      <c r="M21" s="735"/>
      <c r="N21" s="735"/>
      <c r="O21" s="735"/>
      <c r="P21" s="736">
        <f>IF(P19=0, "-", SUM(P19)/SUM(P13,P14))</f>
        <v>0.97695959245108255</v>
      </c>
      <c r="Q21" s="736"/>
      <c r="R21" s="736"/>
      <c r="S21" s="736"/>
      <c r="T21" s="736"/>
      <c r="U21" s="736"/>
      <c r="V21" s="736"/>
      <c r="W21" s="736">
        <f>IF(W19=0, "-", SUM(W19)/SUM(W13,W14))</f>
        <v>0.96733481811432809</v>
      </c>
      <c r="X21" s="736"/>
      <c r="Y21" s="736"/>
      <c r="Z21" s="736"/>
      <c r="AA21" s="736"/>
      <c r="AB21" s="736"/>
      <c r="AC21" s="736"/>
      <c r="AD21" s="736">
        <f>IF(AD19=0, "-", SUM(AD19)/SUM(AD13,AD14))</f>
        <v>0.94777088443226087</v>
      </c>
      <c r="AE21" s="736"/>
      <c r="AF21" s="736"/>
      <c r="AG21" s="736"/>
      <c r="AH21" s="736"/>
      <c r="AI21" s="736"/>
      <c r="AJ21" s="736"/>
      <c r="AK21" s="737"/>
      <c r="AL21" s="737"/>
      <c r="AM21" s="737"/>
      <c r="AN21" s="737"/>
      <c r="AO21" s="737"/>
      <c r="AP21" s="737"/>
      <c r="AQ21" s="738"/>
      <c r="AR21" s="738"/>
      <c r="AS21" s="738"/>
      <c r="AT21" s="738"/>
      <c r="AU21" s="737"/>
      <c r="AV21" s="737"/>
      <c r="AW21" s="737"/>
      <c r="AX21" s="739"/>
    </row>
    <row r="22" spans="1:50" ht="18.75" customHeight="1" x14ac:dyDescent="0.15">
      <c r="A22" s="695" t="s">
        <v>667</v>
      </c>
      <c r="B22" s="696"/>
      <c r="C22" s="696"/>
      <c r="D22" s="696"/>
      <c r="E22" s="696"/>
      <c r="F22" s="697"/>
      <c r="G22" s="701" t="s">
        <v>303</v>
      </c>
      <c r="H22" s="544"/>
      <c r="I22" s="544"/>
      <c r="J22" s="544"/>
      <c r="K22" s="544"/>
      <c r="L22" s="544"/>
      <c r="M22" s="544"/>
      <c r="N22" s="544"/>
      <c r="O22" s="545"/>
      <c r="P22" s="702" t="s">
        <v>665</v>
      </c>
      <c r="Q22" s="544"/>
      <c r="R22" s="544"/>
      <c r="S22" s="544"/>
      <c r="T22" s="544"/>
      <c r="U22" s="544"/>
      <c r="V22" s="545"/>
      <c r="W22" s="702" t="s">
        <v>666</v>
      </c>
      <c r="X22" s="544"/>
      <c r="Y22" s="544"/>
      <c r="Z22" s="544"/>
      <c r="AA22" s="544"/>
      <c r="AB22" s="544"/>
      <c r="AC22" s="545"/>
      <c r="AD22" s="702" t="s">
        <v>302</v>
      </c>
      <c r="AE22" s="544"/>
      <c r="AF22" s="544"/>
      <c r="AG22" s="544"/>
      <c r="AH22" s="544"/>
      <c r="AI22" s="544"/>
      <c r="AJ22" s="544"/>
      <c r="AK22" s="544"/>
      <c r="AL22" s="544"/>
      <c r="AM22" s="544"/>
      <c r="AN22" s="544"/>
      <c r="AO22" s="544"/>
      <c r="AP22" s="544"/>
      <c r="AQ22" s="544"/>
      <c r="AR22" s="544"/>
      <c r="AS22" s="544"/>
      <c r="AT22" s="544"/>
      <c r="AU22" s="544"/>
      <c r="AV22" s="544"/>
      <c r="AW22" s="544"/>
      <c r="AX22" s="721"/>
    </row>
    <row r="23" spans="1:50" ht="25.5" customHeight="1" x14ac:dyDescent="0.15">
      <c r="A23" s="698"/>
      <c r="B23" s="699"/>
      <c r="C23" s="699"/>
      <c r="D23" s="699"/>
      <c r="E23" s="699"/>
      <c r="F23" s="700"/>
      <c r="G23" s="722" t="s">
        <v>734</v>
      </c>
      <c r="H23" s="723"/>
      <c r="I23" s="723"/>
      <c r="J23" s="723"/>
      <c r="K23" s="723"/>
      <c r="L23" s="723"/>
      <c r="M23" s="723"/>
      <c r="N23" s="723"/>
      <c r="O23" s="724"/>
      <c r="P23" s="725">
        <v>6555</v>
      </c>
      <c r="Q23" s="726"/>
      <c r="R23" s="726"/>
      <c r="S23" s="726"/>
      <c r="T23" s="726"/>
      <c r="U23" s="726"/>
      <c r="V23" s="727"/>
      <c r="W23" s="725">
        <v>6556</v>
      </c>
      <c r="X23" s="726"/>
      <c r="Y23" s="726"/>
      <c r="Z23" s="726"/>
      <c r="AA23" s="726"/>
      <c r="AB23" s="726"/>
      <c r="AC23" s="727"/>
      <c r="AD23" s="728" t="s">
        <v>905</v>
      </c>
      <c r="AE23" s="729"/>
      <c r="AF23" s="729"/>
      <c r="AG23" s="729"/>
      <c r="AH23" s="729"/>
      <c r="AI23" s="729"/>
      <c r="AJ23" s="729"/>
      <c r="AK23" s="729"/>
      <c r="AL23" s="729"/>
      <c r="AM23" s="729"/>
      <c r="AN23" s="729"/>
      <c r="AO23" s="729"/>
      <c r="AP23" s="729"/>
      <c r="AQ23" s="729"/>
      <c r="AR23" s="729"/>
      <c r="AS23" s="729"/>
      <c r="AT23" s="729"/>
      <c r="AU23" s="729"/>
      <c r="AV23" s="729"/>
      <c r="AW23" s="729"/>
      <c r="AX23" s="730"/>
    </row>
    <row r="24" spans="1:50" ht="25.5" customHeight="1" x14ac:dyDescent="0.15">
      <c r="A24" s="698"/>
      <c r="B24" s="699"/>
      <c r="C24" s="699"/>
      <c r="D24" s="699"/>
      <c r="E24" s="699"/>
      <c r="F24" s="700"/>
      <c r="G24" s="692" t="s">
        <v>735</v>
      </c>
      <c r="H24" s="693"/>
      <c r="I24" s="693"/>
      <c r="J24" s="693"/>
      <c r="K24" s="693"/>
      <c r="L24" s="693"/>
      <c r="M24" s="693"/>
      <c r="N24" s="693"/>
      <c r="O24" s="694"/>
      <c r="P24" s="689">
        <v>152</v>
      </c>
      <c r="Q24" s="690"/>
      <c r="R24" s="690"/>
      <c r="S24" s="690"/>
      <c r="T24" s="690"/>
      <c r="U24" s="690"/>
      <c r="V24" s="691"/>
      <c r="W24" s="689">
        <v>180</v>
      </c>
      <c r="X24" s="690"/>
      <c r="Y24" s="690"/>
      <c r="Z24" s="690"/>
      <c r="AA24" s="690"/>
      <c r="AB24" s="690"/>
      <c r="AC24" s="691"/>
      <c r="AD24" s="731"/>
      <c r="AE24" s="732"/>
      <c r="AF24" s="732"/>
      <c r="AG24" s="732"/>
      <c r="AH24" s="732"/>
      <c r="AI24" s="732"/>
      <c r="AJ24" s="732"/>
      <c r="AK24" s="732"/>
      <c r="AL24" s="732"/>
      <c r="AM24" s="732"/>
      <c r="AN24" s="732"/>
      <c r="AO24" s="732"/>
      <c r="AP24" s="732"/>
      <c r="AQ24" s="732"/>
      <c r="AR24" s="732"/>
      <c r="AS24" s="732"/>
      <c r="AT24" s="732"/>
      <c r="AU24" s="732"/>
      <c r="AV24" s="732"/>
      <c r="AW24" s="732"/>
      <c r="AX24" s="733"/>
    </row>
    <row r="25" spans="1:50" ht="25.5" customHeight="1" x14ac:dyDescent="0.15">
      <c r="A25" s="698"/>
      <c r="B25" s="699"/>
      <c r="C25" s="699"/>
      <c r="D25" s="699"/>
      <c r="E25" s="699"/>
      <c r="F25" s="700"/>
      <c r="G25" s="692" t="s">
        <v>736</v>
      </c>
      <c r="H25" s="693"/>
      <c r="I25" s="693"/>
      <c r="J25" s="693"/>
      <c r="K25" s="693"/>
      <c r="L25" s="693"/>
      <c r="M25" s="693"/>
      <c r="N25" s="693"/>
      <c r="O25" s="694"/>
      <c r="P25" s="689">
        <v>17</v>
      </c>
      <c r="Q25" s="690"/>
      <c r="R25" s="690"/>
      <c r="S25" s="690"/>
      <c r="T25" s="690"/>
      <c r="U25" s="690"/>
      <c r="V25" s="691"/>
      <c r="W25" s="689">
        <v>17</v>
      </c>
      <c r="X25" s="690"/>
      <c r="Y25" s="690"/>
      <c r="Z25" s="690"/>
      <c r="AA25" s="690"/>
      <c r="AB25" s="690"/>
      <c r="AC25" s="691"/>
      <c r="AD25" s="731"/>
      <c r="AE25" s="732"/>
      <c r="AF25" s="732"/>
      <c r="AG25" s="732"/>
      <c r="AH25" s="732"/>
      <c r="AI25" s="732"/>
      <c r="AJ25" s="732"/>
      <c r="AK25" s="732"/>
      <c r="AL25" s="732"/>
      <c r="AM25" s="732"/>
      <c r="AN25" s="732"/>
      <c r="AO25" s="732"/>
      <c r="AP25" s="732"/>
      <c r="AQ25" s="732"/>
      <c r="AR25" s="732"/>
      <c r="AS25" s="732"/>
      <c r="AT25" s="732"/>
      <c r="AU25" s="732"/>
      <c r="AV25" s="732"/>
      <c r="AW25" s="732"/>
      <c r="AX25" s="733"/>
    </row>
    <row r="26" spans="1:50" ht="25.5" customHeight="1" x14ac:dyDescent="0.15">
      <c r="A26" s="698"/>
      <c r="B26" s="699"/>
      <c r="C26" s="699"/>
      <c r="D26" s="699"/>
      <c r="E26" s="699"/>
      <c r="F26" s="700"/>
      <c r="G26" s="692" t="s">
        <v>737</v>
      </c>
      <c r="H26" s="693"/>
      <c r="I26" s="693"/>
      <c r="J26" s="693"/>
      <c r="K26" s="693"/>
      <c r="L26" s="693"/>
      <c r="M26" s="693"/>
      <c r="N26" s="693"/>
      <c r="O26" s="694"/>
      <c r="P26" s="689">
        <v>9</v>
      </c>
      <c r="Q26" s="690"/>
      <c r="R26" s="690"/>
      <c r="S26" s="690"/>
      <c r="T26" s="690"/>
      <c r="U26" s="690"/>
      <c r="V26" s="691"/>
      <c r="W26" s="689">
        <v>10</v>
      </c>
      <c r="X26" s="690"/>
      <c r="Y26" s="690"/>
      <c r="Z26" s="690"/>
      <c r="AA26" s="690"/>
      <c r="AB26" s="690"/>
      <c r="AC26" s="691"/>
      <c r="AD26" s="731"/>
      <c r="AE26" s="732"/>
      <c r="AF26" s="732"/>
      <c r="AG26" s="732"/>
      <c r="AH26" s="732"/>
      <c r="AI26" s="732"/>
      <c r="AJ26" s="732"/>
      <c r="AK26" s="732"/>
      <c r="AL26" s="732"/>
      <c r="AM26" s="732"/>
      <c r="AN26" s="732"/>
      <c r="AO26" s="732"/>
      <c r="AP26" s="732"/>
      <c r="AQ26" s="732"/>
      <c r="AR26" s="732"/>
      <c r="AS26" s="732"/>
      <c r="AT26" s="732"/>
      <c r="AU26" s="732"/>
      <c r="AV26" s="732"/>
      <c r="AW26" s="732"/>
      <c r="AX26" s="733"/>
    </row>
    <row r="27" spans="1:50" ht="25.5" customHeight="1" x14ac:dyDescent="0.15">
      <c r="A27" s="698"/>
      <c r="B27" s="699"/>
      <c r="C27" s="699"/>
      <c r="D27" s="699"/>
      <c r="E27" s="699"/>
      <c r="F27" s="700"/>
      <c r="G27" s="692" t="s">
        <v>738</v>
      </c>
      <c r="H27" s="693"/>
      <c r="I27" s="693"/>
      <c r="J27" s="693"/>
      <c r="K27" s="693"/>
      <c r="L27" s="693"/>
      <c r="M27" s="693"/>
      <c r="N27" s="693"/>
      <c r="O27" s="694"/>
      <c r="P27" s="689">
        <v>3</v>
      </c>
      <c r="Q27" s="690"/>
      <c r="R27" s="690"/>
      <c r="S27" s="690"/>
      <c r="T27" s="690"/>
      <c r="U27" s="690"/>
      <c r="V27" s="691"/>
      <c r="W27" s="689">
        <v>3</v>
      </c>
      <c r="X27" s="690"/>
      <c r="Y27" s="690"/>
      <c r="Z27" s="690"/>
      <c r="AA27" s="690"/>
      <c r="AB27" s="690"/>
      <c r="AC27" s="691"/>
      <c r="AD27" s="731"/>
      <c r="AE27" s="732"/>
      <c r="AF27" s="732"/>
      <c r="AG27" s="732"/>
      <c r="AH27" s="732"/>
      <c r="AI27" s="732"/>
      <c r="AJ27" s="732"/>
      <c r="AK27" s="732"/>
      <c r="AL27" s="732"/>
      <c r="AM27" s="732"/>
      <c r="AN27" s="732"/>
      <c r="AO27" s="732"/>
      <c r="AP27" s="732"/>
      <c r="AQ27" s="732"/>
      <c r="AR27" s="732"/>
      <c r="AS27" s="732"/>
      <c r="AT27" s="732"/>
      <c r="AU27" s="732"/>
      <c r="AV27" s="732"/>
      <c r="AW27" s="732"/>
      <c r="AX27" s="733"/>
    </row>
    <row r="28" spans="1:50" ht="25.5" customHeight="1" x14ac:dyDescent="0.15">
      <c r="A28" s="698"/>
      <c r="B28" s="699"/>
      <c r="C28" s="699"/>
      <c r="D28" s="699"/>
      <c r="E28" s="699"/>
      <c r="F28" s="700"/>
      <c r="G28" s="742" t="s">
        <v>739</v>
      </c>
      <c r="H28" s="743"/>
      <c r="I28" s="743"/>
      <c r="J28" s="743"/>
      <c r="K28" s="743"/>
      <c r="L28" s="743"/>
      <c r="M28" s="743"/>
      <c r="N28" s="743"/>
      <c r="O28" s="744"/>
      <c r="P28" s="745">
        <v>0</v>
      </c>
      <c r="Q28" s="746"/>
      <c r="R28" s="746"/>
      <c r="S28" s="746"/>
      <c r="T28" s="746"/>
      <c r="U28" s="746"/>
      <c r="V28" s="747"/>
      <c r="W28" s="745">
        <v>0</v>
      </c>
      <c r="X28" s="746"/>
      <c r="Y28" s="746"/>
      <c r="Z28" s="746"/>
      <c r="AA28" s="746"/>
      <c r="AB28" s="746"/>
      <c r="AC28" s="747"/>
      <c r="AD28" s="731"/>
      <c r="AE28" s="732"/>
      <c r="AF28" s="732"/>
      <c r="AG28" s="732"/>
      <c r="AH28" s="732"/>
      <c r="AI28" s="732"/>
      <c r="AJ28" s="732"/>
      <c r="AK28" s="732"/>
      <c r="AL28" s="732"/>
      <c r="AM28" s="732"/>
      <c r="AN28" s="732"/>
      <c r="AO28" s="732"/>
      <c r="AP28" s="732"/>
      <c r="AQ28" s="732"/>
      <c r="AR28" s="732"/>
      <c r="AS28" s="732"/>
      <c r="AT28" s="732"/>
      <c r="AU28" s="732"/>
      <c r="AV28" s="732"/>
      <c r="AW28" s="732"/>
      <c r="AX28" s="733"/>
    </row>
    <row r="29" spans="1:50" ht="25.15" customHeight="1" thickBot="1" x14ac:dyDescent="0.2">
      <c r="A29" s="698"/>
      <c r="B29" s="699"/>
      <c r="C29" s="699"/>
      <c r="D29" s="699"/>
      <c r="E29" s="699"/>
      <c r="F29" s="700"/>
      <c r="G29" s="300" t="s">
        <v>18</v>
      </c>
      <c r="H29" s="670"/>
      <c r="I29" s="670"/>
      <c r="J29" s="670"/>
      <c r="K29" s="670"/>
      <c r="L29" s="670"/>
      <c r="M29" s="670"/>
      <c r="N29" s="670"/>
      <c r="O29" s="709"/>
      <c r="P29" s="710">
        <f>AK13</f>
        <v>6736</v>
      </c>
      <c r="Q29" s="711"/>
      <c r="R29" s="711"/>
      <c r="S29" s="711"/>
      <c r="T29" s="711"/>
      <c r="U29" s="711"/>
      <c r="V29" s="712"/>
      <c r="W29" s="713">
        <f>AR13</f>
        <v>6766</v>
      </c>
      <c r="X29" s="714"/>
      <c r="Y29" s="714"/>
      <c r="Z29" s="714"/>
      <c r="AA29" s="714"/>
      <c r="AB29" s="714"/>
      <c r="AC29" s="715"/>
      <c r="AD29" s="732"/>
      <c r="AE29" s="732"/>
      <c r="AF29" s="732"/>
      <c r="AG29" s="732"/>
      <c r="AH29" s="732"/>
      <c r="AI29" s="732"/>
      <c r="AJ29" s="732"/>
      <c r="AK29" s="732"/>
      <c r="AL29" s="732"/>
      <c r="AM29" s="732"/>
      <c r="AN29" s="732"/>
      <c r="AO29" s="732"/>
      <c r="AP29" s="732"/>
      <c r="AQ29" s="732"/>
      <c r="AR29" s="732"/>
      <c r="AS29" s="732"/>
      <c r="AT29" s="732"/>
      <c r="AU29" s="732"/>
      <c r="AV29" s="732"/>
      <c r="AW29" s="732"/>
      <c r="AX29" s="733"/>
    </row>
    <row r="30" spans="1:50" ht="47.25" customHeight="1" x14ac:dyDescent="0.15">
      <c r="A30" s="716" t="s">
        <v>654</v>
      </c>
      <c r="B30" s="717"/>
      <c r="C30" s="717"/>
      <c r="D30" s="717"/>
      <c r="E30" s="717"/>
      <c r="F30" s="718"/>
      <c r="G30" s="719" t="s">
        <v>719</v>
      </c>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8"/>
    </row>
    <row r="31" spans="1:50" ht="31.5" customHeight="1" x14ac:dyDescent="0.15">
      <c r="A31" s="510" t="s">
        <v>655</v>
      </c>
      <c r="B31" s="157"/>
      <c r="C31" s="157"/>
      <c r="D31" s="157"/>
      <c r="E31" s="157"/>
      <c r="F31" s="158"/>
      <c r="G31" s="679" t="s">
        <v>647</v>
      </c>
      <c r="H31" s="680"/>
      <c r="I31" s="680"/>
      <c r="J31" s="680"/>
      <c r="K31" s="680"/>
      <c r="L31" s="680"/>
      <c r="M31" s="680"/>
      <c r="N31" s="680"/>
      <c r="O31" s="680"/>
      <c r="P31" s="681" t="s">
        <v>646</v>
      </c>
      <c r="Q31" s="680"/>
      <c r="R31" s="680"/>
      <c r="S31" s="680"/>
      <c r="T31" s="680"/>
      <c r="U31" s="680"/>
      <c r="V31" s="680"/>
      <c r="W31" s="680"/>
      <c r="X31" s="682"/>
      <c r="Y31" s="683"/>
      <c r="Z31" s="684"/>
      <c r="AA31" s="685"/>
      <c r="AB31" s="617" t="s">
        <v>11</v>
      </c>
      <c r="AC31" s="617"/>
      <c r="AD31" s="617"/>
      <c r="AE31" s="120" t="s">
        <v>491</v>
      </c>
      <c r="AF31" s="686"/>
      <c r="AG31" s="686"/>
      <c r="AH31" s="687"/>
      <c r="AI31" s="120" t="s">
        <v>643</v>
      </c>
      <c r="AJ31" s="686"/>
      <c r="AK31" s="686"/>
      <c r="AL31" s="687"/>
      <c r="AM31" s="120" t="s">
        <v>459</v>
      </c>
      <c r="AN31" s="686"/>
      <c r="AO31" s="686"/>
      <c r="AP31" s="687"/>
      <c r="AQ31" s="614" t="s">
        <v>490</v>
      </c>
      <c r="AR31" s="615"/>
      <c r="AS31" s="615"/>
      <c r="AT31" s="616"/>
      <c r="AU31" s="614" t="s">
        <v>668</v>
      </c>
      <c r="AV31" s="615"/>
      <c r="AW31" s="615"/>
      <c r="AX31" s="624"/>
    </row>
    <row r="32" spans="1:50" ht="23.25" customHeight="1" x14ac:dyDescent="0.15">
      <c r="A32" s="510"/>
      <c r="B32" s="157"/>
      <c r="C32" s="157"/>
      <c r="D32" s="157"/>
      <c r="E32" s="157"/>
      <c r="F32" s="158"/>
      <c r="G32" s="720" t="s">
        <v>718</v>
      </c>
      <c r="H32" s="626"/>
      <c r="I32" s="626"/>
      <c r="J32" s="626"/>
      <c r="K32" s="626"/>
      <c r="L32" s="626"/>
      <c r="M32" s="626"/>
      <c r="N32" s="626"/>
      <c r="O32" s="626"/>
      <c r="P32" s="387" t="s">
        <v>716</v>
      </c>
      <c r="Q32" s="630"/>
      <c r="R32" s="630"/>
      <c r="S32" s="630"/>
      <c r="T32" s="630"/>
      <c r="U32" s="630"/>
      <c r="V32" s="630"/>
      <c r="W32" s="630"/>
      <c r="X32" s="631"/>
      <c r="Y32" s="635" t="s">
        <v>52</v>
      </c>
      <c r="Z32" s="636"/>
      <c r="AA32" s="637"/>
      <c r="AB32" s="638" t="s">
        <v>720</v>
      </c>
      <c r="AC32" s="638"/>
      <c r="AD32" s="638"/>
      <c r="AE32" s="607">
        <v>128946</v>
      </c>
      <c r="AF32" s="607"/>
      <c r="AG32" s="607"/>
      <c r="AH32" s="607"/>
      <c r="AI32" s="607">
        <v>128337</v>
      </c>
      <c r="AJ32" s="607"/>
      <c r="AK32" s="607"/>
      <c r="AL32" s="607"/>
      <c r="AM32" s="607">
        <v>111397</v>
      </c>
      <c r="AN32" s="607"/>
      <c r="AO32" s="607"/>
      <c r="AP32" s="607"/>
      <c r="AQ32" s="607" t="s">
        <v>707</v>
      </c>
      <c r="AR32" s="607"/>
      <c r="AS32" s="607"/>
      <c r="AT32" s="607"/>
      <c r="AU32" s="608" t="s">
        <v>707</v>
      </c>
      <c r="AV32" s="609"/>
      <c r="AW32" s="609"/>
      <c r="AX32" s="610"/>
    </row>
    <row r="33" spans="1:51" ht="23.25" customHeight="1" x14ac:dyDescent="0.15">
      <c r="A33" s="192"/>
      <c r="B33" s="162"/>
      <c r="C33" s="162"/>
      <c r="D33" s="162"/>
      <c r="E33" s="162"/>
      <c r="F33" s="163"/>
      <c r="G33" s="627"/>
      <c r="H33" s="628"/>
      <c r="I33" s="628"/>
      <c r="J33" s="628"/>
      <c r="K33" s="628"/>
      <c r="L33" s="628"/>
      <c r="M33" s="628"/>
      <c r="N33" s="628"/>
      <c r="O33" s="628"/>
      <c r="P33" s="632"/>
      <c r="Q33" s="633"/>
      <c r="R33" s="633"/>
      <c r="S33" s="633"/>
      <c r="T33" s="633"/>
      <c r="U33" s="633"/>
      <c r="V33" s="633"/>
      <c r="W33" s="633"/>
      <c r="X33" s="634"/>
      <c r="Y33" s="611" t="s">
        <v>53</v>
      </c>
      <c r="Z33" s="612"/>
      <c r="AA33" s="613"/>
      <c r="AB33" s="638" t="s">
        <v>720</v>
      </c>
      <c r="AC33" s="638"/>
      <c r="AD33" s="638"/>
      <c r="AE33" s="607" t="s">
        <v>707</v>
      </c>
      <c r="AF33" s="607"/>
      <c r="AG33" s="607"/>
      <c r="AH33" s="607"/>
      <c r="AI33" s="608" t="s">
        <v>707</v>
      </c>
      <c r="AJ33" s="609"/>
      <c r="AK33" s="609"/>
      <c r="AL33" s="688"/>
      <c r="AM33" s="607">
        <v>128337</v>
      </c>
      <c r="AN33" s="607"/>
      <c r="AO33" s="607"/>
      <c r="AP33" s="607"/>
      <c r="AQ33" s="607">
        <v>111397</v>
      </c>
      <c r="AR33" s="607"/>
      <c r="AS33" s="607"/>
      <c r="AT33" s="607"/>
      <c r="AU33" s="608" t="s">
        <v>707</v>
      </c>
      <c r="AV33" s="609"/>
      <c r="AW33" s="609"/>
      <c r="AX33" s="610"/>
    </row>
    <row r="34" spans="1:51" ht="23.25" customHeight="1" x14ac:dyDescent="0.15">
      <c r="A34" s="669" t="s">
        <v>656</v>
      </c>
      <c r="B34" s="670"/>
      <c r="C34" s="670"/>
      <c r="D34" s="670"/>
      <c r="E34" s="670"/>
      <c r="F34" s="671"/>
      <c r="G34" s="180" t="s">
        <v>657</v>
      </c>
      <c r="H34" s="180"/>
      <c r="I34" s="180"/>
      <c r="J34" s="180"/>
      <c r="K34" s="180"/>
      <c r="L34" s="180"/>
      <c r="M34" s="180"/>
      <c r="N34" s="180"/>
      <c r="O34" s="180"/>
      <c r="P34" s="180"/>
      <c r="Q34" s="180"/>
      <c r="R34" s="180"/>
      <c r="S34" s="180"/>
      <c r="T34" s="180"/>
      <c r="U34" s="180"/>
      <c r="V34" s="180"/>
      <c r="W34" s="180"/>
      <c r="X34" s="181"/>
      <c r="Y34" s="621"/>
      <c r="Z34" s="622"/>
      <c r="AA34" s="623"/>
      <c r="AB34" s="179" t="s">
        <v>11</v>
      </c>
      <c r="AC34" s="180"/>
      <c r="AD34" s="181"/>
      <c r="AE34" s="179" t="s">
        <v>491</v>
      </c>
      <c r="AF34" s="180"/>
      <c r="AG34" s="180"/>
      <c r="AH34" s="181"/>
      <c r="AI34" s="179" t="s">
        <v>643</v>
      </c>
      <c r="AJ34" s="180"/>
      <c r="AK34" s="180"/>
      <c r="AL34" s="181"/>
      <c r="AM34" s="179" t="s">
        <v>459</v>
      </c>
      <c r="AN34" s="180"/>
      <c r="AO34" s="180"/>
      <c r="AP34" s="181"/>
      <c r="AQ34" s="618" t="s">
        <v>669</v>
      </c>
      <c r="AR34" s="619"/>
      <c r="AS34" s="619"/>
      <c r="AT34" s="619"/>
      <c r="AU34" s="619"/>
      <c r="AV34" s="619"/>
      <c r="AW34" s="619"/>
      <c r="AX34" s="620"/>
    </row>
    <row r="35" spans="1:51" ht="23.25" customHeight="1" x14ac:dyDescent="0.15">
      <c r="A35" s="672"/>
      <c r="B35" s="673"/>
      <c r="C35" s="673"/>
      <c r="D35" s="673"/>
      <c r="E35" s="673"/>
      <c r="F35" s="674"/>
      <c r="G35" s="642" t="s">
        <v>717</v>
      </c>
      <c r="H35" s="555"/>
      <c r="I35" s="555"/>
      <c r="J35" s="555"/>
      <c r="K35" s="555"/>
      <c r="L35" s="555"/>
      <c r="M35" s="555"/>
      <c r="N35" s="555"/>
      <c r="O35" s="555"/>
      <c r="P35" s="555"/>
      <c r="Q35" s="555"/>
      <c r="R35" s="555"/>
      <c r="S35" s="555"/>
      <c r="T35" s="555"/>
      <c r="U35" s="555"/>
      <c r="V35" s="555"/>
      <c r="W35" s="555"/>
      <c r="X35" s="555"/>
      <c r="Y35" s="645" t="s">
        <v>656</v>
      </c>
      <c r="Z35" s="646"/>
      <c r="AA35" s="647"/>
      <c r="AB35" s="648" t="s">
        <v>721</v>
      </c>
      <c r="AC35" s="649"/>
      <c r="AD35" s="650"/>
      <c r="AE35" s="651">
        <v>65.400000000000006</v>
      </c>
      <c r="AF35" s="651"/>
      <c r="AG35" s="651"/>
      <c r="AH35" s="651"/>
      <c r="AI35" s="651">
        <v>60.9</v>
      </c>
      <c r="AJ35" s="651"/>
      <c r="AK35" s="651"/>
      <c r="AL35" s="651"/>
      <c r="AM35" s="651">
        <v>59</v>
      </c>
      <c r="AN35" s="651"/>
      <c r="AO35" s="651"/>
      <c r="AP35" s="651"/>
      <c r="AQ35" s="97">
        <v>61.9</v>
      </c>
      <c r="AR35" s="91"/>
      <c r="AS35" s="91"/>
      <c r="AT35" s="91"/>
      <c r="AU35" s="91"/>
      <c r="AV35" s="91"/>
      <c r="AW35" s="91"/>
      <c r="AX35" s="92"/>
    </row>
    <row r="36" spans="1:51" ht="46.5" customHeight="1" x14ac:dyDescent="0.15">
      <c r="A36" s="675"/>
      <c r="B36" s="676"/>
      <c r="C36" s="676"/>
      <c r="D36" s="676"/>
      <c r="E36" s="676"/>
      <c r="F36" s="677"/>
      <c r="G36" s="643"/>
      <c r="H36" s="644"/>
      <c r="I36" s="644"/>
      <c r="J36" s="644"/>
      <c r="K36" s="644"/>
      <c r="L36" s="644"/>
      <c r="M36" s="644"/>
      <c r="N36" s="644"/>
      <c r="O36" s="644"/>
      <c r="P36" s="644"/>
      <c r="Q36" s="644"/>
      <c r="R36" s="644"/>
      <c r="S36" s="644"/>
      <c r="T36" s="644"/>
      <c r="U36" s="644"/>
      <c r="V36" s="644"/>
      <c r="W36" s="644"/>
      <c r="X36" s="644"/>
      <c r="Y36" s="219" t="s">
        <v>659</v>
      </c>
      <c r="Z36" s="639"/>
      <c r="AA36" s="640"/>
      <c r="AB36" s="603" t="s">
        <v>722</v>
      </c>
      <c r="AC36" s="604"/>
      <c r="AD36" s="605"/>
      <c r="AE36" s="678" t="s">
        <v>723</v>
      </c>
      <c r="AF36" s="606"/>
      <c r="AG36" s="606"/>
      <c r="AH36" s="606"/>
      <c r="AI36" s="678" t="s">
        <v>724</v>
      </c>
      <c r="AJ36" s="606"/>
      <c r="AK36" s="606"/>
      <c r="AL36" s="606"/>
      <c r="AM36" s="678" t="s">
        <v>856</v>
      </c>
      <c r="AN36" s="606"/>
      <c r="AO36" s="606"/>
      <c r="AP36" s="606"/>
      <c r="AQ36" s="606" t="s">
        <v>858</v>
      </c>
      <c r="AR36" s="606"/>
      <c r="AS36" s="606"/>
      <c r="AT36" s="606"/>
      <c r="AU36" s="606"/>
      <c r="AV36" s="606"/>
      <c r="AW36" s="606"/>
      <c r="AX36" s="641"/>
    </row>
    <row r="37" spans="1:51" ht="18.75" customHeight="1" x14ac:dyDescent="0.15">
      <c r="A37" s="657" t="s">
        <v>309</v>
      </c>
      <c r="B37" s="658"/>
      <c r="C37" s="658"/>
      <c r="D37" s="658"/>
      <c r="E37" s="658"/>
      <c r="F37" s="659"/>
      <c r="G37" s="595" t="s">
        <v>140</v>
      </c>
      <c r="H37" s="197"/>
      <c r="I37" s="197"/>
      <c r="J37" s="197"/>
      <c r="K37" s="197"/>
      <c r="L37" s="197"/>
      <c r="M37" s="197"/>
      <c r="N37" s="197"/>
      <c r="O37" s="198"/>
      <c r="P37" s="199" t="s">
        <v>56</v>
      </c>
      <c r="Q37" s="197"/>
      <c r="R37" s="197"/>
      <c r="S37" s="197"/>
      <c r="T37" s="197"/>
      <c r="U37" s="197"/>
      <c r="V37" s="197"/>
      <c r="W37" s="197"/>
      <c r="X37" s="198"/>
      <c r="Y37" s="596"/>
      <c r="Z37" s="583"/>
      <c r="AA37" s="584"/>
      <c r="AB37" s="600" t="s">
        <v>11</v>
      </c>
      <c r="AC37" s="601"/>
      <c r="AD37" s="602"/>
      <c r="AE37" s="600" t="s">
        <v>491</v>
      </c>
      <c r="AF37" s="601"/>
      <c r="AG37" s="601"/>
      <c r="AH37" s="602"/>
      <c r="AI37" s="667" t="s">
        <v>643</v>
      </c>
      <c r="AJ37" s="667"/>
      <c r="AK37" s="667"/>
      <c r="AL37" s="600"/>
      <c r="AM37" s="667" t="s">
        <v>459</v>
      </c>
      <c r="AN37" s="667"/>
      <c r="AO37" s="667"/>
      <c r="AP37" s="600"/>
      <c r="AQ37" s="216" t="s">
        <v>222</v>
      </c>
      <c r="AR37" s="217"/>
      <c r="AS37" s="217"/>
      <c r="AT37" s="218"/>
      <c r="AU37" s="197" t="s">
        <v>129</v>
      </c>
      <c r="AV37" s="197"/>
      <c r="AW37" s="197"/>
      <c r="AX37" s="200"/>
    </row>
    <row r="38" spans="1:51" ht="18.75" customHeight="1" x14ac:dyDescent="0.15">
      <c r="A38" s="660"/>
      <c r="B38" s="661"/>
      <c r="C38" s="661"/>
      <c r="D38" s="661"/>
      <c r="E38" s="661"/>
      <c r="F38" s="662"/>
      <c r="G38" s="160"/>
      <c r="H38" s="112"/>
      <c r="I38" s="112"/>
      <c r="J38" s="112"/>
      <c r="K38" s="112"/>
      <c r="L38" s="112"/>
      <c r="M38" s="112"/>
      <c r="N38" s="112"/>
      <c r="O38" s="113"/>
      <c r="P38" s="111"/>
      <c r="Q38" s="112"/>
      <c r="R38" s="112"/>
      <c r="S38" s="112"/>
      <c r="T38" s="112"/>
      <c r="U38" s="112"/>
      <c r="V38" s="112"/>
      <c r="W38" s="112"/>
      <c r="X38" s="113"/>
      <c r="Y38" s="597"/>
      <c r="Z38" s="598"/>
      <c r="AA38" s="599"/>
      <c r="AB38" s="120"/>
      <c r="AC38" s="121"/>
      <c r="AD38" s="122"/>
      <c r="AE38" s="120"/>
      <c r="AF38" s="121"/>
      <c r="AG38" s="121"/>
      <c r="AH38" s="122"/>
      <c r="AI38" s="668"/>
      <c r="AJ38" s="668"/>
      <c r="AK38" s="668"/>
      <c r="AL38" s="120"/>
      <c r="AM38" s="668"/>
      <c r="AN38" s="668"/>
      <c r="AO38" s="668"/>
      <c r="AP38" s="120"/>
      <c r="AQ38" s="507" t="s">
        <v>696</v>
      </c>
      <c r="AR38" s="508"/>
      <c r="AS38" s="131" t="s">
        <v>223</v>
      </c>
      <c r="AT38" s="132"/>
      <c r="AU38" s="130" t="s">
        <v>696</v>
      </c>
      <c r="AV38" s="130"/>
      <c r="AW38" s="112" t="s">
        <v>170</v>
      </c>
      <c r="AX38" s="133"/>
    </row>
    <row r="39" spans="1:51" ht="23.25" customHeight="1" x14ac:dyDescent="0.15">
      <c r="A39" s="663"/>
      <c r="B39" s="661"/>
      <c r="C39" s="661"/>
      <c r="D39" s="661"/>
      <c r="E39" s="661"/>
      <c r="F39" s="662"/>
      <c r="G39" s="182" t="s">
        <v>693</v>
      </c>
      <c r="H39" s="183"/>
      <c r="I39" s="183"/>
      <c r="J39" s="183"/>
      <c r="K39" s="183"/>
      <c r="L39" s="183"/>
      <c r="M39" s="183"/>
      <c r="N39" s="183"/>
      <c r="O39" s="184"/>
      <c r="P39" s="135" t="s">
        <v>694</v>
      </c>
      <c r="Q39" s="135"/>
      <c r="R39" s="135"/>
      <c r="S39" s="135"/>
      <c r="T39" s="135"/>
      <c r="U39" s="135"/>
      <c r="V39" s="135"/>
      <c r="W39" s="135"/>
      <c r="X39" s="136"/>
      <c r="Y39" s="219" t="s">
        <v>12</v>
      </c>
      <c r="Z39" s="220"/>
      <c r="AA39" s="221"/>
      <c r="AB39" s="152" t="s">
        <v>695</v>
      </c>
      <c r="AC39" s="152"/>
      <c r="AD39" s="152"/>
      <c r="AE39" s="97">
        <v>0</v>
      </c>
      <c r="AF39" s="91"/>
      <c r="AG39" s="91"/>
      <c r="AH39" s="91"/>
      <c r="AI39" s="97">
        <v>0</v>
      </c>
      <c r="AJ39" s="91"/>
      <c r="AK39" s="91"/>
      <c r="AL39" s="91"/>
      <c r="AM39" s="97">
        <v>0</v>
      </c>
      <c r="AN39" s="91"/>
      <c r="AO39" s="91"/>
      <c r="AP39" s="91"/>
      <c r="AQ39" s="98" t="s">
        <v>696</v>
      </c>
      <c r="AR39" s="99"/>
      <c r="AS39" s="99"/>
      <c r="AT39" s="100"/>
      <c r="AU39" s="91" t="s">
        <v>696</v>
      </c>
      <c r="AV39" s="91"/>
      <c r="AW39" s="91"/>
      <c r="AX39" s="92"/>
    </row>
    <row r="40" spans="1:51" ht="23.25" customHeight="1" x14ac:dyDescent="0.15">
      <c r="A40" s="664"/>
      <c r="B40" s="665"/>
      <c r="C40" s="665"/>
      <c r="D40" s="665"/>
      <c r="E40" s="665"/>
      <c r="F40" s="666"/>
      <c r="G40" s="185"/>
      <c r="H40" s="186"/>
      <c r="I40" s="186"/>
      <c r="J40" s="186"/>
      <c r="K40" s="186"/>
      <c r="L40" s="186"/>
      <c r="M40" s="186"/>
      <c r="N40" s="186"/>
      <c r="O40" s="187"/>
      <c r="P40" s="138"/>
      <c r="Q40" s="138"/>
      <c r="R40" s="138"/>
      <c r="S40" s="138"/>
      <c r="T40" s="138"/>
      <c r="U40" s="138"/>
      <c r="V40" s="138"/>
      <c r="W40" s="138"/>
      <c r="X40" s="139"/>
      <c r="Y40" s="179" t="s">
        <v>51</v>
      </c>
      <c r="Z40" s="180"/>
      <c r="AA40" s="181"/>
      <c r="AB40" s="96" t="s">
        <v>695</v>
      </c>
      <c r="AC40" s="96"/>
      <c r="AD40" s="96"/>
      <c r="AE40" s="97">
        <v>0</v>
      </c>
      <c r="AF40" s="91"/>
      <c r="AG40" s="91"/>
      <c r="AH40" s="91"/>
      <c r="AI40" s="97">
        <v>0</v>
      </c>
      <c r="AJ40" s="91"/>
      <c r="AK40" s="91"/>
      <c r="AL40" s="91"/>
      <c r="AM40" s="97">
        <v>0</v>
      </c>
      <c r="AN40" s="91"/>
      <c r="AO40" s="91"/>
      <c r="AP40" s="91"/>
      <c r="AQ40" s="98" t="s">
        <v>696</v>
      </c>
      <c r="AR40" s="99"/>
      <c r="AS40" s="99"/>
      <c r="AT40" s="100"/>
      <c r="AU40" s="91" t="s">
        <v>696</v>
      </c>
      <c r="AV40" s="91"/>
      <c r="AW40" s="91"/>
      <c r="AX40" s="92"/>
    </row>
    <row r="41" spans="1:51" ht="23.25" customHeight="1" x14ac:dyDescent="0.15">
      <c r="A41" s="663"/>
      <c r="B41" s="661"/>
      <c r="C41" s="661"/>
      <c r="D41" s="661"/>
      <c r="E41" s="661"/>
      <c r="F41" s="662"/>
      <c r="G41" s="188"/>
      <c r="H41" s="189"/>
      <c r="I41" s="189"/>
      <c r="J41" s="189"/>
      <c r="K41" s="189"/>
      <c r="L41" s="189"/>
      <c r="M41" s="189"/>
      <c r="N41" s="189"/>
      <c r="O41" s="190"/>
      <c r="P41" s="141"/>
      <c r="Q41" s="141"/>
      <c r="R41" s="141"/>
      <c r="S41" s="141"/>
      <c r="T41" s="141"/>
      <c r="U41" s="141"/>
      <c r="V41" s="141"/>
      <c r="W41" s="141"/>
      <c r="X41" s="142"/>
      <c r="Y41" s="179" t="s">
        <v>13</v>
      </c>
      <c r="Z41" s="180"/>
      <c r="AA41" s="181"/>
      <c r="AB41" s="585" t="s">
        <v>14</v>
      </c>
      <c r="AC41" s="585"/>
      <c r="AD41" s="585"/>
      <c r="AE41" s="97">
        <v>100</v>
      </c>
      <c r="AF41" s="91"/>
      <c r="AG41" s="91"/>
      <c r="AH41" s="91"/>
      <c r="AI41" s="97">
        <v>100</v>
      </c>
      <c r="AJ41" s="91"/>
      <c r="AK41" s="91"/>
      <c r="AL41" s="91"/>
      <c r="AM41" s="97">
        <v>100</v>
      </c>
      <c r="AN41" s="91"/>
      <c r="AO41" s="91"/>
      <c r="AP41" s="91"/>
      <c r="AQ41" s="98" t="s">
        <v>696</v>
      </c>
      <c r="AR41" s="99"/>
      <c r="AS41" s="99"/>
      <c r="AT41" s="100"/>
      <c r="AU41" s="91" t="s">
        <v>696</v>
      </c>
      <c r="AV41" s="91"/>
      <c r="AW41" s="91"/>
      <c r="AX41" s="92"/>
    </row>
    <row r="42" spans="1:51" ht="23.25" customHeight="1" x14ac:dyDescent="0.15">
      <c r="A42" s="191" t="s">
        <v>334</v>
      </c>
      <c r="B42" s="154"/>
      <c r="C42" s="154"/>
      <c r="D42" s="154"/>
      <c r="E42" s="154"/>
      <c r="F42" s="155"/>
      <c r="G42" s="182" t="s">
        <v>697</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customHeight="1" thickBo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15">
      <c r="A44" s="239" t="s">
        <v>648</v>
      </c>
      <c r="B44" s="156" t="s">
        <v>649</v>
      </c>
      <c r="C44" s="157"/>
      <c r="D44" s="157"/>
      <c r="E44" s="157"/>
      <c r="F44" s="158"/>
      <c r="G44" s="197" t="s">
        <v>650</v>
      </c>
      <c r="H44" s="197"/>
      <c r="I44" s="197"/>
      <c r="J44" s="197"/>
      <c r="K44" s="197"/>
      <c r="L44" s="197"/>
      <c r="M44" s="197"/>
      <c r="N44" s="197"/>
      <c r="O44" s="197"/>
      <c r="P44" s="197"/>
      <c r="Q44" s="197"/>
      <c r="R44" s="197"/>
      <c r="S44" s="197"/>
      <c r="T44" s="197"/>
      <c r="U44" s="197"/>
      <c r="V44" s="197"/>
      <c r="W44" s="197"/>
      <c r="X44" s="197"/>
      <c r="Y44" s="197"/>
      <c r="Z44" s="197"/>
      <c r="AA44" s="198"/>
      <c r="AB44" s="199" t="s">
        <v>670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15">
      <c r="A49" s="195"/>
      <c r="B49" s="153" t="s">
        <v>139</v>
      </c>
      <c r="C49" s="154"/>
      <c r="D49" s="154"/>
      <c r="E49" s="154"/>
      <c r="F49" s="155"/>
      <c r="G49" s="159" t="s">
        <v>57</v>
      </c>
      <c r="H49" s="109"/>
      <c r="I49" s="109"/>
      <c r="J49" s="109"/>
      <c r="K49" s="109"/>
      <c r="L49" s="109"/>
      <c r="M49" s="109"/>
      <c r="N49" s="109"/>
      <c r="O49" s="110"/>
      <c r="P49" s="108" t="s">
        <v>59</v>
      </c>
      <c r="Q49" s="109"/>
      <c r="R49" s="109"/>
      <c r="S49" s="109"/>
      <c r="T49" s="109"/>
      <c r="U49" s="109"/>
      <c r="V49" s="109"/>
      <c r="W49" s="109"/>
      <c r="X49" s="110"/>
      <c r="Y49" s="114"/>
      <c r="Z49" s="115"/>
      <c r="AA49" s="116"/>
      <c r="AB49" s="117" t="s">
        <v>11</v>
      </c>
      <c r="AC49" s="118"/>
      <c r="AD49" s="119"/>
      <c r="AE49" s="123" t="s">
        <v>491</v>
      </c>
      <c r="AF49" s="123"/>
      <c r="AG49" s="123"/>
      <c r="AH49" s="123"/>
      <c r="AI49" s="123" t="s">
        <v>643</v>
      </c>
      <c r="AJ49" s="123"/>
      <c r="AK49" s="123"/>
      <c r="AL49" s="123"/>
      <c r="AM49" s="123" t="s">
        <v>459</v>
      </c>
      <c r="AN49" s="123"/>
      <c r="AO49" s="123"/>
      <c r="AP49" s="123"/>
      <c r="AQ49" s="124" t="s">
        <v>222</v>
      </c>
      <c r="AR49" s="125"/>
      <c r="AS49" s="125"/>
      <c r="AT49" s="126"/>
      <c r="AU49" s="127" t="s">
        <v>129</v>
      </c>
      <c r="AV49" s="127"/>
      <c r="AW49" s="127"/>
      <c r="AX49" s="128"/>
      <c r="AY49">
        <f t="shared" si="0"/>
        <v>0</v>
      </c>
    </row>
    <row r="50" spans="1:51" ht="18.75" hidden="1"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223</v>
      </c>
      <c r="AT50" s="132"/>
      <c r="AU50" s="130"/>
      <c r="AV50" s="130"/>
      <c r="AW50" s="112" t="s">
        <v>170</v>
      </c>
      <c r="AX50" s="133"/>
      <c r="AY50">
        <f t="shared" si="0"/>
        <v>0</v>
      </c>
    </row>
    <row r="51" spans="1:51" ht="23.25" hidden="1" customHeight="1" x14ac:dyDescent="0.15">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58</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51</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15">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13</v>
      </c>
      <c r="Z53" s="94"/>
      <c r="AA53" s="95"/>
      <c r="AB53" s="101" t="s">
        <v>14</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15">
      <c r="A54" s="195"/>
      <c r="B54" s="153" t="s">
        <v>139</v>
      </c>
      <c r="C54" s="154"/>
      <c r="D54" s="154"/>
      <c r="E54" s="154"/>
      <c r="F54" s="155"/>
      <c r="G54" s="159" t="s">
        <v>57</v>
      </c>
      <c r="H54" s="109"/>
      <c r="I54" s="109"/>
      <c r="J54" s="109"/>
      <c r="K54" s="109"/>
      <c r="L54" s="109"/>
      <c r="M54" s="109"/>
      <c r="N54" s="109"/>
      <c r="O54" s="110"/>
      <c r="P54" s="108" t="s">
        <v>59</v>
      </c>
      <c r="Q54" s="109"/>
      <c r="R54" s="109"/>
      <c r="S54" s="109"/>
      <c r="T54" s="109"/>
      <c r="U54" s="109"/>
      <c r="V54" s="109"/>
      <c r="W54" s="109"/>
      <c r="X54" s="110"/>
      <c r="Y54" s="114"/>
      <c r="Z54" s="115"/>
      <c r="AA54" s="116"/>
      <c r="AB54" s="117" t="s">
        <v>11</v>
      </c>
      <c r="AC54" s="118"/>
      <c r="AD54" s="119"/>
      <c r="AE54" s="123" t="s">
        <v>491</v>
      </c>
      <c r="AF54" s="123"/>
      <c r="AG54" s="123"/>
      <c r="AH54" s="123"/>
      <c r="AI54" s="123" t="s">
        <v>643</v>
      </c>
      <c r="AJ54" s="123"/>
      <c r="AK54" s="123"/>
      <c r="AL54" s="123"/>
      <c r="AM54" s="123" t="s">
        <v>459</v>
      </c>
      <c r="AN54" s="123"/>
      <c r="AO54" s="123"/>
      <c r="AP54" s="123"/>
      <c r="AQ54" s="124" t="s">
        <v>222</v>
      </c>
      <c r="AR54" s="125"/>
      <c r="AS54" s="125"/>
      <c r="AT54" s="126"/>
      <c r="AU54" s="127" t="s">
        <v>129</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223</v>
      </c>
      <c r="AT55" s="132"/>
      <c r="AU55" s="130"/>
      <c r="AV55" s="130"/>
      <c r="AW55" s="112" t="s">
        <v>170</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58</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51</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13</v>
      </c>
      <c r="Z58" s="94"/>
      <c r="AA58" s="95"/>
      <c r="AB58" s="101" t="s">
        <v>14</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139</v>
      </c>
      <c r="C59" s="154"/>
      <c r="D59" s="154"/>
      <c r="E59" s="154"/>
      <c r="F59" s="155"/>
      <c r="G59" s="159" t="s">
        <v>57</v>
      </c>
      <c r="H59" s="109"/>
      <c r="I59" s="109"/>
      <c r="J59" s="109"/>
      <c r="K59" s="109"/>
      <c r="L59" s="109"/>
      <c r="M59" s="109"/>
      <c r="N59" s="109"/>
      <c r="O59" s="110"/>
      <c r="P59" s="108" t="s">
        <v>59</v>
      </c>
      <c r="Q59" s="109"/>
      <c r="R59" s="109"/>
      <c r="S59" s="109"/>
      <c r="T59" s="109"/>
      <c r="U59" s="109"/>
      <c r="V59" s="109"/>
      <c r="W59" s="109"/>
      <c r="X59" s="110"/>
      <c r="Y59" s="114"/>
      <c r="Z59" s="115"/>
      <c r="AA59" s="116"/>
      <c r="AB59" s="117" t="s">
        <v>11</v>
      </c>
      <c r="AC59" s="118"/>
      <c r="AD59" s="119"/>
      <c r="AE59" s="123" t="s">
        <v>491</v>
      </c>
      <c r="AF59" s="123"/>
      <c r="AG59" s="123"/>
      <c r="AH59" s="123"/>
      <c r="AI59" s="123" t="s">
        <v>643</v>
      </c>
      <c r="AJ59" s="123"/>
      <c r="AK59" s="123"/>
      <c r="AL59" s="123"/>
      <c r="AM59" s="123" t="s">
        <v>459</v>
      </c>
      <c r="AN59" s="123"/>
      <c r="AO59" s="123"/>
      <c r="AP59" s="123"/>
      <c r="AQ59" s="124" t="s">
        <v>222</v>
      </c>
      <c r="AR59" s="125"/>
      <c r="AS59" s="125"/>
      <c r="AT59" s="126"/>
      <c r="AU59" s="127" t="s">
        <v>129</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223</v>
      </c>
      <c r="AT60" s="132"/>
      <c r="AU60" s="130"/>
      <c r="AV60" s="130"/>
      <c r="AW60" s="112" t="s">
        <v>170</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58</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51</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13</v>
      </c>
      <c r="Z63" s="94"/>
      <c r="AA63" s="95"/>
      <c r="AB63" s="101" t="s">
        <v>14</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16" t="s">
        <v>654</v>
      </c>
      <c r="B64" s="717"/>
      <c r="C64" s="717"/>
      <c r="D64" s="717"/>
      <c r="E64" s="717"/>
      <c r="F64" s="718"/>
      <c r="G64" s="706"/>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8"/>
      <c r="AY64">
        <f>COUNTA($G$64)</f>
        <v>0</v>
      </c>
    </row>
    <row r="65" spans="1:51" ht="31.5" hidden="1" customHeight="1" x14ac:dyDescent="0.15">
      <c r="A65" s="510" t="s">
        <v>655</v>
      </c>
      <c r="B65" s="157"/>
      <c r="C65" s="157"/>
      <c r="D65" s="157"/>
      <c r="E65" s="157"/>
      <c r="F65" s="158"/>
      <c r="G65" s="679" t="s">
        <v>647</v>
      </c>
      <c r="H65" s="680"/>
      <c r="I65" s="680"/>
      <c r="J65" s="680"/>
      <c r="K65" s="680"/>
      <c r="L65" s="680"/>
      <c r="M65" s="680"/>
      <c r="N65" s="680"/>
      <c r="O65" s="680"/>
      <c r="P65" s="681" t="s">
        <v>646</v>
      </c>
      <c r="Q65" s="680"/>
      <c r="R65" s="680"/>
      <c r="S65" s="680"/>
      <c r="T65" s="680"/>
      <c r="U65" s="680"/>
      <c r="V65" s="680"/>
      <c r="W65" s="680"/>
      <c r="X65" s="682"/>
      <c r="Y65" s="683"/>
      <c r="Z65" s="684"/>
      <c r="AA65" s="685"/>
      <c r="AB65" s="617" t="s">
        <v>11</v>
      </c>
      <c r="AC65" s="617"/>
      <c r="AD65" s="617"/>
      <c r="AE65" s="120" t="s">
        <v>491</v>
      </c>
      <c r="AF65" s="686"/>
      <c r="AG65" s="686"/>
      <c r="AH65" s="687"/>
      <c r="AI65" s="120" t="s">
        <v>643</v>
      </c>
      <c r="AJ65" s="686"/>
      <c r="AK65" s="686"/>
      <c r="AL65" s="687"/>
      <c r="AM65" s="120" t="s">
        <v>459</v>
      </c>
      <c r="AN65" s="686"/>
      <c r="AO65" s="686"/>
      <c r="AP65" s="687"/>
      <c r="AQ65" s="614" t="s">
        <v>490</v>
      </c>
      <c r="AR65" s="615"/>
      <c r="AS65" s="615"/>
      <c r="AT65" s="616"/>
      <c r="AU65" s="614" t="s">
        <v>668</v>
      </c>
      <c r="AV65" s="615"/>
      <c r="AW65" s="615"/>
      <c r="AX65" s="624"/>
      <c r="AY65">
        <f>COUNTA($G$66)</f>
        <v>0</v>
      </c>
    </row>
    <row r="66" spans="1:51" ht="23.25" hidden="1" customHeight="1" x14ac:dyDescent="0.15">
      <c r="A66" s="510"/>
      <c r="B66" s="157"/>
      <c r="C66" s="157"/>
      <c r="D66" s="157"/>
      <c r="E66" s="157"/>
      <c r="F66" s="158"/>
      <c r="G66" s="625"/>
      <c r="H66" s="626"/>
      <c r="I66" s="626"/>
      <c r="J66" s="626"/>
      <c r="K66" s="626"/>
      <c r="L66" s="626"/>
      <c r="M66" s="626"/>
      <c r="N66" s="626"/>
      <c r="O66" s="626"/>
      <c r="P66" s="629"/>
      <c r="Q66" s="630"/>
      <c r="R66" s="630"/>
      <c r="S66" s="630"/>
      <c r="T66" s="630"/>
      <c r="U66" s="630"/>
      <c r="V66" s="630"/>
      <c r="W66" s="630"/>
      <c r="X66" s="631"/>
      <c r="Y66" s="635" t="s">
        <v>52</v>
      </c>
      <c r="Z66" s="636"/>
      <c r="AA66" s="637"/>
      <c r="AB66" s="638"/>
      <c r="AC66" s="638"/>
      <c r="AD66" s="638"/>
      <c r="AE66" s="607"/>
      <c r="AF66" s="607"/>
      <c r="AG66" s="607"/>
      <c r="AH66" s="607"/>
      <c r="AI66" s="607"/>
      <c r="AJ66" s="607"/>
      <c r="AK66" s="607"/>
      <c r="AL66" s="607"/>
      <c r="AM66" s="607"/>
      <c r="AN66" s="607"/>
      <c r="AO66" s="607"/>
      <c r="AP66" s="607"/>
      <c r="AQ66" s="607"/>
      <c r="AR66" s="607"/>
      <c r="AS66" s="607"/>
      <c r="AT66" s="607"/>
      <c r="AU66" s="608"/>
      <c r="AV66" s="609"/>
      <c r="AW66" s="609"/>
      <c r="AX66" s="610"/>
      <c r="AY66">
        <f>$AY$65</f>
        <v>0</v>
      </c>
    </row>
    <row r="67" spans="1:51" ht="23.25" hidden="1" customHeight="1" x14ac:dyDescent="0.15">
      <c r="A67" s="192"/>
      <c r="B67" s="162"/>
      <c r="C67" s="162"/>
      <c r="D67" s="162"/>
      <c r="E67" s="162"/>
      <c r="F67" s="163"/>
      <c r="G67" s="627"/>
      <c r="H67" s="628"/>
      <c r="I67" s="628"/>
      <c r="J67" s="628"/>
      <c r="K67" s="628"/>
      <c r="L67" s="628"/>
      <c r="M67" s="628"/>
      <c r="N67" s="628"/>
      <c r="O67" s="628"/>
      <c r="P67" s="632"/>
      <c r="Q67" s="633"/>
      <c r="R67" s="633"/>
      <c r="S67" s="633"/>
      <c r="T67" s="633"/>
      <c r="U67" s="633"/>
      <c r="V67" s="633"/>
      <c r="W67" s="633"/>
      <c r="X67" s="634"/>
      <c r="Y67" s="611" t="s">
        <v>53</v>
      </c>
      <c r="Z67" s="612"/>
      <c r="AA67" s="613"/>
      <c r="AB67" s="638"/>
      <c r="AC67" s="638"/>
      <c r="AD67" s="638"/>
      <c r="AE67" s="607"/>
      <c r="AF67" s="607"/>
      <c r="AG67" s="607"/>
      <c r="AH67" s="607"/>
      <c r="AI67" s="607"/>
      <c r="AJ67" s="607"/>
      <c r="AK67" s="607"/>
      <c r="AL67" s="607"/>
      <c r="AM67" s="607"/>
      <c r="AN67" s="607"/>
      <c r="AO67" s="607"/>
      <c r="AP67" s="607"/>
      <c r="AQ67" s="607"/>
      <c r="AR67" s="607"/>
      <c r="AS67" s="607"/>
      <c r="AT67" s="607"/>
      <c r="AU67" s="608"/>
      <c r="AV67" s="609"/>
      <c r="AW67" s="609"/>
      <c r="AX67" s="610"/>
      <c r="AY67">
        <f>$AY$65</f>
        <v>0</v>
      </c>
    </row>
    <row r="68" spans="1:51" ht="23.25" hidden="1" customHeight="1" x14ac:dyDescent="0.15">
      <c r="A68" s="669" t="s">
        <v>656</v>
      </c>
      <c r="B68" s="670"/>
      <c r="C68" s="670"/>
      <c r="D68" s="670"/>
      <c r="E68" s="670"/>
      <c r="F68" s="671"/>
      <c r="G68" s="180" t="s">
        <v>657</v>
      </c>
      <c r="H68" s="180"/>
      <c r="I68" s="180"/>
      <c r="J68" s="180"/>
      <c r="K68" s="180"/>
      <c r="L68" s="180"/>
      <c r="M68" s="180"/>
      <c r="N68" s="180"/>
      <c r="O68" s="180"/>
      <c r="P68" s="180"/>
      <c r="Q68" s="180"/>
      <c r="R68" s="180"/>
      <c r="S68" s="180"/>
      <c r="T68" s="180"/>
      <c r="U68" s="180"/>
      <c r="V68" s="180"/>
      <c r="W68" s="180"/>
      <c r="X68" s="181"/>
      <c r="Y68" s="621"/>
      <c r="Z68" s="622"/>
      <c r="AA68" s="623"/>
      <c r="AB68" s="179" t="s">
        <v>11</v>
      </c>
      <c r="AC68" s="180"/>
      <c r="AD68" s="181"/>
      <c r="AE68" s="123" t="s">
        <v>491</v>
      </c>
      <c r="AF68" s="123"/>
      <c r="AG68" s="123"/>
      <c r="AH68" s="123"/>
      <c r="AI68" s="123" t="s">
        <v>643</v>
      </c>
      <c r="AJ68" s="123"/>
      <c r="AK68" s="123"/>
      <c r="AL68" s="123"/>
      <c r="AM68" s="123" t="s">
        <v>459</v>
      </c>
      <c r="AN68" s="123"/>
      <c r="AO68" s="123"/>
      <c r="AP68" s="123"/>
      <c r="AQ68" s="618" t="s">
        <v>669</v>
      </c>
      <c r="AR68" s="619"/>
      <c r="AS68" s="619"/>
      <c r="AT68" s="619"/>
      <c r="AU68" s="619"/>
      <c r="AV68" s="619"/>
      <c r="AW68" s="619"/>
      <c r="AX68" s="620"/>
      <c r="AY68">
        <f>IF(SUBSTITUTE(SUBSTITUTE($G$69,"／",""),"　","")="",0,1)</f>
        <v>0</v>
      </c>
    </row>
    <row r="69" spans="1:51" ht="23.25" hidden="1" customHeight="1" x14ac:dyDescent="0.15">
      <c r="A69" s="672"/>
      <c r="B69" s="673"/>
      <c r="C69" s="673"/>
      <c r="D69" s="673"/>
      <c r="E69" s="673"/>
      <c r="F69" s="674"/>
      <c r="G69" s="642" t="s">
        <v>658</v>
      </c>
      <c r="H69" s="555"/>
      <c r="I69" s="555"/>
      <c r="J69" s="555"/>
      <c r="K69" s="555"/>
      <c r="L69" s="555"/>
      <c r="M69" s="555"/>
      <c r="N69" s="555"/>
      <c r="O69" s="555"/>
      <c r="P69" s="555"/>
      <c r="Q69" s="555"/>
      <c r="R69" s="555"/>
      <c r="S69" s="555"/>
      <c r="T69" s="555"/>
      <c r="U69" s="555"/>
      <c r="V69" s="555"/>
      <c r="W69" s="555"/>
      <c r="X69" s="555"/>
      <c r="Y69" s="645" t="s">
        <v>656</v>
      </c>
      <c r="Z69" s="646"/>
      <c r="AA69" s="647"/>
      <c r="AB69" s="648"/>
      <c r="AC69" s="649"/>
      <c r="AD69" s="650"/>
      <c r="AE69" s="651"/>
      <c r="AF69" s="651"/>
      <c r="AG69" s="651"/>
      <c r="AH69" s="651"/>
      <c r="AI69" s="651"/>
      <c r="AJ69" s="651"/>
      <c r="AK69" s="651"/>
      <c r="AL69" s="651"/>
      <c r="AM69" s="651"/>
      <c r="AN69" s="651"/>
      <c r="AO69" s="651"/>
      <c r="AP69" s="651"/>
      <c r="AQ69" s="97"/>
      <c r="AR69" s="91"/>
      <c r="AS69" s="91"/>
      <c r="AT69" s="91"/>
      <c r="AU69" s="91"/>
      <c r="AV69" s="91"/>
      <c r="AW69" s="91"/>
      <c r="AX69" s="92"/>
      <c r="AY69">
        <f>$AY$68</f>
        <v>0</v>
      </c>
    </row>
    <row r="70" spans="1:51" ht="46.5" hidden="1" customHeight="1" x14ac:dyDescent="0.15">
      <c r="A70" s="675"/>
      <c r="B70" s="676"/>
      <c r="C70" s="676"/>
      <c r="D70" s="676"/>
      <c r="E70" s="676"/>
      <c r="F70" s="677"/>
      <c r="G70" s="643"/>
      <c r="H70" s="644"/>
      <c r="I70" s="644"/>
      <c r="J70" s="644"/>
      <c r="K70" s="644"/>
      <c r="L70" s="644"/>
      <c r="M70" s="644"/>
      <c r="N70" s="644"/>
      <c r="O70" s="644"/>
      <c r="P70" s="644"/>
      <c r="Q70" s="644"/>
      <c r="R70" s="644"/>
      <c r="S70" s="644"/>
      <c r="T70" s="644"/>
      <c r="U70" s="644"/>
      <c r="V70" s="644"/>
      <c r="W70" s="644"/>
      <c r="X70" s="644"/>
      <c r="Y70" s="219" t="s">
        <v>659</v>
      </c>
      <c r="Z70" s="639"/>
      <c r="AA70" s="640"/>
      <c r="AB70" s="603" t="s">
        <v>660</v>
      </c>
      <c r="AC70" s="604"/>
      <c r="AD70" s="605"/>
      <c r="AE70" s="606"/>
      <c r="AF70" s="606"/>
      <c r="AG70" s="606"/>
      <c r="AH70" s="606"/>
      <c r="AI70" s="606"/>
      <c r="AJ70" s="606"/>
      <c r="AK70" s="606"/>
      <c r="AL70" s="606"/>
      <c r="AM70" s="606"/>
      <c r="AN70" s="606"/>
      <c r="AO70" s="606"/>
      <c r="AP70" s="606"/>
      <c r="AQ70" s="606"/>
      <c r="AR70" s="606"/>
      <c r="AS70" s="606"/>
      <c r="AT70" s="606"/>
      <c r="AU70" s="606"/>
      <c r="AV70" s="606"/>
      <c r="AW70" s="606"/>
      <c r="AX70" s="641"/>
      <c r="AY70">
        <f>$AY$68</f>
        <v>0</v>
      </c>
    </row>
    <row r="71" spans="1:51" ht="18.75" hidden="1" customHeight="1" x14ac:dyDescent="0.15">
      <c r="A71" s="419" t="s">
        <v>309</v>
      </c>
      <c r="B71" s="586"/>
      <c r="C71" s="586"/>
      <c r="D71" s="586"/>
      <c r="E71" s="586"/>
      <c r="F71" s="587"/>
      <c r="G71" s="595" t="s">
        <v>140</v>
      </c>
      <c r="H71" s="197"/>
      <c r="I71" s="197"/>
      <c r="J71" s="197"/>
      <c r="K71" s="197"/>
      <c r="L71" s="197"/>
      <c r="M71" s="197"/>
      <c r="N71" s="197"/>
      <c r="O71" s="198"/>
      <c r="P71" s="199" t="s">
        <v>56</v>
      </c>
      <c r="Q71" s="197"/>
      <c r="R71" s="197"/>
      <c r="S71" s="197"/>
      <c r="T71" s="197"/>
      <c r="U71" s="197"/>
      <c r="V71" s="197"/>
      <c r="W71" s="197"/>
      <c r="X71" s="198"/>
      <c r="Y71" s="596"/>
      <c r="Z71" s="583"/>
      <c r="AA71" s="584"/>
      <c r="AB71" s="600" t="s">
        <v>11</v>
      </c>
      <c r="AC71" s="601"/>
      <c r="AD71" s="602"/>
      <c r="AE71" s="123" t="s">
        <v>491</v>
      </c>
      <c r="AF71" s="123"/>
      <c r="AG71" s="123"/>
      <c r="AH71" s="123"/>
      <c r="AI71" s="123" t="s">
        <v>643</v>
      </c>
      <c r="AJ71" s="123"/>
      <c r="AK71" s="123"/>
      <c r="AL71" s="123"/>
      <c r="AM71" s="123" t="s">
        <v>459</v>
      </c>
      <c r="AN71" s="123"/>
      <c r="AO71" s="123"/>
      <c r="AP71" s="123"/>
      <c r="AQ71" s="216" t="s">
        <v>222</v>
      </c>
      <c r="AR71" s="217"/>
      <c r="AS71" s="217"/>
      <c r="AT71" s="218"/>
      <c r="AU71" s="197" t="s">
        <v>129</v>
      </c>
      <c r="AV71" s="197"/>
      <c r="AW71" s="197"/>
      <c r="AX71" s="200"/>
      <c r="AY71">
        <f>COUNTA($G$73)</f>
        <v>0</v>
      </c>
    </row>
    <row r="72" spans="1:51" ht="18.75" hidden="1" customHeight="1" x14ac:dyDescent="0.15">
      <c r="A72" s="588"/>
      <c r="B72" s="589"/>
      <c r="C72" s="589"/>
      <c r="D72" s="589"/>
      <c r="E72" s="589"/>
      <c r="F72" s="590"/>
      <c r="G72" s="160"/>
      <c r="H72" s="112"/>
      <c r="I72" s="112"/>
      <c r="J72" s="112"/>
      <c r="K72" s="112"/>
      <c r="L72" s="112"/>
      <c r="M72" s="112"/>
      <c r="N72" s="112"/>
      <c r="O72" s="113"/>
      <c r="P72" s="111"/>
      <c r="Q72" s="112"/>
      <c r="R72" s="112"/>
      <c r="S72" s="112"/>
      <c r="T72" s="112"/>
      <c r="U72" s="112"/>
      <c r="V72" s="112"/>
      <c r="W72" s="112"/>
      <c r="X72" s="113"/>
      <c r="Y72" s="597"/>
      <c r="Z72" s="598"/>
      <c r="AA72" s="599"/>
      <c r="AB72" s="120"/>
      <c r="AC72" s="121"/>
      <c r="AD72" s="122"/>
      <c r="AE72" s="123"/>
      <c r="AF72" s="123"/>
      <c r="AG72" s="123"/>
      <c r="AH72" s="123"/>
      <c r="AI72" s="123"/>
      <c r="AJ72" s="123"/>
      <c r="AK72" s="123"/>
      <c r="AL72" s="123"/>
      <c r="AM72" s="123"/>
      <c r="AN72" s="123"/>
      <c r="AO72" s="123"/>
      <c r="AP72" s="123"/>
      <c r="AQ72" s="507"/>
      <c r="AR72" s="508"/>
      <c r="AS72" s="131" t="s">
        <v>223</v>
      </c>
      <c r="AT72" s="132"/>
      <c r="AU72" s="130"/>
      <c r="AV72" s="130"/>
      <c r="AW72" s="112" t="s">
        <v>170</v>
      </c>
      <c r="AX72" s="133"/>
      <c r="AY72">
        <f t="shared" ref="AY72:AY77" si="1">$AY$71</f>
        <v>0</v>
      </c>
    </row>
    <row r="73" spans="1:51" ht="23.25" hidden="1" customHeight="1" x14ac:dyDescent="0.15">
      <c r="A73" s="591"/>
      <c r="B73" s="589"/>
      <c r="C73" s="589"/>
      <c r="D73" s="589"/>
      <c r="E73" s="589"/>
      <c r="F73" s="590"/>
      <c r="G73" s="182"/>
      <c r="H73" s="183"/>
      <c r="I73" s="183"/>
      <c r="J73" s="183"/>
      <c r="K73" s="183"/>
      <c r="L73" s="183"/>
      <c r="M73" s="183"/>
      <c r="N73" s="183"/>
      <c r="O73" s="184"/>
      <c r="P73" s="135"/>
      <c r="Q73" s="135"/>
      <c r="R73" s="135"/>
      <c r="S73" s="135"/>
      <c r="T73" s="135"/>
      <c r="U73" s="135"/>
      <c r="V73" s="135"/>
      <c r="W73" s="135"/>
      <c r="X73" s="136"/>
      <c r="Y73" s="219" t="s">
        <v>12</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92"/>
      <c r="B74" s="593"/>
      <c r="C74" s="593"/>
      <c r="D74" s="593"/>
      <c r="E74" s="593"/>
      <c r="F74" s="594"/>
      <c r="G74" s="185"/>
      <c r="H74" s="186"/>
      <c r="I74" s="186"/>
      <c r="J74" s="186"/>
      <c r="K74" s="186"/>
      <c r="L74" s="186"/>
      <c r="M74" s="186"/>
      <c r="N74" s="186"/>
      <c r="O74" s="187"/>
      <c r="P74" s="138"/>
      <c r="Q74" s="138"/>
      <c r="R74" s="138"/>
      <c r="S74" s="138"/>
      <c r="T74" s="138"/>
      <c r="U74" s="138"/>
      <c r="V74" s="138"/>
      <c r="W74" s="138"/>
      <c r="X74" s="139"/>
      <c r="Y74" s="179" t="s">
        <v>51</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91"/>
      <c r="B75" s="589"/>
      <c r="C75" s="589"/>
      <c r="D75" s="589"/>
      <c r="E75" s="589"/>
      <c r="F75" s="590"/>
      <c r="G75" s="188"/>
      <c r="H75" s="189"/>
      <c r="I75" s="189"/>
      <c r="J75" s="189"/>
      <c r="K75" s="189"/>
      <c r="L75" s="189"/>
      <c r="M75" s="189"/>
      <c r="N75" s="189"/>
      <c r="O75" s="190"/>
      <c r="P75" s="141"/>
      <c r="Q75" s="141"/>
      <c r="R75" s="141"/>
      <c r="S75" s="141"/>
      <c r="T75" s="141"/>
      <c r="U75" s="141"/>
      <c r="V75" s="141"/>
      <c r="W75" s="141"/>
      <c r="X75" s="142"/>
      <c r="Y75" s="179" t="s">
        <v>13</v>
      </c>
      <c r="Z75" s="180"/>
      <c r="AA75" s="181"/>
      <c r="AB75" s="585" t="s">
        <v>14</v>
      </c>
      <c r="AC75" s="585"/>
      <c r="AD75" s="585"/>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334</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648</v>
      </c>
      <c r="B78" s="156" t="s">
        <v>649</v>
      </c>
      <c r="C78" s="157"/>
      <c r="D78" s="157"/>
      <c r="E78" s="157"/>
      <c r="F78" s="158"/>
      <c r="G78" s="197" t="s">
        <v>650</v>
      </c>
      <c r="H78" s="197"/>
      <c r="I78" s="197"/>
      <c r="J78" s="197"/>
      <c r="K78" s="197"/>
      <c r="L78" s="197"/>
      <c r="M78" s="197"/>
      <c r="N78" s="197"/>
      <c r="O78" s="197"/>
      <c r="P78" s="197"/>
      <c r="Q78" s="197"/>
      <c r="R78" s="197"/>
      <c r="S78" s="197"/>
      <c r="T78" s="197"/>
      <c r="U78" s="197"/>
      <c r="V78" s="197"/>
      <c r="W78" s="197"/>
      <c r="X78" s="197"/>
      <c r="Y78" s="197"/>
      <c r="Z78" s="197"/>
      <c r="AA78" s="198"/>
      <c r="AB78" s="199" t="s">
        <v>670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139</v>
      </c>
      <c r="C83" s="154"/>
      <c r="D83" s="154"/>
      <c r="E83" s="154"/>
      <c r="F83" s="155"/>
      <c r="G83" s="159" t="s">
        <v>57</v>
      </c>
      <c r="H83" s="109"/>
      <c r="I83" s="109"/>
      <c r="J83" s="109"/>
      <c r="K83" s="109"/>
      <c r="L83" s="109"/>
      <c r="M83" s="109"/>
      <c r="N83" s="109"/>
      <c r="O83" s="110"/>
      <c r="P83" s="108" t="s">
        <v>59</v>
      </c>
      <c r="Q83" s="109"/>
      <c r="R83" s="109"/>
      <c r="S83" s="109"/>
      <c r="T83" s="109"/>
      <c r="U83" s="109"/>
      <c r="V83" s="109"/>
      <c r="W83" s="109"/>
      <c r="X83" s="110"/>
      <c r="Y83" s="114"/>
      <c r="Z83" s="115"/>
      <c r="AA83" s="116"/>
      <c r="AB83" s="117" t="s">
        <v>11</v>
      </c>
      <c r="AC83" s="118"/>
      <c r="AD83" s="119"/>
      <c r="AE83" s="123" t="s">
        <v>491</v>
      </c>
      <c r="AF83" s="123"/>
      <c r="AG83" s="123"/>
      <c r="AH83" s="123"/>
      <c r="AI83" s="123" t="s">
        <v>643</v>
      </c>
      <c r="AJ83" s="123"/>
      <c r="AK83" s="123"/>
      <c r="AL83" s="123"/>
      <c r="AM83" s="123" t="s">
        <v>459</v>
      </c>
      <c r="AN83" s="123"/>
      <c r="AO83" s="123"/>
      <c r="AP83" s="123"/>
      <c r="AQ83" s="124" t="s">
        <v>222</v>
      </c>
      <c r="AR83" s="125"/>
      <c r="AS83" s="125"/>
      <c r="AT83" s="126"/>
      <c r="AU83" s="127" t="s">
        <v>129</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223</v>
      </c>
      <c r="AT84" s="132"/>
      <c r="AU84" s="130"/>
      <c r="AV84" s="130"/>
      <c r="AW84" s="112" t="s">
        <v>170</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58</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51</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13</v>
      </c>
      <c r="Z87" s="94"/>
      <c r="AA87" s="95"/>
      <c r="AB87" s="101" t="s">
        <v>14</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139</v>
      </c>
      <c r="C88" s="154"/>
      <c r="D88" s="154"/>
      <c r="E88" s="154"/>
      <c r="F88" s="155"/>
      <c r="G88" s="159" t="s">
        <v>57</v>
      </c>
      <c r="H88" s="109"/>
      <c r="I88" s="109"/>
      <c r="J88" s="109"/>
      <c r="K88" s="109"/>
      <c r="L88" s="109"/>
      <c r="M88" s="109"/>
      <c r="N88" s="109"/>
      <c r="O88" s="110"/>
      <c r="P88" s="108" t="s">
        <v>59</v>
      </c>
      <c r="Q88" s="109"/>
      <c r="R88" s="109"/>
      <c r="S88" s="109"/>
      <c r="T88" s="109"/>
      <c r="U88" s="109"/>
      <c r="V88" s="109"/>
      <c r="W88" s="109"/>
      <c r="X88" s="110"/>
      <c r="Y88" s="114"/>
      <c r="Z88" s="115"/>
      <c r="AA88" s="116"/>
      <c r="AB88" s="117" t="s">
        <v>11</v>
      </c>
      <c r="AC88" s="118"/>
      <c r="AD88" s="119"/>
      <c r="AE88" s="123" t="s">
        <v>491</v>
      </c>
      <c r="AF88" s="123"/>
      <c r="AG88" s="123"/>
      <c r="AH88" s="123"/>
      <c r="AI88" s="123" t="s">
        <v>643</v>
      </c>
      <c r="AJ88" s="123"/>
      <c r="AK88" s="123"/>
      <c r="AL88" s="123"/>
      <c r="AM88" s="123" t="s">
        <v>459</v>
      </c>
      <c r="AN88" s="123"/>
      <c r="AO88" s="123"/>
      <c r="AP88" s="123"/>
      <c r="AQ88" s="124" t="s">
        <v>222</v>
      </c>
      <c r="AR88" s="125"/>
      <c r="AS88" s="125"/>
      <c r="AT88" s="126"/>
      <c r="AU88" s="127" t="s">
        <v>129</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223</v>
      </c>
      <c r="AT89" s="132"/>
      <c r="AU89" s="130"/>
      <c r="AV89" s="130"/>
      <c r="AW89" s="112" t="s">
        <v>170</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58</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51</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13</v>
      </c>
      <c r="Z92" s="94"/>
      <c r="AA92" s="95"/>
      <c r="AB92" s="101" t="s">
        <v>14</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139</v>
      </c>
      <c r="C93" s="157"/>
      <c r="D93" s="157"/>
      <c r="E93" s="157"/>
      <c r="F93" s="158"/>
      <c r="G93" s="159" t="s">
        <v>57</v>
      </c>
      <c r="H93" s="109"/>
      <c r="I93" s="109"/>
      <c r="J93" s="109"/>
      <c r="K93" s="109"/>
      <c r="L93" s="109"/>
      <c r="M93" s="109"/>
      <c r="N93" s="109"/>
      <c r="O93" s="110"/>
      <c r="P93" s="108" t="s">
        <v>59</v>
      </c>
      <c r="Q93" s="109"/>
      <c r="R93" s="109"/>
      <c r="S93" s="109"/>
      <c r="T93" s="109"/>
      <c r="U93" s="109"/>
      <c r="V93" s="109"/>
      <c r="W93" s="109"/>
      <c r="X93" s="110"/>
      <c r="Y93" s="114"/>
      <c r="Z93" s="115"/>
      <c r="AA93" s="116"/>
      <c r="AB93" s="117" t="s">
        <v>11</v>
      </c>
      <c r="AC93" s="118"/>
      <c r="AD93" s="119"/>
      <c r="AE93" s="123" t="s">
        <v>491</v>
      </c>
      <c r="AF93" s="123"/>
      <c r="AG93" s="123"/>
      <c r="AH93" s="123"/>
      <c r="AI93" s="123" t="s">
        <v>643</v>
      </c>
      <c r="AJ93" s="123"/>
      <c r="AK93" s="123"/>
      <c r="AL93" s="123"/>
      <c r="AM93" s="123" t="s">
        <v>459</v>
      </c>
      <c r="AN93" s="123"/>
      <c r="AO93" s="123"/>
      <c r="AP93" s="123"/>
      <c r="AQ93" s="124" t="s">
        <v>222</v>
      </c>
      <c r="AR93" s="125"/>
      <c r="AS93" s="125"/>
      <c r="AT93" s="126"/>
      <c r="AU93" s="127" t="s">
        <v>129</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223</v>
      </c>
      <c r="AT94" s="132"/>
      <c r="AU94" s="130"/>
      <c r="AV94" s="130"/>
      <c r="AW94" s="112" t="s">
        <v>170</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58</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51</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13</v>
      </c>
      <c r="Z97" s="94"/>
      <c r="AA97" s="95"/>
      <c r="AB97" s="101" t="s">
        <v>14</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703" t="s">
        <v>654</v>
      </c>
      <c r="B98" s="704"/>
      <c r="C98" s="704"/>
      <c r="D98" s="704"/>
      <c r="E98" s="704"/>
      <c r="F98" s="705"/>
      <c r="G98" s="706"/>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c r="AY98">
        <f>COUNTA($G$98)</f>
        <v>0</v>
      </c>
    </row>
    <row r="99" spans="1:51" ht="31.5" hidden="1" customHeight="1" x14ac:dyDescent="0.15">
      <c r="A99" s="510" t="s">
        <v>655</v>
      </c>
      <c r="B99" s="157"/>
      <c r="C99" s="157"/>
      <c r="D99" s="157"/>
      <c r="E99" s="157"/>
      <c r="F99" s="158"/>
      <c r="G99" s="679" t="s">
        <v>647</v>
      </c>
      <c r="H99" s="680"/>
      <c r="I99" s="680"/>
      <c r="J99" s="680"/>
      <c r="K99" s="680"/>
      <c r="L99" s="680"/>
      <c r="M99" s="680"/>
      <c r="N99" s="680"/>
      <c r="O99" s="680"/>
      <c r="P99" s="681" t="s">
        <v>646</v>
      </c>
      <c r="Q99" s="680"/>
      <c r="R99" s="680"/>
      <c r="S99" s="680"/>
      <c r="T99" s="680"/>
      <c r="U99" s="680"/>
      <c r="V99" s="680"/>
      <c r="W99" s="680"/>
      <c r="X99" s="682"/>
      <c r="Y99" s="683"/>
      <c r="Z99" s="684"/>
      <c r="AA99" s="685"/>
      <c r="AB99" s="617" t="s">
        <v>11</v>
      </c>
      <c r="AC99" s="617"/>
      <c r="AD99" s="617"/>
      <c r="AE99" s="123" t="s">
        <v>491</v>
      </c>
      <c r="AF99" s="123"/>
      <c r="AG99" s="123"/>
      <c r="AH99" s="123"/>
      <c r="AI99" s="123" t="s">
        <v>643</v>
      </c>
      <c r="AJ99" s="123"/>
      <c r="AK99" s="123"/>
      <c r="AL99" s="123"/>
      <c r="AM99" s="123" t="s">
        <v>459</v>
      </c>
      <c r="AN99" s="123"/>
      <c r="AO99" s="123"/>
      <c r="AP99" s="123"/>
      <c r="AQ99" s="614" t="s">
        <v>490</v>
      </c>
      <c r="AR99" s="615"/>
      <c r="AS99" s="615"/>
      <c r="AT99" s="616"/>
      <c r="AU99" s="614" t="s">
        <v>668</v>
      </c>
      <c r="AV99" s="615"/>
      <c r="AW99" s="615"/>
      <c r="AX99" s="624"/>
      <c r="AY99">
        <f>COUNTA($G$100)</f>
        <v>0</v>
      </c>
    </row>
    <row r="100" spans="1:51" ht="23.25" hidden="1" customHeight="1" x14ac:dyDescent="0.15">
      <c r="A100" s="510"/>
      <c r="B100" s="157"/>
      <c r="C100" s="157"/>
      <c r="D100" s="157"/>
      <c r="E100" s="157"/>
      <c r="F100" s="158"/>
      <c r="G100" s="625"/>
      <c r="H100" s="626"/>
      <c r="I100" s="626"/>
      <c r="J100" s="626"/>
      <c r="K100" s="626"/>
      <c r="L100" s="626"/>
      <c r="M100" s="626"/>
      <c r="N100" s="626"/>
      <c r="O100" s="626"/>
      <c r="P100" s="629"/>
      <c r="Q100" s="630"/>
      <c r="R100" s="630"/>
      <c r="S100" s="630"/>
      <c r="T100" s="630"/>
      <c r="U100" s="630"/>
      <c r="V100" s="630"/>
      <c r="W100" s="630"/>
      <c r="X100" s="631"/>
      <c r="Y100" s="635" t="s">
        <v>52</v>
      </c>
      <c r="Z100" s="636"/>
      <c r="AA100" s="637"/>
      <c r="AB100" s="638"/>
      <c r="AC100" s="638"/>
      <c r="AD100" s="638"/>
      <c r="AE100" s="607"/>
      <c r="AF100" s="607"/>
      <c r="AG100" s="607"/>
      <c r="AH100" s="607"/>
      <c r="AI100" s="607"/>
      <c r="AJ100" s="607"/>
      <c r="AK100" s="607"/>
      <c r="AL100" s="607"/>
      <c r="AM100" s="607"/>
      <c r="AN100" s="607"/>
      <c r="AO100" s="607"/>
      <c r="AP100" s="607"/>
      <c r="AQ100" s="607"/>
      <c r="AR100" s="607"/>
      <c r="AS100" s="607"/>
      <c r="AT100" s="607"/>
      <c r="AU100" s="608"/>
      <c r="AV100" s="609"/>
      <c r="AW100" s="609"/>
      <c r="AX100" s="610"/>
      <c r="AY100">
        <f>$AY$99</f>
        <v>0</v>
      </c>
    </row>
    <row r="101" spans="1:51" ht="23.25" hidden="1" customHeight="1" x14ac:dyDescent="0.15">
      <c r="A101" s="192"/>
      <c r="B101" s="162"/>
      <c r="C101" s="162"/>
      <c r="D101" s="162"/>
      <c r="E101" s="162"/>
      <c r="F101" s="163"/>
      <c r="G101" s="627"/>
      <c r="H101" s="628"/>
      <c r="I101" s="628"/>
      <c r="J101" s="628"/>
      <c r="K101" s="628"/>
      <c r="L101" s="628"/>
      <c r="M101" s="628"/>
      <c r="N101" s="628"/>
      <c r="O101" s="628"/>
      <c r="P101" s="632"/>
      <c r="Q101" s="633"/>
      <c r="R101" s="633"/>
      <c r="S101" s="633"/>
      <c r="T101" s="633"/>
      <c r="U101" s="633"/>
      <c r="V101" s="633"/>
      <c r="W101" s="633"/>
      <c r="X101" s="634"/>
      <c r="Y101" s="611" t="s">
        <v>53</v>
      </c>
      <c r="Z101" s="612"/>
      <c r="AA101" s="613"/>
      <c r="AB101" s="638"/>
      <c r="AC101" s="638"/>
      <c r="AD101" s="638"/>
      <c r="AE101" s="607"/>
      <c r="AF101" s="607"/>
      <c r="AG101" s="607"/>
      <c r="AH101" s="607"/>
      <c r="AI101" s="607"/>
      <c r="AJ101" s="607"/>
      <c r="AK101" s="607"/>
      <c r="AL101" s="607"/>
      <c r="AM101" s="607"/>
      <c r="AN101" s="607"/>
      <c r="AO101" s="607"/>
      <c r="AP101" s="607"/>
      <c r="AQ101" s="607"/>
      <c r="AR101" s="607"/>
      <c r="AS101" s="607"/>
      <c r="AT101" s="607"/>
      <c r="AU101" s="608"/>
      <c r="AV101" s="609"/>
      <c r="AW101" s="609"/>
      <c r="AX101" s="610"/>
      <c r="AY101">
        <f>$AY$99</f>
        <v>0</v>
      </c>
    </row>
    <row r="102" spans="1:51" ht="23.25" hidden="1" customHeight="1" x14ac:dyDescent="0.15">
      <c r="A102" s="191" t="s">
        <v>656</v>
      </c>
      <c r="B102" s="109"/>
      <c r="C102" s="109"/>
      <c r="D102" s="109"/>
      <c r="E102" s="109"/>
      <c r="F102" s="652"/>
      <c r="G102" s="180" t="s">
        <v>657</v>
      </c>
      <c r="H102" s="180"/>
      <c r="I102" s="180"/>
      <c r="J102" s="180"/>
      <c r="K102" s="180"/>
      <c r="L102" s="180"/>
      <c r="M102" s="180"/>
      <c r="N102" s="180"/>
      <c r="O102" s="180"/>
      <c r="P102" s="180"/>
      <c r="Q102" s="180"/>
      <c r="R102" s="180"/>
      <c r="S102" s="180"/>
      <c r="T102" s="180"/>
      <c r="U102" s="180"/>
      <c r="V102" s="180"/>
      <c r="W102" s="180"/>
      <c r="X102" s="181"/>
      <c r="Y102" s="621"/>
      <c r="Z102" s="622"/>
      <c r="AA102" s="623"/>
      <c r="AB102" s="179" t="s">
        <v>11</v>
      </c>
      <c r="AC102" s="180"/>
      <c r="AD102" s="181"/>
      <c r="AE102" s="123" t="s">
        <v>491</v>
      </c>
      <c r="AF102" s="123"/>
      <c r="AG102" s="123"/>
      <c r="AH102" s="123"/>
      <c r="AI102" s="123" t="s">
        <v>643</v>
      </c>
      <c r="AJ102" s="123"/>
      <c r="AK102" s="123"/>
      <c r="AL102" s="123"/>
      <c r="AM102" s="123" t="s">
        <v>459</v>
      </c>
      <c r="AN102" s="123"/>
      <c r="AO102" s="123"/>
      <c r="AP102" s="123"/>
      <c r="AQ102" s="618" t="s">
        <v>669</v>
      </c>
      <c r="AR102" s="619"/>
      <c r="AS102" s="619"/>
      <c r="AT102" s="619"/>
      <c r="AU102" s="619"/>
      <c r="AV102" s="619"/>
      <c r="AW102" s="619"/>
      <c r="AX102" s="620"/>
      <c r="AY102">
        <f>IF(SUBSTITUTE(SUBSTITUTE($G$103,"／",""),"　","")="",0,1)</f>
        <v>0</v>
      </c>
    </row>
    <row r="103" spans="1:51" ht="23.25" hidden="1" customHeight="1" x14ac:dyDescent="0.15">
      <c r="A103" s="653"/>
      <c r="B103" s="197"/>
      <c r="C103" s="197"/>
      <c r="D103" s="197"/>
      <c r="E103" s="197"/>
      <c r="F103" s="654"/>
      <c r="G103" s="642" t="s">
        <v>658</v>
      </c>
      <c r="H103" s="555"/>
      <c r="I103" s="555"/>
      <c r="J103" s="555"/>
      <c r="K103" s="555"/>
      <c r="L103" s="555"/>
      <c r="M103" s="555"/>
      <c r="N103" s="555"/>
      <c r="O103" s="555"/>
      <c r="P103" s="555"/>
      <c r="Q103" s="555"/>
      <c r="R103" s="555"/>
      <c r="S103" s="555"/>
      <c r="T103" s="555"/>
      <c r="U103" s="555"/>
      <c r="V103" s="555"/>
      <c r="W103" s="555"/>
      <c r="X103" s="555"/>
      <c r="Y103" s="645" t="s">
        <v>656</v>
      </c>
      <c r="Z103" s="646"/>
      <c r="AA103" s="647"/>
      <c r="AB103" s="648"/>
      <c r="AC103" s="649"/>
      <c r="AD103" s="650"/>
      <c r="AE103" s="651"/>
      <c r="AF103" s="651"/>
      <c r="AG103" s="651"/>
      <c r="AH103" s="651"/>
      <c r="AI103" s="651"/>
      <c r="AJ103" s="651"/>
      <c r="AK103" s="651"/>
      <c r="AL103" s="651"/>
      <c r="AM103" s="651"/>
      <c r="AN103" s="651"/>
      <c r="AO103" s="651"/>
      <c r="AP103" s="651"/>
      <c r="AQ103" s="97"/>
      <c r="AR103" s="91"/>
      <c r="AS103" s="91"/>
      <c r="AT103" s="91"/>
      <c r="AU103" s="91"/>
      <c r="AV103" s="91"/>
      <c r="AW103" s="91"/>
      <c r="AX103" s="92"/>
      <c r="AY103">
        <f>$AY$102</f>
        <v>0</v>
      </c>
    </row>
    <row r="104" spans="1:51" ht="46.5" hidden="1" customHeight="1" x14ac:dyDescent="0.15">
      <c r="A104" s="655"/>
      <c r="B104" s="112"/>
      <c r="C104" s="112"/>
      <c r="D104" s="112"/>
      <c r="E104" s="112"/>
      <c r="F104" s="656"/>
      <c r="G104" s="643"/>
      <c r="H104" s="644"/>
      <c r="I104" s="644"/>
      <c r="J104" s="644"/>
      <c r="K104" s="644"/>
      <c r="L104" s="644"/>
      <c r="M104" s="644"/>
      <c r="N104" s="644"/>
      <c r="O104" s="644"/>
      <c r="P104" s="644"/>
      <c r="Q104" s="644"/>
      <c r="R104" s="644"/>
      <c r="S104" s="644"/>
      <c r="T104" s="644"/>
      <c r="U104" s="644"/>
      <c r="V104" s="644"/>
      <c r="W104" s="644"/>
      <c r="X104" s="644"/>
      <c r="Y104" s="219" t="s">
        <v>659</v>
      </c>
      <c r="Z104" s="639"/>
      <c r="AA104" s="640"/>
      <c r="AB104" s="603" t="s">
        <v>660</v>
      </c>
      <c r="AC104" s="604"/>
      <c r="AD104" s="605"/>
      <c r="AE104" s="606"/>
      <c r="AF104" s="606"/>
      <c r="AG104" s="606"/>
      <c r="AH104" s="606"/>
      <c r="AI104" s="606"/>
      <c r="AJ104" s="606"/>
      <c r="AK104" s="606"/>
      <c r="AL104" s="606"/>
      <c r="AM104" s="606"/>
      <c r="AN104" s="606"/>
      <c r="AO104" s="606"/>
      <c r="AP104" s="606"/>
      <c r="AQ104" s="606"/>
      <c r="AR104" s="606"/>
      <c r="AS104" s="606"/>
      <c r="AT104" s="606"/>
      <c r="AU104" s="606"/>
      <c r="AV104" s="606"/>
      <c r="AW104" s="606"/>
      <c r="AX104" s="641"/>
      <c r="AY104">
        <f>$AY$102</f>
        <v>0</v>
      </c>
    </row>
    <row r="105" spans="1:51" ht="18.75" hidden="1" customHeight="1" x14ac:dyDescent="0.15">
      <c r="A105" s="419" t="s">
        <v>309</v>
      </c>
      <c r="B105" s="586"/>
      <c r="C105" s="586"/>
      <c r="D105" s="586"/>
      <c r="E105" s="586"/>
      <c r="F105" s="587"/>
      <c r="G105" s="595" t="s">
        <v>140</v>
      </c>
      <c r="H105" s="197"/>
      <c r="I105" s="197"/>
      <c r="J105" s="197"/>
      <c r="K105" s="197"/>
      <c r="L105" s="197"/>
      <c r="M105" s="197"/>
      <c r="N105" s="197"/>
      <c r="O105" s="198"/>
      <c r="P105" s="199" t="s">
        <v>56</v>
      </c>
      <c r="Q105" s="197"/>
      <c r="R105" s="197"/>
      <c r="S105" s="197"/>
      <c r="T105" s="197"/>
      <c r="U105" s="197"/>
      <c r="V105" s="197"/>
      <c r="W105" s="197"/>
      <c r="X105" s="198"/>
      <c r="Y105" s="596"/>
      <c r="Z105" s="583"/>
      <c r="AA105" s="584"/>
      <c r="AB105" s="600" t="s">
        <v>11</v>
      </c>
      <c r="AC105" s="601"/>
      <c r="AD105" s="602"/>
      <c r="AE105" s="123" t="s">
        <v>491</v>
      </c>
      <c r="AF105" s="123"/>
      <c r="AG105" s="123"/>
      <c r="AH105" s="123"/>
      <c r="AI105" s="123" t="s">
        <v>643</v>
      </c>
      <c r="AJ105" s="123"/>
      <c r="AK105" s="123"/>
      <c r="AL105" s="123"/>
      <c r="AM105" s="123" t="s">
        <v>459</v>
      </c>
      <c r="AN105" s="123"/>
      <c r="AO105" s="123"/>
      <c r="AP105" s="123"/>
      <c r="AQ105" s="216" t="s">
        <v>222</v>
      </c>
      <c r="AR105" s="217"/>
      <c r="AS105" s="217"/>
      <c r="AT105" s="218"/>
      <c r="AU105" s="197" t="s">
        <v>129</v>
      </c>
      <c r="AV105" s="197"/>
      <c r="AW105" s="197"/>
      <c r="AX105" s="200"/>
      <c r="AY105">
        <f>COUNTA($G$107)</f>
        <v>0</v>
      </c>
    </row>
    <row r="106" spans="1:51" ht="18.75" hidden="1" customHeight="1" x14ac:dyDescent="0.15">
      <c r="A106" s="588"/>
      <c r="B106" s="589"/>
      <c r="C106" s="589"/>
      <c r="D106" s="589"/>
      <c r="E106" s="589"/>
      <c r="F106" s="590"/>
      <c r="G106" s="160"/>
      <c r="H106" s="112"/>
      <c r="I106" s="112"/>
      <c r="J106" s="112"/>
      <c r="K106" s="112"/>
      <c r="L106" s="112"/>
      <c r="M106" s="112"/>
      <c r="N106" s="112"/>
      <c r="O106" s="113"/>
      <c r="P106" s="111"/>
      <c r="Q106" s="112"/>
      <c r="R106" s="112"/>
      <c r="S106" s="112"/>
      <c r="T106" s="112"/>
      <c r="U106" s="112"/>
      <c r="V106" s="112"/>
      <c r="W106" s="112"/>
      <c r="X106" s="113"/>
      <c r="Y106" s="597"/>
      <c r="Z106" s="598"/>
      <c r="AA106" s="599"/>
      <c r="AB106" s="120"/>
      <c r="AC106" s="121"/>
      <c r="AD106" s="122"/>
      <c r="AE106" s="123"/>
      <c r="AF106" s="123"/>
      <c r="AG106" s="123"/>
      <c r="AH106" s="123"/>
      <c r="AI106" s="123"/>
      <c r="AJ106" s="123"/>
      <c r="AK106" s="123"/>
      <c r="AL106" s="123"/>
      <c r="AM106" s="123"/>
      <c r="AN106" s="123"/>
      <c r="AO106" s="123"/>
      <c r="AP106" s="123"/>
      <c r="AQ106" s="507"/>
      <c r="AR106" s="508"/>
      <c r="AS106" s="131" t="s">
        <v>223</v>
      </c>
      <c r="AT106" s="132"/>
      <c r="AU106" s="130"/>
      <c r="AV106" s="130"/>
      <c r="AW106" s="112" t="s">
        <v>170</v>
      </c>
      <c r="AX106" s="133"/>
      <c r="AY106">
        <f t="shared" ref="AY106:AY111" si="3">$AY$105</f>
        <v>0</v>
      </c>
    </row>
    <row r="107" spans="1:51" ht="23.25" hidden="1" customHeight="1" x14ac:dyDescent="0.15">
      <c r="A107" s="591"/>
      <c r="B107" s="589"/>
      <c r="C107" s="589"/>
      <c r="D107" s="589"/>
      <c r="E107" s="589"/>
      <c r="F107" s="590"/>
      <c r="G107" s="182"/>
      <c r="H107" s="183"/>
      <c r="I107" s="183"/>
      <c r="J107" s="183"/>
      <c r="K107" s="183"/>
      <c r="L107" s="183"/>
      <c r="M107" s="183"/>
      <c r="N107" s="183"/>
      <c r="O107" s="184"/>
      <c r="P107" s="135"/>
      <c r="Q107" s="135"/>
      <c r="R107" s="135"/>
      <c r="S107" s="135"/>
      <c r="T107" s="135"/>
      <c r="U107" s="135"/>
      <c r="V107" s="135"/>
      <c r="W107" s="135"/>
      <c r="X107" s="136"/>
      <c r="Y107" s="219" t="s">
        <v>12</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92"/>
      <c r="B108" s="593"/>
      <c r="C108" s="593"/>
      <c r="D108" s="593"/>
      <c r="E108" s="593"/>
      <c r="F108" s="594"/>
      <c r="G108" s="185"/>
      <c r="H108" s="186"/>
      <c r="I108" s="186"/>
      <c r="J108" s="186"/>
      <c r="K108" s="186"/>
      <c r="L108" s="186"/>
      <c r="M108" s="186"/>
      <c r="N108" s="186"/>
      <c r="O108" s="187"/>
      <c r="P108" s="138"/>
      <c r="Q108" s="138"/>
      <c r="R108" s="138"/>
      <c r="S108" s="138"/>
      <c r="T108" s="138"/>
      <c r="U108" s="138"/>
      <c r="V108" s="138"/>
      <c r="W108" s="138"/>
      <c r="X108" s="139"/>
      <c r="Y108" s="179" t="s">
        <v>51</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91"/>
      <c r="B109" s="589"/>
      <c r="C109" s="589"/>
      <c r="D109" s="589"/>
      <c r="E109" s="589"/>
      <c r="F109" s="590"/>
      <c r="G109" s="188"/>
      <c r="H109" s="189"/>
      <c r="I109" s="189"/>
      <c r="J109" s="189"/>
      <c r="K109" s="189"/>
      <c r="L109" s="189"/>
      <c r="M109" s="189"/>
      <c r="N109" s="189"/>
      <c r="O109" s="190"/>
      <c r="P109" s="141"/>
      <c r="Q109" s="141"/>
      <c r="R109" s="141"/>
      <c r="S109" s="141"/>
      <c r="T109" s="141"/>
      <c r="U109" s="141"/>
      <c r="V109" s="141"/>
      <c r="W109" s="141"/>
      <c r="X109" s="142"/>
      <c r="Y109" s="179" t="s">
        <v>13</v>
      </c>
      <c r="Z109" s="180"/>
      <c r="AA109" s="181"/>
      <c r="AB109" s="585" t="s">
        <v>14</v>
      </c>
      <c r="AC109" s="585"/>
      <c r="AD109" s="585"/>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334</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648</v>
      </c>
      <c r="B112" s="156" t="s">
        <v>649</v>
      </c>
      <c r="C112" s="157"/>
      <c r="D112" s="157"/>
      <c r="E112" s="157"/>
      <c r="F112" s="158"/>
      <c r="G112" s="197" t="s">
        <v>650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670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139</v>
      </c>
      <c r="C117" s="154"/>
      <c r="D117" s="154"/>
      <c r="E117" s="154"/>
      <c r="F117" s="155"/>
      <c r="G117" s="159" t="s">
        <v>57</v>
      </c>
      <c r="H117" s="109"/>
      <c r="I117" s="109"/>
      <c r="J117" s="109"/>
      <c r="K117" s="109"/>
      <c r="L117" s="109"/>
      <c r="M117" s="109"/>
      <c r="N117" s="109"/>
      <c r="O117" s="110"/>
      <c r="P117" s="108" t="s">
        <v>59</v>
      </c>
      <c r="Q117" s="109"/>
      <c r="R117" s="109"/>
      <c r="S117" s="109"/>
      <c r="T117" s="109"/>
      <c r="U117" s="109"/>
      <c r="V117" s="109"/>
      <c r="W117" s="109"/>
      <c r="X117" s="110"/>
      <c r="Y117" s="114"/>
      <c r="Z117" s="115"/>
      <c r="AA117" s="116"/>
      <c r="AB117" s="117" t="s">
        <v>11</v>
      </c>
      <c r="AC117" s="118"/>
      <c r="AD117" s="119"/>
      <c r="AE117" s="123" t="s">
        <v>491</v>
      </c>
      <c r="AF117" s="123"/>
      <c r="AG117" s="123"/>
      <c r="AH117" s="123"/>
      <c r="AI117" s="123" t="s">
        <v>643</v>
      </c>
      <c r="AJ117" s="123"/>
      <c r="AK117" s="123"/>
      <c r="AL117" s="123"/>
      <c r="AM117" s="123" t="s">
        <v>459</v>
      </c>
      <c r="AN117" s="123"/>
      <c r="AO117" s="123"/>
      <c r="AP117" s="123"/>
      <c r="AQ117" s="124" t="s">
        <v>222</v>
      </c>
      <c r="AR117" s="125"/>
      <c r="AS117" s="125"/>
      <c r="AT117" s="126"/>
      <c r="AU117" s="127" t="s">
        <v>129</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223</v>
      </c>
      <c r="AT118" s="132"/>
      <c r="AU118" s="130"/>
      <c r="AV118" s="130"/>
      <c r="AW118" s="112" t="s">
        <v>170</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58</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51</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13</v>
      </c>
      <c r="Z121" s="94"/>
      <c r="AA121" s="95"/>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139</v>
      </c>
      <c r="C122" s="154"/>
      <c r="D122" s="154"/>
      <c r="E122" s="154"/>
      <c r="F122" s="155"/>
      <c r="G122" s="159" t="s">
        <v>57</v>
      </c>
      <c r="H122" s="109"/>
      <c r="I122" s="109"/>
      <c r="J122" s="109"/>
      <c r="K122" s="109"/>
      <c r="L122" s="109"/>
      <c r="M122" s="109"/>
      <c r="N122" s="109"/>
      <c r="O122" s="110"/>
      <c r="P122" s="108" t="s">
        <v>59</v>
      </c>
      <c r="Q122" s="109"/>
      <c r="R122" s="109"/>
      <c r="S122" s="109"/>
      <c r="T122" s="109"/>
      <c r="U122" s="109"/>
      <c r="V122" s="109"/>
      <c r="W122" s="109"/>
      <c r="X122" s="110"/>
      <c r="Y122" s="114"/>
      <c r="Z122" s="115"/>
      <c r="AA122" s="116"/>
      <c r="AB122" s="117" t="s">
        <v>11</v>
      </c>
      <c r="AC122" s="118"/>
      <c r="AD122" s="119"/>
      <c r="AE122" s="123" t="s">
        <v>491</v>
      </c>
      <c r="AF122" s="123"/>
      <c r="AG122" s="123"/>
      <c r="AH122" s="123"/>
      <c r="AI122" s="123" t="s">
        <v>643</v>
      </c>
      <c r="AJ122" s="123"/>
      <c r="AK122" s="123"/>
      <c r="AL122" s="123"/>
      <c r="AM122" s="123" t="s">
        <v>459</v>
      </c>
      <c r="AN122" s="123"/>
      <c r="AO122" s="123"/>
      <c r="AP122" s="123"/>
      <c r="AQ122" s="124" t="s">
        <v>222</v>
      </c>
      <c r="AR122" s="125"/>
      <c r="AS122" s="125"/>
      <c r="AT122" s="126"/>
      <c r="AU122" s="127" t="s">
        <v>129</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223</v>
      </c>
      <c r="AT123" s="132"/>
      <c r="AU123" s="130"/>
      <c r="AV123" s="130"/>
      <c r="AW123" s="112" t="s">
        <v>170</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58</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51</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13</v>
      </c>
      <c r="Z126" s="94"/>
      <c r="AA126" s="95"/>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139</v>
      </c>
      <c r="C127" s="154"/>
      <c r="D127" s="154"/>
      <c r="E127" s="154"/>
      <c r="F127" s="155"/>
      <c r="G127" s="159" t="s">
        <v>57</v>
      </c>
      <c r="H127" s="109"/>
      <c r="I127" s="109"/>
      <c r="J127" s="109"/>
      <c r="K127" s="109"/>
      <c r="L127" s="109"/>
      <c r="M127" s="109"/>
      <c r="N127" s="109"/>
      <c r="O127" s="110"/>
      <c r="P127" s="108" t="s">
        <v>59</v>
      </c>
      <c r="Q127" s="109"/>
      <c r="R127" s="109"/>
      <c r="S127" s="109"/>
      <c r="T127" s="109"/>
      <c r="U127" s="109"/>
      <c r="V127" s="109"/>
      <c r="W127" s="109"/>
      <c r="X127" s="110"/>
      <c r="Y127" s="114"/>
      <c r="Z127" s="115"/>
      <c r="AA127" s="116"/>
      <c r="AB127" s="117" t="s">
        <v>11</v>
      </c>
      <c r="AC127" s="118"/>
      <c r="AD127" s="119"/>
      <c r="AE127" s="123" t="s">
        <v>491</v>
      </c>
      <c r="AF127" s="123"/>
      <c r="AG127" s="123"/>
      <c r="AH127" s="123"/>
      <c r="AI127" s="123" t="s">
        <v>643</v>
      </c>
      <c r="AJ127" s="123"/>
      <c r="AK127" s="123"/>
      <c r="AL127" s="123"/>
      <c r="AM127" s="123" t="s">
        <v>459</v>
      </c>
      <c r="AN127" s="123"/>
      <c r="AO127" s="123"/>
      <c r="AP127" s="123"/>
      <c r="AQ127" s="124" t="s">
        <v>222</v>
      </c>
      <c r="AR127" s="125"/>
      <c r="AS127" s="125"/>
      <c r="AT127" s="126"/>
      <c r="AU127" s="127" t="s">
        <v>129</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223</v>
      </c>
      <c r="AT128" s="132"/>
      <c r="AU128" s="130"/>
      <c r="AV128" s="130"/>
      <c r="AW128" s="112" t="s">
        <v>170</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58</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51</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13</v>
      </c>
      <c r="Z131" s="94"/>
      <c r="AA131" s="95"/>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703" t="s">
        <v>654</v>
      </c>
      <c r="B132" s="704"/>
      <c r="C132" s="704"/>
      <c r="D132" s="704"/>
      <c r="E132" s="704"/>
      <c r="F132" s="705"/>
      <c r="G132" s="706"/>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8"/>
      <c r="AY132">
        <f>COUNTA($G$132)</f>
        <v>0</v>
      </c>
    </row>
    <row r="133" spans="1:51" ht="31.5" hidden="1" customHeight="1" x14ac:dyDescent="0.15">
      <c r="A133" s="510" t="s">
        <v>655</v>
      </c>
      <c r="B133" s="157"/>
      <c r="C133" s="157"/>
      <c r="D133" s="157"/>
      <c r="E133" s="157"/>
      <c r="F133" s="158"/>
      <c r="G133" s="679" t="s">
        <v>647</v>
      </c>
      <c r="H133" s="680"/>
      <c r="I133" s="680"/>
      <c r="J133" s="680"/>
      <c r="K133" s="680"/>
      <c r="L133" s="680"/>
      <c r="M133" s="680"/>
      <c r="N133" s="680"/>
      <c r="O133" s="680"/>
      <c r="P133" s="681" t="s">
        <v>646</v>
      </c>
      <c r="Q133" s="680"/>
      <c r="R133" s="680"/>
      <c r="S133" s="680"/>
      <c r="T133" s="680"/>
      <c r="U133" s="680"/>
      <c r="V133" s="680"/>
      <c r="W133" s="680"/>
      <c r="X133" s="682"/>
      <c r="Y133" s="683"/>
      <c r="Z133" s="684"/>
      <c r="AA133" s="685"/>
      <c r="AB133" s="617" t="s">
        <v>11</v>
      </c>
      <c r="AC133" s="617"/>
      <c r="AD133" s="617"/>
      <c r="AE133" s="123" t="s">
        <v>491</v>
      </c>
      <c r="AF133" s="123"/>
      <c r="AG133" s="123"/>
      <c r="AH133" s="123"/>
      <c r="AI133" s="123" t="s">
        <v>643</v>
      </c>
      <c r="AJ133" s="123"/>
      <c r="AK133" s="123"/>
      <c r="AL133" s="123"/>
      <c r="AM133" s="123" t="s">
        <v>459</v>
      </c>
      <c r="AN133" s="123"/>
      <c r="AO133" s="123"/>
      <c r="AP133" s="123"/>
      <c r="AQ133" s="614" t="s">
        <v>490</v>
      </c>
      <c r="AR133" s="615"/>
      <c r="AS133" s="615"/>
      <c r="AT133" s="616"/>
      <c r="AU133" s="614" t="s">
        <v>668</v>
      </c>
      <c r="AV133" s="615"/>
      <c r="AW133" s="615"/>
      <c r="AX133" s="624"/>
      <c r="AY133">
        <f>COUNTA($G$134)</f>
        <v>0</v>
      </c>
    </row>
    <row r="134" spans="1:51" ht="23.25" hidden="1" customHeight="1" x14ac:dyDescent="0.15">
      <c r="A134" s="510"/>
      <c r="B134" s="157"/>
      <c r="C134" s="157"/>
      <c r="D134" s="157"/>
      <c r="E134" s="157"/>
      <c r="F134" s="158"/>
      <c r="G134" s="625"/>
      <c r="H134" s="626"/>
      <c r="I134" s="626"/>
      <c r="J134" s="626"/>
      <c r="K134" s="626"/>
      <c r="L134" s="626"/>
      <c r="M134" s="626"/>
      <c r="N134" s="626"/>
      <c r="O134" s="626"/>
      <c r="P134" s="629"/>
      <c r="Q134" s="630"/>
      <c r="R134" s="630"/>
      <c r="S134" s="630"/>
      <c r="T134" s="630"/>
      <c r="U134" s="630"/>
      <c r="V134" s="630"/>
      <c r="W134" s="630"/>
      <c r="X134" s="631"/>
      <c r="Y134" s="635" t="s">
        <v>52</v>
      </c>
      <c r="Z134" s="636"/>
      <c r="AA134" s="637"/>
      <c r="AB134" s="638"/>
      <c r="AC134" s="638"/>
      <c r="AD134" s="638"/>
      <c r="AE134" s="607"/>
      <c r="AF134" s="607"/>
      <c r="AG134" s="607"/>
      <c r="AH134" s="607"/>
      <c r="AI134" s="607"/>
      <c r="AJ134" s="607"/>
      <c r="AK134" s="607"/>
      <c r="AL134" s="607"/>
      <c r="AM134" s="607"/>
      <c r="AN134" s="607"/>
      <c r="AO134" s="607"/>
      <c r="AP134" s="607"/>
      <c r="AQ134" s="607"/>
      <c r="AR134" s="607"/>
      <c r="AS134" s="607"/>
      <c r="AT134" s="607"/>
      <c r="AU134" s="608"/>
      <c r="AV134" s="609"/>
      <c r="AW134" s="609"/>
      <c r="AX134" s="610"/>
      <c r="AY134">
        <f>$AY$133</f>
        <v>0</v>
      </c>
    </row>
    <row r="135" spans="1:51" ht="23.25" hidden="1" customHeight="1" x14ac:dyDescent="0.15">
      <c r="A135" s="192"/>
      <c r="B135" s="162"/>
      <c r="C135" s="162"/>
      <c r="D135" s="162"/>
      <c r="E135" s="162"/>
      <c r="F135" s="163"/>
      <c r="G135" s="627"/>
      <c r="H135" s="628"/>
      <c r="I135" s="628"/>
      <c r="J135" s="628"/>
      <c r="K135" s="628"/>
      <c r="L135" s="628"/>
      <c r="M135" s="628"/>
      <c r="N135" s="628"/>
      <c r="O135" s="628"/>
      <c r="P135" s="632"/>
      <c r="Q135" s="633"/>
      <c r="R135" s="633"/>
      <c r="S135" s="633"/>
      <c r="T135" s="633"/>
      <c r="U135" s="633"/>
      <c r="V135" s="633"/>
      <c r="W135" s="633"/>
      <c r="X135" s="634"/>
      <c r="Y135" s="611" t="s">
        <v>53</v>
      </c>
      <c r="Z135" s="612"/>
      <c r="AA135" s="613"/>
      <c r="AB135" s="638"/>
      <c r="AC135" s="638"/>
      <c r="AD135" s="638"/>
      <c r="AE135" s="607"/>
      <c r="AF135" s="607"/>
      <c r="AG135" s="607"/>
      <c r="AH135" s="607"/>
      <c r="AI135" s="607"/>
      <c r="AJ135" s="607"/>
      <c r="AK135" s="607"/>
      <c r="AL135" s="607"/>
      <c r="AM135" s="607"/>
      <c r="AN135" s="607"/>
      <c r="AO135" s="607"/>
      <c r="AP135" s="607"/>
      <c r="AQ135" s="607"/>
      <c r="AR135" s="607"/>
      <c r="AS135" s="607"/>
      <c r="AT135" s="607"/>
      <c r="AU135" s="608"/>
      <c r="AV135" s="609"/>
      <c r="AW135" s="609"/>
      <c r="AX135" s="610"/>
      <c r="AY135">
        <f>$AY$133</f>
        <v>0</v>
      </c>
    </row>
    <row r="136" spans="1:51" ht="23.25" hidden="1" customHeight="1" x14ac:dyDescent="0.15">
      <c r="A136" s="191" t="s">
        <v>656</v>
      </c>
      <c r="B136" s="109"/>
      <c r="C136" s="109"/>
      <c r="D136" s="109"/>
      <c r="E136" s="109"/>
      <c r="F136" s="652"/>
      <c r="G136" s="180" t="s">
        <v>657</v>
      </c>
      <c r="H136" s="180"/>
      <c r="I136" s="180"/>
      <c r="J136" s="180"/>
      <c r="K136" s="180"/>
      <c r="L136" s="180"/>
      <c r="M136" s="180"/>
      <c r="N136" s="180"/>
      <c r="O136" s="180"/>
      <c r="P136" s="180"/>
      <c r="Q136" s="180"/>
      <c r="R136" s="180"/>
      <c r="S136" s="180"/>
      <c r="T136" s="180"/>
      <c r="U136" s="180"/>
      <c r="V136" s="180"/>
      <c r="W136" s="180"/>
      <c r="X136" s="181"/>
      <c r="Y136" s="621"/>
      <c r="Z136" s="622"/>
      <c r="AA136" s="623"/>
      <c r="AB136" s="179" t="s">
        <v>11</v>
      </c>
      <c r="AC136" s="180"/>
      <c r="AD136" s="181"/>
      <c r="AE136" s="123" t="s">
        <v>491</v>
      </c>
      <c r="AF136" s="123"/>
      <c r="AG136" s="123"/>
      <c r="AH136" s="123"/>
      <c r="AI136" s="123" t="s">
        <v>643</v>
      </c>
      <c r="AJ136" s="123"/>
      <c r="AK136" s="123"/>
      <c r="AL136" s="123"/>
      <c r="AM136" s="123" t="s">
        <v>459</v>
      </c>
      <c r="AN136" s="123"/>
      <c r="AO136" s="123"/>
      <c r="AP136" s="123"/>
      <c r="AQ136" s="618" t="s">
        <v>669</v>
      </c>
      <c r="AR136" s="619"/>
      <c r="AS136" s="619"/>
      <c r="AT136" s="619"/>
      <c r="AU136" s="619"/>
      <c r="AV136" s="619"/>
      <c r="AW136" s="619"/>
      <c r="AX136" s="620"/>
      <c r="AY136">
        <f>IF(SUBSTITUTE(SUBSTITUTE($G$137,"／",""),"　","")="",0,1)</f>
        <v>0</v>
      </c>
    </row>
    <row r="137" spans="1:51" ht="23.25" hidden="1" customHeight="1" x14ac:dyDescent="0.15">
      <c r="A137" s="653"/>
      <c r="B137" s="197"/>
      <c r="C137" s="197"/>
      <c r="D137" s="197"/>
      <c r="E137" s="197"/>
      <c r="F137" s="654"/>
      <c r="G137" s="642" t="s">
        <v>658</v>
      </c>
      <c r="H137" s="555"/>
      <c r="I137" s="555"/>
      <c r="J137" s="555"/>
      <c r="K137" s="555"/>
      <c r="L137" s="555"/>
      <c r="M137" s="555"/>
      <c r="N137" s="555"/>
      <c r="O137" s="555"/>
      <c r="P137" s="555"/>
      <c r="Q137" s="555"/>
      <c r="R137" s="555"/>
      <c r="S137" s="555"/>
      <c r="T137" s="555"/>
      <c r="U137" s="555"/>
      <c r="V137" s="555"/>
      <c r="W137" s="555"/>
      <c r="X137" s="555"/>
      <c r="Y137" s="645" t="s">
        <v>656</v>
      </c>
      <c r="Z137" s="646"/>
      <c r="AA137" s="647"/>
      <c r="AB137" s="648"/>
      <c r="AC137" s="649"/>
      <c r="AD137" s="650"/>
      <c r="AE137" s="651"/>
      <c r="AF137" s="651"/>
      <c r="AG137" s="651"/>
      <c r="AH137" s="651"/>
      <c r="AI137" s="651"/>
      <c r="AJ137" s="651"/>
      <c r="AK137" s="651"/>
      <c r="AL137" s="651"/>
      <c r="AM137" s="651"/>
      <c r="AN137" s="651"/>
      <c r="AO137" s="651"/>
      <c r="AP137" s="651"/>
      <c r="AQ137" s="97"/>
      <c r="AR137" s="91"/>
      <c r="AS137" s="91"/>
      <c r="AT137" s="91"/>
      <c r="AU137" s="91"/>
      <c r="AV137" s="91"/>
      <c r="AW137" s="91"/>
      <c r="AX137" s="92"/>
      <c r="AY137">
        <f>$AY$136</f>
        <v>0</v>
      </c>
    </row>
    <row r="138" spans="1:51" ht="46.5" hidden="1" customHeight="1" x14ac:dyDescent="0.15">
      <c r="A138" s="655"/>
      <c r="B138" s="112"/>
      <c r="C138" s="112"/>
      <c r="D138" s="112"/>
      <c r="E138" s="112"/>
      <c r="F138" s="656"/>
      <c r="G138" s="643"/>
      <c r="H138" s="644"/>
      <c r="I138" s="644"/>
      <c r="J138" s="644"/>
      <c r="K138" s="644"/>
      <c r="L138" s="644"/>
      <c r="M138" s="644"/>
      <c r="N138" s="644"/>
      <c r="O138" s="644"/>
      <c r="P138" s="644"/>
      <c r="Q138" s="644"/>
      <c r="R138" s="644"/>
      <c r="S138" s="644"/>
      <c r="T138" s="644"/>
      <c r="U138" s="644"/>
      <c r="V138" s="644"/>
      <c r="W138" s="644"/>
      <c r="X138" s="644"/>
      <c r="Y138" s="219" t="s">
        <v>659</v>
      </c>
      <c r="Z138" s="639"/>
      <c r="AA138" s="640"/>
      <c r="AB138" s="603" t="s">
        <v>660</v>
      </c>
      <c r="AC138" s="604"/>
      <c r="AD138" s="605"/>
      <c r="AE138" s="606"/>
      <c r="AF138" s="606"/>
      <c r="AG138" s="606"/>
      <c r="AH138" s="606"/>
      <c r="AI138" s="606"/>
      <c r="AJ138" s="606"/>
      <c r="AK138" s="606"/>
      <c r="AL138" s="606"/>
      <c r="AM138" s="606"/>
      <c r="AN138" s="606"/>
      <c r="AO138" s="606"/>
      <c r="AP138" s="606"/>
      <c r="AQ138" s="606"/>
      <c r="AR138" s="606"/>
      <c r="AS138" s="606"/>
      <c r="AT138" s="606"/>
      <c r="AU138" s="606"/>
      <c r="AV138" s="606"/>
      <c r="AW138" s="606"/>
      <c r="AX138" s="641"/>
      <c r="AY138">
        <f>$AY$136</f>
        <v>0</v>
      </c>
    </row>
    <row r="139" spans="1:51" ht="18.75" hidden="1" customHeight="1" x14ac:dyDescent="0.15">
      <c r="A139" s="419" t="s">
        <v>309</v>
      </c>
      <c r="B139" s="586"/>
      <c r="C139" s="586"/>
      <c r="D139" s="586"/>
      <c r="E139" s="586"/>
      <c r="F139" s="587"/>
      <c r="G139" s="595" t="s">
        <v>140</v>
      </c>
      <c r="H139" s="197"/>
      <c r="I139" s="197"/>
      <c r="J139" s="197"/>
      <c r="K139" s="197"/>
      <c r="L139" s="197"/>
      <c r="M139" s="197"/>
      <c r="N139" s="197"/>
      <c r="O139" s="198"/>
      <c r="P139" s="199" t="s">
        <v>56</v>
      </c>
      <c r="Q139" s="197"/>
      <c r="R139" s="197"/>
      <c r="S139" s="197"/>
      <c r="T139" s="197"/>
      <c r="U139" s="197"/>
      <c r="V139" s="197"/>
      <c r="W139" s="197"/>
      <c r="X139" s="198"/>
      <c r="Y139" s="596"/>
      <c r="Z139" s="583"/>
      <c r="AA139" s="584"/>
      <c r="AB139" s="600" t="s">
        <v>11</v>
      </c>
      <c r="AC139" s="601"/>
      <c r="AD139" s="602"/>
      <c r="AE139" s="123" t="s">
        <v>491</v>
      </c>
      <c r="AF139" s="123"/>
      <c r="AG139" s="123"/>
      <c r="AH139" s="123"/>
      <c r="AI139" s="123" t="s">
        <v>643</v>
      </c>
      <c r="AJ139" s="123"/>
      <c r="AK139" s="123"/>
      <c r="AL139" s="123"/>
      <c r="AM139" s="123" t="s">
        <v>459</v>
      </c>
      <c r="AN139" s="123"/>
      <c r="AO139" s="123"/>
      <c r="AP139" s="123"/>
      <c r="AQ139" s="216" t="s">
        <v>222</v>
      </c>
      <c r="AR139" s="217"/>
      <c r="AS139" s="217"/>
      <c r="AT139" s="218"/>
      <c r="AU139" s="197" t="s">
        <v>129</v>
      </c>
      <c r="AV139" s="197"/>
      <c r="AW139" s="197"/>
      <c r="AX139" s="200"/>
      <c r="AY139">
        <f>COUNTA($G$141)</f>
        <v>0</v>
      </c>
    </row>
    <row r="140" spans="1:51" ht="18.75" hidden="1" customHeight="1" x14ac:dyDescent="0.15">
      <c r="A140" s="588"/>
      <c r="B140" s="589"/>
      <c r="C140" s="589"/>
      <c r="D140" s="589"/>
      <c r="E140" s="589"/>
      <c r="F140" s="590"/>
      <c r="G140" s="160"/>
      <c r="H140" s="112"/>
      <c r="I140" s="112"/>
      <c r="J140" s="112"/>
      <c r="K140" s="112"/>
      <c r="L140" s="112"/>
      <c r="M140" s="112"/>
      <c r="N140" s="112"/>
      <c r="O140" s="113"/>
      <c r="P140" s="111"/>
      <c r="Q140" s="112"/>
      <c r="R140" s="112"/>
      <c r="S140" s="112"/>
      <c r="T140" s="112"/>
      <c r="U140" s="112"/>
      <c r="V140" s="112"/>
      <c r="W140" s="112"/>
      <c r="X140" s="113"/>
      <c r="Y140" s="597"/>
      <c r="Z140" s="598"/>
      <c r="AA140" s="599"/>
      <c r="AB140" s="120"/>
      <c r="AC140" s="121"/>
      <c r="AD140" s="122"/>
      <c r="AE140" s="123"/>
      <c r="AF140" s="123"/>
      <c r="AG140" s="123"/>
      <c r="AH140" s="123"/>
      <c r="AI140" s="123"/>
      <c r="AJ140" s="123"/>
      <c r="AK140" s="123"/>
      <c r="AL140" s="123"/>
      <c r="AM140" s="123"/>
      <c r="AN140" s="123"/>
      <c r="AO140" s="123"/>
      <c r="AP140" s="123"/>
      <c r="AQ140" s="507"/>
      <c r="AR140" s="508"/>
      <c r="AS140" s="131" t="s">
        <v>223</v>
      </c>
      <c r="AT140" s="132"/>
      <c r="AU140" s="130"/>
      <c r="AV140" s="130"/>
      <c r="AW140" s="112" t="s">
        <v>170</v>
      </c>
      <c r="AX140" s="133"/>
      <c r="AY140">
        <f t="shared" ref="AY140:AY145" si="5">$AY$139</f>
        <v>0</v>
      </c>
    </row>
    <row r="141" spans="1:51" ht="23.25" hidden="1" customHeight="1" x14ac:dyDescent="0.15">
      <c r="A141" s="591"/>
      <c r="B141" s="589"/>
      <c r="C141" s="589"/>
      <c r="D141" s="589"/>
      <c r="E141" s="589"/>
      <c r="F141" s="590"/>
      <c r="G141" s="182"/>
      <c r="H141" s="183"/>
      <c r="I141" s="183"/>
      <c r="J141" s="183"/>
      <c r="K141" s="183"/>
      <c r="L141" s="183"/>
      <c r="M141" s="183"/>
      <c r="N141" s="183"/>
      <c r="O141" s="184"/>
      <c r="P141" s="135"/>
      <c r="Q141" s="135"/>
      <c r="R141" s="135"/>
      <c r="S141" s="135"/>
      <c r="T141" s="135"/>
      <c r="U141" s="135"/>
      <c r="V141" s="135"/>
      <c r="W141" s="135"/>
      <c r="X141" s="136"/>
      <c r="Y141" s="219" t="s">
        <v>12</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92"/>
      <c r="B142" s="593"/>
      <c r="C142" s="593"/>
      <c r="D142" s="593"/>
      <c r="E142" s="593"/>
      <c r="F142" s="594"/>
      <c r="G142" s="185"/>
      <c r="H142" s="186"/>
      <c r="I142" s="186"/>
      <c r="J142" s="186"/>
      <c r="K142" s="186"/>
      <c r="L142" s="186"/>
      <c r="M142" s="186"/>
      <c r="N142" s="186"/>
      <c r="O142" s="187"/>
      <c r="P142" s="138"/>
      <c r="Q142" s="138"/>
      <c r="R142" s="138"/>
      <c r="S142" s="138"/>
      <c r="T142" s="138"/>
      <c r="U142" s="138"/>
      <c r="V142" s="138"/>
      <c r="W142" s="138"/>
      <c r="X142" s="139"/>
      <c r="Y142" s="179" t="s">
        <v>51</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91"/>
      <c r="B143" s="589"/>
      <c r="C143" s="589"/>
      <c r="D143" s="589"/>
      <c r="E143" s="589"/>
      <c r="F143" s="590"/>
      <c r="G143" s="188"/>
      <c r="H143" s="189"/>
      <c r="I143" s="189"/>
      <c r="J143" s="189"/>
      <c r="K143" s="189"/>
      <c r="L143" s="189"/>
      <c r="M143" s="189"/>
      <c r="N143" s="189"/>
      <c r="O143" s="190"/>
      <c r="P143" s="141"/>
      <c r="Q143" s="141"/>
      <c r="R143" s="141"/>
      <c r="S143" s="141"/>
      <c r="T143" s="141"/>
      <c r="U143" s="141"/>
      <c r="V143" s="141"/>
      <c r="W143" s="141"/>
      <c r="X143" s="142"/>
      <c r="Y143" s="179" t="s">
        <v>13</v>
      </c>
      <c r="Z143" s="180"/>
      <c r="AA143" s="181"/>
      <c r="AB143" s="585" t="s">
        <v>14</v>
      </c>
      <c r="AC143" s="585"/>
      <c r="AD143" s="585"/>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334</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648</v>
      </c>
      <c r="B146" s="156" t="s">
        <v>649</v>
      </c>
      <c r="C146" s="157"/>
      <c r="D146" s="157"/>
      <c r="E146" s="157"/>
      <c r="F146" s="158"/>
      <c r="G146" s="197" t="s">
        <v>650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670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139</v>
      </c>
      <c r="C151" s="154"/>
      <c r="D151" s="154"/>
      <c r="E151" s="154"/>
      <c r="F151" s="155"/>
      <c r="G151" s="159" t="s">
        <v>57</v>
      </c>
      <c r="H151" s="109"/>
      <c r="I151" s="109"/>
      <c r="J151" s="109"/>
      <c r="K151" s="109"/>
      <c r="L151" s="109"/>
      <c r="M151" s="109"/>
      <c r="N151" s="109"/>
      <c r="O151" s="110"/>
      <c r="P151" s="108" t="s">
        <v>59</v>
      </c>
      <c r="Q151" s="109"/>
      <c r="R151" s="109"/>
      <c r="S151" s="109"/>
      <c r="T151" s="109"/>
      <c r="U151" s="109"/>
      <c r="V151" s="109"/>
      <c r="W151" s="109"/>
      <c r="X151" s="110"/>
      <c r="Y151" s="114"/>
      <c r="Z151" s="115"/>
      <c r="AA151" s="116"/>
      <c r="AB151" s="117" t="s">
        <v>11</v>
      </c>
      <c r="AC151" s="118"/>
      <c r="AD151" s="119"/>
      <c r="AE151" s="123" t="s">
        <v>491</v>
      </c>
      <c r="AF151" s="123"/>
      <c r="AG151" s="123"/>
      <c r="AH151" s="123"/>
      <c r="AI151" s="123" t="s">
        <v>643</v>
      </c>
      <c r="AJ151" s="123"/>
      <c r="AK151" s="123"/>
      <c r="AL151" s="123"/>
      <c r="AM151" s="123" t="s">
        <v>459</v>
      </c>
      <c r="AN151" s="123"/>
      <c r="AO151" s="123"/>
      <c r="AP151" s="123"/>
      <c r="AQ151" s="124" t="s">
        <v>222</v>
      </c>
      <c r="AR151" s="125"/>
      <c r="AS151" s="125"/>
      <c r="AT151" s="126"/>
      <c r="AU151" s="127" t="s">
        <v>129</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223</v>
      </c>
      <c r="AT152" s="132"/>
      <c r="AU152" s="130"/>
      <c r="AV152" s="130"/>
      <c r="AW152" s="112" t="s">
        <v>170</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58</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51</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13</v>
      </c>
      <c r="Z155" s="94"/>
      <c r="AA155" s="95"/>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139</v>
      </c>
      <c r="C156" s="154"/>
      <c r="D156" s="154"/>
      <c r="E156" s="154"/>
      <c r="F156" s="155"/>
      <c r="G156" s="159" t="s">
        <v>57</v>
      </c>
      <c r="H156" s="109"/>
      <c r="I156" s="109"/>
      <c r="J156" s="109"/>
      <c r="K156" s="109"/>
      <c r="L156" s="109"/>
      <c r="M156" s="109"/>
      <c r="N156" s="109"/>
      <c r="O156" s="110"/>
      <c r="P156" s="108" t="s">
        <v>59</v>
      </c>
      <c r="Q156" s="109"/>
      <c r="R156" s="109"/>
      <c r="S156" s="109"/>
      <c r="T156" s="109"/>
      <c r="U156" s="109"/>
      <c r="V156" s="109"/>
      <c r="W156" s="109"/>
      <c r="X156" s="110"/>
      <c r="Y156" s="114"/>
      <c r="Z156" s="115"/>
      <c r="AA156" s="116"/>
      <c r="AB156" s="117" t="s">
        <v>11</v>
      </c>
      <c r="AC156" s="118"/>
      <c r="AD156" s="119"/>
      <c r="AE156" s="123" t="s">
        <v>491</v>
      </c>
      <c r="AF156" s="123"/>
      <c r="AG156" s="123"/>
      <c r="AH156" s="123"/>
      <c r="AI156" s="123" t="s">
        <v>643</v>
      </c>
      <c r="AJ156" s="123"/>
      <c r="AK156" s="123"/>
      <c r="AL156" s="123"/>
      <c r="AM156" s="123" t="s">
        <v>459</v>
      </c>
      <c r="AN156" s="123"/>
      <c r="AO156" s="123"/>
      <c r="AP156" s="123"/>
      <c r="AQ156" s="124" t="s">
        <v>222</v>
      </c>
      <c r="AR156" s="125"/>
      <c r="AS156" s="125"/>
      <c r="AT156" s="126"/>
      <c r="AU156" s="127" t="s">
        <v>129</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223</v>
      </c>
      <c r="AT157" s="132"/>
      <c r="AU157" s="130"/>
      <c r="AV157" s="130"/>
      <c r="AW157" s="112" t="s">
        <v>170</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58</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51</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13</v>
      </c>
      <c r="Z160" s="94"/>
      <c r="AA160" s="95"/>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139</v>
      </c>
      <c r="C161" s="154"/>
      <c r="D161" s="154"/>
      <c r="E161" s="154"/>
      <c r="F161" s="155"/>
      <c r="G161" s="159" t="s">
        <v>57</v>
      </c>
      <c r="H161" s="109"/>
      <c r="I161" s="109"/>
      <c r="J161" s="109"/>
      <c r="K161" s="109"/>
      <c r="L161" s="109"/>
      <c r="M161" s="109"/>
      <c r="N161" s="109"/>
      <c r="O161" s="110"/>
      <c r="P161" s="108" t="s">
        <v>59</v>
      </c>
      <c r="Q161" s="109"/>
      <c r="R161" s="109"/>
      <c r="S161" s="109"/>
      <c r="T161" s="109"/>
      <c r="U161" s="109"/>
      <c r="V161" s="109"/>
      <c r="W161" s="109"/>
      <c r="X161" s="110"/>
      <c r="Y161" s="114"/>
      <c r="Z161" s="115"/>
      <c r="AA161" s="116"/>
      <c r="AB161" s="117" t="s">
        <v>11</v>
      </c>
      <c r="AC161" s="118"/>
      <c r="AD161" s="119"/>
      <c r="AE161" s="123" t="s">
        <v>491</v>
      </c>
      <c r="AF161" s="123"/>
      <c r="AG161" s="123"/>
      <c r="AH161" s="123"/>
      <c r="AI161" s="123" t="s">
        <v>643</v>
      </c>
      <c r="AJ161" s="123"/>
      <c r="AK161" s="123"/>
      <c r="AL161" s="123"/>
      <c r="AM161" s="123" t="s">
        <v>459</v>
      </c>
      <c r="AN161" s="123"/>
      <c r="AO161" s="123"/>
      <c r="AP161" s="123"/>
      <c r="AQ161" s="124" t="s">
        <v>222</v>
      </c>
      <c r="AR161" s="125"/>
      <c r="AS161" s="125"/>
      <c r="AT161" s="126"/>
      <c r="AU161" s="127" t="s">
        <v>129</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223</v>
      </c>
      <c r="AT162" s="132"/>
      <c r="AU162" s="130"/>
      <c r="AV162" s="130"/>
      <c r="AW162" s="112" t="s">
        <v>170</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58</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51</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13</v>
      </c>
      <c r="Z165" s="165"/>
      <c r="AA165" s="166"/>
      <c r="AB165" s="167" t="s">
        <v>14</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703" t="s">
        <v>654</v>
      </c>
      <c r="B166" s="704"/>
      <c r="C166" s="704"/>
      <c r="D166" s="704"/>
      <c r="E166" s="704"/>
      <c r="F166" s="705"/>
      <c r="G166" s="706"/>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8"/>
      <c r="AY166">
        <f>COUNTA($G$166)</f>
        <v>0</v>
      </c>
    </row>
    <row r="167" spans="1:51" ht="31.5" hidden="1" customHeight="1" x14ac:dyDescent="0.15">
      <c r="A167" s="510" t="s">
        <v>655</v>
      </c>
      <c r="B167" s="157"/>
      <c r="C167" s="157"/>
      <c r="D167" s="157"/>
      <c r="E167" s="157"/>
      <c r="F167" s="158"/>
      <c r="G167" s="679" t="s">
        <v>647</v>
      </c>
      <c r="H167" s="680"/>
      <c r="I167" s="680"/>
      <c r="J167" s="680"/>
      <c r="K167" s="680"/>
      <c r="L167" s="680"/>
      <c r="M167" s="680"/>
      <c r="N167" s="680"/>
      <c r="O167" s="680"/>
      <c r="P167" s="681" t="s">
        <v>646</v>
      </c>
      <c r="Q167" s="680"/>
      <c r="R167" s="680"/>
      <c r="S167" s="680"/>
      <c r="T167" s="680"/>
      <c r="U167" s="680"/>
      <c r="V167" s="680"/>
      <c r="W167" s="680"/>
      <c r="X167" s="682"/>
      <c r="Y167" s="683"/>
      <c r="Z167" s="684"/>
      <c r="AA167" s="685"/>
      <c r="AB167" s="617" t="s">
        <v>11</v>
      </c>
      <c r="AC167" s="617"/>
      <c r="AD167" s="617"/>
      <c r="AE167" s="123" t="s">
        <v>491</v>
      </c>
      <c r="AF167" s="123"/>
      <c r="AG167" s="123"/>
      <c r="AH167" s="123"/>
      <c r="AI167" s="123" t="s">
        <v>643</v>
      </c>
      <c r="AJ167" s="123"/>
      <c r="AK167" s="123"/>
      <c r="AL167" s="123"/>
      <c r="AM167" s="123" t="s">
        <v>459</v>
      </c>
      <c r="AN167" s="123"/>
      <c r="AO167" s="123"/>
      <c r="AP167" s="123"/>
      <c r="AQ167" s="614" t="s">
        <v>490</v>
      </c>
      <c r="AR167" s="615"/>
      <c r="AS167" s="615"/>
      <c r="AT167" s="616"/>
      <c r="AU167" s="614" t="s">
        <v>668</v>
      </c>
      <c r="AV167" s="615"/>
      <c r="AW167" s="615"/>
      <c r="AX167" s="624"/>
      <c r="AY167">
        <f>COUNTA($G$168)</f>
        <v>0</v>
      </c>
    </row>
    <row r="168" spans="1:51" ht="23.25" hidden="1" customHeight="1" x14ac:dyDescent="0.15">
      <c r="A168" s="510"/>
      <c r="B168" s="157"/>
      <c r="C168" s="157"/>
      <c r="D168" s="157"/>
      <c r="E168" s="157"/>
      <c r="F168" s="158"/>
      <c r="G168" s="625"/>
      <c r="H168" s="626"/>
      <c r="I168" s="626"/>
      <c r="J168" s="626"/>
      <c r="K168" s="626"/>
      <c r="L168" s="626"/>
      <c r="M168" s="626"/>
      <c r="N168" s="626"/>
      <c r="O168" s="626"/>
      <c r="P168" s="629"/>
      <c r="Q168" s="630"/>
      <c r="R168" s="630"/>
      <c r="S168" s="630"/>
      <c r="T168" s="630"/>
      <c r="U168" s="630"/>
      <c r="V168" s="630"/>
      <c r="W168" s="630"/>
      <c r="X168" s="631"/>
      <c r="Y168" s="635" t="s">
        <v>52</v>
      </c>
      <c r="Z168" s="636"/>
      <c r="AA168" s="637"/>
      <c r="AB168" s="638"/>
      <c r="AC168" s="638"/>
      <c r="AD168" s="638"/>
      <c r="AE168" s="607"/>
      <c r="AF168" s="607"/>
      <c r="AG168" s="607"/>
      <c r="AH168" s="607"/>
      <c r="AI168" s="607"/>
      <c r="AJ168" s="607"/>
      <c r="AK168" s="607"/>
      <c r="AL168" s="607"/>
      <c r="AM168" s="607"/>
      <c r="AN168" s="607"/>
      <c r="AO168" s="607"/>
      <c r="AP168" s="607"/>
      <c r="AQ168" s="607"/>
      <c r="AR168" s="607"/>
      <c r="AS168" s="607"/>
      <c r="AT168" s="607"/>
      <c r="AU168" s="608"/>
      <c r="AV168" s="609"/>
      <c r="AW168" s="609"/>
      <c r="AX168" s="610"/>
      <c r="AY168">
        <f>$AY$167</f>
        <v>0</v>
      </c>
    </row>
    <row r="169" spans="1:51" ht="23.25" hidden="1" customHeight="1" x14ac:dyDescent="0.15">
      <c r="A169" s="192"/>
      <c r="B169" s="162"/>
      <c r="C169" s="162"/>
      <c r="D169" s="162"/>
      <c r="E169" s="162"/>
      <c r="F169" s="163"/>
      <c r="G169" s="627"/>
      <c r="H169" s="628"/>
      <c r="I169" s="628"/>
      <c r="J169" s="628"/>
      <c r="K169" s="628"/>
      <c r="L169" s="628"/>
      <c r="M169" s="628"/>
      <c r="N169" s="628"/>
      <c r="O169" s="628"/>
      <c r="P169" s="632"/>
      <c r="Q169" s="633"/>
      <c r="R169" s="633"/>
      <c r="S169" s="633"/>
      <c r="T169" s="633"/>
      <c r="U169" s="633"/>
      <c r="V169" s="633"/>
      <c r="W169" s="633"/>
      <c r="X169" s="634"/>
      <c r="Y169" s="611" t="s">
        <v>53</v>
      </c>
      <c r="Z169" s="612"/>
      <c r="AA169" s="613"/>
      <c r="AB169" s="638"/>
      <c r="AC169" s="638"/>
      <c r="AD169" s="638"/>
      <c r="AE169" s="607"/>
      <c r="AF169" s="607"/>
      <c r="AG169" s="607"/>
      <c r="AH169" s="607"/>
      <c r="AI169" s="607"/>
      <c r="AJ169" s="607"/>
      <c r="AK169" s="607"/>
      <c r="AL169" s="607"/>
      <c r="AM169" s="607"/>
      <c r="AN169" s="607"/>
      <c r="AO169" s="607"/>
      <c r="AP169" s="607"/>
      <c r="AQ169" s="607"/>
      <c r="AR169" s="607"/>
      <c r="AS169" s="607"/>
      <c r="AT169" s="607"/>
      <c r="AU169" s="608"/>
      <c r="AV169" s="609"/>
      <c r="AW169" s="609"/>
      <c r="AX169" s="610"/>
      <c r="AY169">
        <f>$AY$167</f>
        <v>0</v>
      </c>
    </row>
    <row r="170" spans="1:51" ht="23.25" hidden="1" customHeight="1" x14ac:dyDescent="0.15">
      <c r="A170" s="191" t="s">
        <v>656</v>
      </c>
      <c r="B170" s="109"/>
      <c r="C170" s="109"/>
      <c r="D170" s="109"/>
      <c r="E170" s="109"/>
      <c r="F170" s="652"/>
      <c r="G170" s="180" t="s">
        <v>657</v>
      </c>
      <c r="H170" s="180"/>
      <c r="I170" s="180"/>
      <c r="J170" s="180"/>
      <c r="K170" s="180"/>
      <c r="L170" s="180"/>
      <c r="M170" s="180"/>
      <c r="N170" s="180"/>
      <c r="O170" s="180"/>
      <c r="P170" s="180"/>
      <c r="Q170" s="180"/>
      <c r="R170" s="180"/>
      <c r="S170" s="180"/>
      <c r="T170" s="180"/>
      <c r="U170" s="180"/>
      <c r="V170" s="180"/>
      <c r="W170" s="180"/>
      <c r="X170" s="181"/>
      <c r="Y170" s="621"/>
      <c r="Z170" s="622"/>
      <c r="AA170" s="623"/>
      <c r="AB170" s="179" t="s">
        <v>11</v>
      </c>
      <c r="AC170" s="180"/>
      <c r="AD170" s="181"/>
      <c r="AE170" s="123" t="s">
        <v>491</v>
      </c>
      <c r="AF170" s="123"/>
      <c r="AG170" s="123"/>
      <c r="AH170" s="123"/>
      <c r="AI170" s="123" t="s">
        <v>643</v>
      </c>
      <c r="AJ170" s="123"/>
      <c r="AK170" s="123"/>
      <c r="AL170" s="123"/>
      <c r="AM170" s="123" t="s">
        <v>459</v>
      </c>
      <c r="AN170" s="123"/>
      <c r="AO170" s="123"/>
      <c r="AP170" s="123"/>
      <c r="AQ170" s="618" t="s">
        <v>669</v>
      </c>
      <c r="AR170" s="619"/>
      <c r="AS170" s="619"/>
      <c r="AT170" s="619"/>
      <c r="AU170" s="619"/>
      <c r="AV170" s="619"/>
      <c r="AW170" s="619"/>
      <c r="AX170" s="620"/>
      <c r="AY170">
        <f>IF(SUBSTITUTE(SUBSTITUTE($G$171,"／",""),"　","")="",0,1)</f>
        <v>0</v>
      </c>
    </row>
    <row r="171" spans="1:51" ht="23.25" hidden="1" customHeight="1" x14ac:dyDescent="0.15">
      <c r="A171" s="653"/>
      <c r="B171" s="197"/>
      <c r="C171" s="197"/>
      <c r="D171" s="197"/>
      <c r="E171" s="197"/>
      <c r="F171" s="654"/>
      <c r="G171" s="642" t="s">
        <v>658</v>
      </c>
      <c r="H171" s="555"/>
      <c r="I171" s="555"/>
      <c r="J171" s="555"/>
      <c r="K171" s="555"/>
      <c r="L171" s="555"/>
      <c r="M171" s="555"/>
      <c r="N171" s="555"/>
      <c r="O171" s="555"/>
      <c r="P171" s="555"/>
      <c r="Q171" s="555"/>
      <c r="R171" s="555"/>
      <c r="S171" s="555"/>
      <c r="T171" s="555"/>
      <c r="U171" s="555"/>
      <c r="V171" s="555"/>
      <c r="W171" s="555"/>
      <c r="X171" s="555"/>
      <c r="Y171" s="645" t="s">
        <v>656</v>
      </c>
      <c r="Z171" s="646"/>
      <c r="AA171" s="647"/>
      <c r="AB171" s="648"/>
      <c r="AC171" s="649"/>
      <c r="AD171" s="650"/>
      <c r="AE171" s="651"/>
      <c r="AF171" s="651"/>
      <c r="AG171" s="651"/>
      <c r="AH171" s="651"/>
      <c r="AI171" s="651"/>
      <c r="AJ171" s="651"/>
      <c r="AK171" s="651"/>
      <c r="AL171" s="651"/>
      <c r="AM171" s="651"/>
      <c r="AN171" s="651"/>
      <c r="AO171" s="651"/>
      <c r="AP171" s="651"/>
      <c r="AQ171" s="97"/>
      <c r="AR171" s="91"/>
      <c r="AS171" s="91"/>
      <c r="AT171" s="91"/>
      <c r="AU171" s="91"/>
      <c r="AV171" s="91"/>
      <c r="AW171" s="91"/>
      <c r="AX171" s="92"/>
      <c r="AY171">
        <f>$AY$170</f>
        <v>0</v>
      </c>
    </row>
    <row r="172" spans="1:51" ht="46.5" hidden="1" customHeight="1" x14ac:dyDescent="0.15">
      <c r="A172" s="655"/>
      <c r="B172" s="112"/>
      <c r="C172" s="112"/>
      <c r="D172" s="112"/>
      <c r="E172" s="112"/>
      <c r="F172" s="656"/>
      <c r="G172" s="643"/>
      <c r="H172" s="644"/>
      <c r="I172" s="644"/>
      <c r="J172" s="644"/>
      <c r="K172" s="644"/>
      <c r="L172" s="644"/>
      <c r="M172" s="644"/>
      <c r="N172" s="644"/>
      <c r="O172" s="644"/>
      <c r="P172" s="644"/>
      <c r="Q172" s="644"/>
      <c r="R172" s="644"/>
      <c r="S172" s="644"/>
      <c r="T172" s="644"/>
      <c r="U172" s="644"/>
      <c r="V172" s="644"/>
      <c r="W172" s="644"/>
      <c r="X172" s="644"/>
      <c r="Y172" s="219" t="s">
        <v>659</v>
      </c>
      <c r="Z172" s="639"/>
      <c r="AA172" s="640"/>
      <c r="AB172" s="603" t="s">
        <v>660</v>
      </c>
      <c r="AC172" s="604"/>
      <c r="AD172" s="605"/>
      <c r="AE172" s="606"/>
      <c r="AF172" s="606"/>
      <c r="AG172" s="606"/>
      <c r="AH172" s="606"/>
      <c r="AI172" s="606"/>
      <c r="AJ172" s="606"/>
      <c r="AK172" s="606"/>
      <c r="AL172" s="606"/>
      <c r="AM172" s="606"/>
      <c r="AN172" s="606"/>
      <c r="AO172" s="606"/>
      <c r="AP172" s="606"/>
      <c r="AQ172" s="606"/>
      <c r="AR172" s="606"/>
      <c r="AS172" s="606"/>
      <c r="AT172" s="606"/>
      <c r="AU172" s="606"/>
      <c r="AV172" s="606"/>
      <c r="AW172" s="606"/>
      <c r="AX172" s="641"/>
      <c r="AY172">
        <f>$AY$170</f>
        <v>0</v>
      </c>
    </row>
    <row r="173" spans="1:51" ht="18.75" hidden="1" customHeight="1" x14ac:dyDescent="0.15">
      <c r="A173" s="419" t="s">
        <v>309</v>
      </c>
      <c r="B173" s="586"/>
      <c r="C173" s="586"/>
      <c r="D173" s="586"/>
      <c r="E173" s="586"/>
      <c r="F173" s="587"/>
      <c r="G173" s="595" t="s">
        <v>140</v>
      </c>
      <c r="H173" s="197"/>
      <c r="I173" s="197"/>
      <c r="J173" s="197"/>
      <c r="K173" s="197"/>
      <c r="L173" s="197"/>
      <c r="M173" s="197"/>
      <c r="N173" s="197"/>
      <c r="O173" s="198"/>
      <c r="P173" s="199" t="s">
        <v>56</v>
      </c>
      <c r="Q173" s="197"/>
      <c r="R173" s="197"/>
      <c r="S173" s="197"/>
      <c r="T173" s="197"/>
      <c r="U173" s="197"/>
      <c r="V173" s="197"/>
      <c r="W173" s="197"/>
      <c r="X173" s="198"/>
      <c r="Y173" s="596"/>
      <c r="Z173" s="583"/>
      <c r="AA173" s="584"/>
      <c r="AB173" s="600" t="s">
        <v>11</v>
      </c>
      <c r="AC173" s="601"/>
      <c r="AD173" s="602"/>
      <c r="AE173" s="123" t="s">
        <v>491</v>
      </c>
      <c r="AF173" s="123"/>
      <c r="AG173" s="123"/>
      <c r="AH173" s="123"/>
      <c r="AI173" s="123" t="s">
        <v>643</v>
      </c>
      <c r="AJ173" s="123"/>
      <c r="AK173" s="123"/>
      <c r="AL173" s="123"/>
      <c r="AM173" s="123" t="s">
        <v>459</v>
      </c>
      <c r="AN173" s="123"/>
      <c r="AO173" s="123"/>
      <c r="AP173" s="123"/>
      <c r="AQ173" s="216" t="s">
        <v>222</v>
      </c>
      <c r="AR173" s="217"/>
      <c r="AS173" s="217"/>
      <c r="AT173" s="218"/>
      <c r="AU173" s="197" t="s">
        <v>129</v>
      </c>
      <c r="AV173" s="197"/>
      <c r="AW173" s="197"/>
      <c r="AX173" s="200"/>
      <c r="AY173">
        <f>COUNTA($G$175)</f>
        <v>0</v>
      </c>
    </row>
    <row r="174" spans="1:51" ht="18.75" hidden="1" customHeight="1" x14ac:dyDescent="0.15">
      <c r="A174" s="588"/>
      <c r="B174" s="589"/>
      <c r="C174" s="589"/>
      <c r="D174" s="589"/>
      <c r="E174" s="589"/>
      <c r="F174" s="590"/>
      <c r="G174" s="160"/>
      <c r="H174" s="112"/>
      <c r="I174" s="112"/>
      <c r="J174" s="112"/>
      <c r="K174" s="112"/>
      <c r="L174" s="112"/>
      <c r="M174" s="112"/>
      <c r="N174" s="112"/>
      <c r="O174" s="113"/>
      <c r="P174" s="111"/>
      <c r="Q174" s="112"/>
      <c r="R174" s="112"/>
      <c r="S174" s="112"/>
      <c r="T174" s="112"/>
      <c r="U174" s="112"/>
      <c r="V174" s="112"/>
      <c r="W174" s="112"/>
      <c r="X174" s="113"/>
      <c r="Y174" s="597"/>
      <c r="Z174" s="598"/>
      <c r="AA174" s="599"/>
      <c r="AB174" s="120"/>
      <c r="AC174" s="121"/>
      <c r="AD174" s="122"/>
      <c r="AE174" s="123"/>
      <c r="AF174" s="123"/>
      <c r="AG174" s="123"/>
      <c r="AH174" s="123"/>
      <c r="AI174" s="123"/>
      <c r="AJ174" s="123"/>
      <c r="AK174" s="123"/>
      <c r="AL174" s="123"/>
      <c r="AM174" s="123"/>
      <c r="AN174" s="123"/>
      <c r="AO174" s="123"/>
      <c r="AP174" s="123"/>
      <c r="AQ174" s="507"/>
      <c r="AR174" s="508"/>
      <c r="AS174" s="131" t="s">
        <v>223</v>
      </c>
      <c r="AT174" s="132"/>
      <c r="AU174" s="130"/>
      <c r="AV174" s="130"/>
      <c r="AW174" s="112" t="s">
        <v>170</v>
      </c>
      <c r="AX174" s="133"/>
      <c r="AY174">
        <f t="shared" ref="AY174:AY179" si="7">$AY$173</f>
        <v>0</v>
      </c>
    </row>
    <row r="175" spans="1:51" ht="23.25" hidden="1" customHeight="1" x14ac:dyDescent="0.15">
      <c r="A175" s="591"/>
      <c r="B175" s="589"/>
      <c r="C175" s="589"/>
      <c r="D175" s="589"/>
      <c r="E175" s="589"/>
      <c r="F175" s="590"/>
      <c r="G175" s="182"/>
      <c r="H175" s="183"/>
      <c r="I175" s="183"/>
      <c r="J175" s="183"/>
      <c r="K175" s="183"/>
      <c r="L175" s="183"/>
      <c r="M175" s="183"/>
      <c r="N175" s="183"/>
      <c r="O175" s="184"/>
      <c r="P175" s="135"/>
      <c r="Q175" s="135"/>
      <c r="R175" s="135"/>
      <c r="S175" s="135"/>
      <c r="T175" s="135"/>
      <c r="U175" s="135"/>
      <c r="V175" s="135"/>
      <c r="W175" s="135"/>
      <c r="X175" s="136"/>
      <c r="Y175" s="219" t="s">
        <v>12</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92"/>
      <c r="B176" s="593"/>
      <c r="C176" s="593"/>
      <c r="D176" s="593"/>
      <c r="E176" s="593"/>
      <c r="F176" s="594"/>
      <c r="G176" s="185"/>
      <c r="H176" s="186"/>
      <c r="I176" s="186"/>
      <c r="J176" s="186"/>
      <c r="K176" s="186"/>
      <c r="L176" s="186"/>
      <c r="M176" s="186"/>
      <c r="N176" s="186"/>
      <c r="O176" s="187"/>
      <c r="P176" s="138"/>
      <c r="Q176" s="138"/>
      <c r="R176" s="138"/>
      <c r="S176" s="138"/>
      <c r="T176" s="138"/>
      <c r="U176" s="138"/>
      <c r="V176" s="138"/>
      <c r="W176" s="138"/>
      <c r="X176" s="139"/>
      <c r="Y176" s="179" t="s">
        <v>51</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91"/>
      <c r="B177" s="589"/>
      <c r="C177" s="589"/>
      <c r="D177" s="589"/>
      <c r="E177" s="589"/>
      <c r="F177" s="590"/>
      <c r="G177" s="188"/>
      <c r="H177" s="189"/>
      <c r="I177" s="189"/>
      <c r="J177" s="189"/>
      <c r="K177" s="189"/>
      <c r="L177" s="189"/>
      <c r="M177" s="189"/>
      <c r="N177" s="189"/>
      <c r="O177" s="190"/>
      <c r="P177" s="141"/>
      <c r="Q177" s="141"/>
      <c r="R177" s="141"/>
      <c r="S177" s="141"/>
      <c r="T177" s="141"/>
      <c r="U177" s="141"/>
      <c r="V177" s="141"/>
      <c r="W177" s="141"/>
      <c r="X177" s="142"/>
      <c r="Y177" s="179" t="s">
        <v>13</v>
      </c>
      <c r="Z177" s="180"/>
      <c r="AA177" s="181"/>
      <c r="AB177" s="585" t="s">
        <v>14</v>
      </c>
      <c r="AC177" s="585"/>
      <c r="AD177" s="585"/>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334</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648</v>
      </c>
      <c r="B180" s="156" t="s">
        <v>649</v>
      </c>
      <c r="C180" s="157"/>
      <c r="D180" s="157"/>
      <c r="E180" s="157"/>
      <c r="F180" s="158"/>
      <c r="G180" s="197" t="s">
        <v>650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670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139</v>
      </c>
      <c r="C185" s="154"/>
      <c r="D185" s="154"/>
      <c r="E185" s="154"/>
      <c r="F185" s="155"/>
      <c r="G185" s="159" t="s">
        <v>57</v>
      </c>
      <c r="H185" s="109"/>
      <c r="I185" s="109"/>
      <c r="J185" s="109"/>
      <c r="K185" s="109"/>
      <c r="L185" s="109"/>
      <c r="M185" s="109"/>
      <c r="N185" s="109"/>
      <c r="O185" s="110"/>
      <c r="P185" s="108" t="s">
        <v>59</v>
      </c>
      <c r="Q185" s="109"/>
      <c r="R185" s="109"/>
      <c r="S185" s="109"/>
      <c r="T185" s="109"/>
      <c r="U185" s="109"/>
      <c r="V185" s="109"/>
      <c r="W185" s="109"/>
      <c r="X185" s="110"/>
      <c r="Y185" s="114"/>
      <c r="Z185" s="115"/>
      <c r="AA185" s="116"/>
      <c r="AB185" s="117" t="s">
        <v>11</v>
      </c>
      <c r="AC185" s="118"/>
      <c r="AD185" s="119"/>
      <c r="AE185" s="123" t="s">
        <v>491</v>
      </c>
      <c r="AF185" s="123"/>
      <c r="AG185" s="123"/>
      <c r="AH185" s="123"/>
      <c r="AI185" s="123" t="s">
        <v>643</v>
      </c>
      <c r="AJ185" s="123"/>
      <c r="AK185" s="123"/>
      <c r="AL185" s="123"/>
      <c r="AM185" s="123" t="s">
        <v>459</v>
      </c>
      <c r="AN185" s="123"/>
      <c r="AO185" s="123"/>
      <c r="AP185" s="123"/>
      <c r="AQ185" s="124" t="s">
        <v>222</v>
      </c>
      <c r="AR185" s="125"/>
      <c r="AS185" s="125"/>
      <c r="AT185" s="126"/>
      <c r="AU185" s="127" t="s">
        <v>129</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223</v>
      </c>
      <c r="AT186" s="132"/>
      <c r="AU186" s="130"/>
      <c r="AV186" s="130"/>
      <c r="AW186" s="112" t="s">
        <v>170</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58</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51</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13</v>
      </c>
      <c r="Z189" s="94"/>
      <c r="AA189" s="95"/>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139</v>
      </c>
      <c r="C190" s="154"/>
      <c r="D190" s="154"/>
      <c r="E190" s="154"/>
      <c r="F190" s="155"/>
      <c r="G190" s="159" t="s">
        <v>57</v>
      </c>
      <c r="H190" s="109"/>
      <c r="I190" s="109"/>
      <c r="J190" s="109"/>
      <c r="K190" s="109"/>
      <c r="L190" s="109"/>
      <c r="M190" s="109"/>
      <c r="N190" s="109"/>
      <c r="O190" s="110"/>
      <c r="P190" s="108" t="s">
        <v>59</v>
      </c>
      <c r="Q190" s="109"/>
      <c r="R190" s="109"/>
      <c r="S190" s="109"/>
      <c r="T190" s="109"/>
      <c r="U190" s="109"/>
      <c r="V190" s="109"/>
      <c r="W190" s="109"/>
      <c r="X190" s="110"/>
      <c r="Y190" s="114"/>
      <c r="Z190" s="115"/>
      <c r="AA190" s="116"/>
      <c r="AB190" s="117" t="s">
        <v>11</v>
      </c>
      <c r="AC190" s="118"/>
      <c r="AD190" s="119"/>
      <c r="AE190" s="123" t="s">
        <v>491</v>
      </c>
      <c r="AF190" s="123"/>
      <c r="AG190" s="123"/>
      <c r="AH190" s="123"/>
      <c r="AI190" s="123" t="s">
        <v>643</v>
      </c>
      <c r="AJ190" s="123"/>
      <c r="AK190" s="123"/>
      <c r="AL190" s="123"/>
      <c r="AM190" s="123" t="s">
        <v>459</v>
      </c>
      <c r="AN190" s="123"/>
      <c r="AO190" s="123"/>
      <c r="AP190" s="123"/>
      <c r="AQ190" s="124" t="s">
        <v>222</v>
      </c>
      <c r="AR190" s="125"/>
      <c r="AS190" s="125"/>
      <c r="AT190" s="126"/>
      <c r="AU190" s="127" t="s">
        <v>129</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223</v>
      </c>
      <c r="AT191" s="132"/>
      <c r="AU191" s="130"/>
      <c r="AV191" s="130"/>
      <c r="AW191" s="112" t="s">
        <v>170</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58</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51</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13</v>
      </c>
      <c r="Z194" s="94"/>
      <c r="AA194" s="95"/>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139</v>
      </c>
      <c r="C195" s="154"/>
      <c r="D195" s="154"/>
      <c r="E195" s="154"/>
      <c r="F195" s="155"/>
      <c r="G195" s="159" t="s">
        <v>57</v>
      </c>
      <c r="H195" s="109"/>
      <c r="I195" s="109"/>
      <c r="J195" s="109"/>
      <c r="K195" s="109"/>
      <c r="L195" s="109"/>
      <c r="M195" s="109"/>
      <c r="N195" s="109"/>
      <c r="O195" s="110"/>
      <c r="P195" s="108" t="s">
        <v>59</v>
      </c>
      <c r="Q195" s="109"/>
      <c r="R195" s="109"/>
      <c r="S195" s="109"/>
      <c r="T195" s="109"/>
      <c r="U195" s="109"/>
      <c r="V195" s="109"/>
      <c r="W195" s="109"/>
      <c r="X195" s="110"/>
      <c r="Y195" s="114"/>
      <c r="Z195" s="115"/>
      <c r="AA195" s="116"/>
      <c r="AB195" s="117" t="s">
        <v>11</v>
      </c>
      <c r="AC195" s="118"/>
      <c r="AD195" s="119"/>
      <c r="AE195" s="123" t="s">
        <v>491</v>
      </c>
      <c r="AF195" s="123"/>
      <c r="AG195" s="123"/>
      <c r="AH195" s="123"/>
      <c r="AI195" s="123" t="s">
        <v>643</v>
      </c>
      <c r="AJ195" s="123"/>
      <c r="AK195" s="123"/>
      <c r="AL195" s="123"/>
      <c r="AM195" s="123" t="s">
        <v>459</v>
      </c>
      <c r="AN195" s="123"/>
      <c r="AO195" s="123"/>
      <c r="AP195" s="123"/>
      <c r="AQ195" s="124" t="s">
        <v>222</v>
      </c>
      <c r="AR195" s="125"/>
      <c r="AS195" s="125"/>
      <c r="AT195" s="126"/>
      <c r="AU195" s="127" t="s">
        <v>129</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223</v>
      </c>
      <c r="AT196" s="132"/>
      <c r="AU196" s="130"/>
      <c r="AV196" s="130"/>
      <c r="AW196" s="112" t="s">
        <v>170</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58</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51</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$AY$195</f>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13</v>
      </c>
      <c r="Z199" s="165"/>
      <c r="AA199" s="166"/>
      <c r="AB199" s="167" t="s">
        <v>14</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$AY$195</f>
        <v>0</v>
      </c>
    </row>
    <row r="200" spans="1:51" ht="18.75" hidden="1" customHeight="1" x14ac:dyDescent="0.15">
      <c r="A200" s="546" t="s">
        <v>310</v>
      </c>
      <c r="B200" s="547"/>
      <c r="C200" s="547"/>
      <c r="D200" s="547"/>
      <c r="E200" s="547"/>
      <c r="F200" s="548"/>
      <c r="G200" s="570"/>
      <c r="H200" s="572" t="s">
        <v>140</v>
      </c>
      <c r="I200" s="572"/>
      <c r="J200" s="572"/>
      <c r="K200" s="572"/>
      <c r="L200" s="572"/>
      <c r="M200" s="572"/>
      <c r="N200" s="572"/>
      <c r="O200" s="573"/>
      <c r="P200" s="575" t="s">
        <v>56</v>
      </c>
      <c r="Q200" s="572"/>
      <c r="R200" s="572"/>
      <c r="S200" s="572"/>
      <c r="T200" s="572"/>
      <c r="U200" s="572"/>
      <c r="V200" s="573"/>
      <c r="W200" s="577" t="s">
        <v>306</v>
      </c>
      <c r="X200" s="578"/>
      <c r="Y200" s="581"/>
      <c r="Z200" s="581"/>
      <c r="AA200" s="582"/>
      <c r="AB200" s="575" t="s">
        <v>11</v>
      </c>
      <c r="AC200" s="572"/>
      <c r="AD200" s="573"/>
      <c r="AE200" s="123" t="s">
        <v>491</v>
      </c>
      <c r="AF200" s="123"/>
      <c r="AG200" s="123"/>
      <c r="AH200" s="123"/>
      <c r="AI200" s="123" t="s">
        <v>643</v>
      </c>
      <c r="AJ200" s="123"/>
      <c r="AK200" s="123"/>
      <c r="AL200" s="123"/>
      <c r="AM200" s="123" t="s">
        <v>459</v>
      </c>
      <c r="AN200" s="123"/>
      <c r="AO200" s="123"/>
      <c r="AP200" s="123"/>
      <c r="AQ200" s="124" t="s">
        <v>222</v>
      </c>
      <c r="AR200" s="125"/>
      <c r="AS200" s="125"/>
      <c r="AT200" s="126"/>
      <c r="AU200" s="566" t="s">
        <v>129</v>
      </c>
      <c r="AV200" s="566"/>
      <c r="AW200" s="566"/>
      <c r="AX200" s="567"/>
      <c r="AY200">
        <f>COUNTA($H$202)</f>
        <v>0</v>
      </c>
    </row>
    <row r="201" spans="1:51" ht="18.75" hidden="1" customHeight="1" x14ac:dyDescent="0.15">
      <c r="A201" s="510"/>
      <c r="B201" s="157"/>
      <c r="C201" s="157"/>
      <c r="D201" s="157"/>
      <c r="E201" s="157"/>
      <c r="F201" s="158"/>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123"/>
      <c r="AF201" s="123"/>
      <c r="AG201" s="123"/>
      <c r="AH201" s="123"/>
      <c r="AI201" s="123"/>
      <c r="AJ201" s="123"/>
      <c r="AK201" s="123"/>
      <c r="AL201" s="123"/>
      <c r="AM201" s="123"/>
      <c r="AN201" s="123"/>
      <c r="AO201" s="123"/>
      <c r="AP201" s="123"/>
      <c r="AQ201" s="507"/>
      <c r="AR201" s="508"/>
      <c r="AS201" s="131" t="s">
        <v>223</v>
      </c>
      <c r="AT201" s="132"/>
      <c r="AU201" s="130"/>
      <c r="AV201" s="130"/>
      <c r="AW201" s="568" t="s">
        <v>170</v>
      </c>
      <c r="AX201" s="569"/>
      <c r="AY201">
        <f t="shared" ref="AY201:AY207" si="9">$AY$200</f>
        <v>0</v>
      </c>
    </row>
    <row r="202" spans="1:51" ht="23.25" hidden="1" customHeight="1" x14ac:dyDescent="0.15">
      <c r="A202" s="510"/>
      <c r="B202" s="157"/>
      <c r="C202" s="157"/>
      <c r="D202" s="157"/>
      <c r="E202" s="157"/>
      <c r="F202" s="158"/>
      <c r="G202" s="552" t="s">
        <v>224</v>
      </c>
      <c r="H202" s="554"/>
      <c r="I202" s="555"/>
      <c r="J202" s="555"/>
      <c r="K202" s="555"/>
      <c r="L202" s="555"/>
      <c r="M202" s="555"/>
      <c r="N202" s="555"/>
      <c r="O202" s="556"/>
      <c r="P202" s="554"/>
      <c r="Q202" s="555"/>
      <c r="R202" s="555"/>
      <c r="S202" s="555"/>
      <c r="T202" s="555"/>
      <c r="U202" s="555"/>
      <c r="V202" s="556"/>
      <c r="W202" s="560"/>
      <c r="X202" s="561"/>
      <c r="Y202" s="542" t="s">
        <v>12</v>
      </c>
      <c r="Z202" s="542"/>
      <c r="AA202" s="543"/>
      <c r="AB202" s="551" t="s">
        <v>324</v>
      </c>
      <c r="AC202" s="551"/>
      <c r="AD202" s="551"/>
      <c r="AE202" s="97"/>
      <c r="AF202" s="91"/>
      <c r="AG202" s="91"/>
      <c r="AH202" s="91"/>
      <c r="AI202" s="97"/>
      <c r="AJ202" s="91"/>
      <c r="AK202" s="91"/>
      <c r="AL202" s="91"/>
      <c r="AM202" s="97"/>
      <c r="AN202" s="91"/>
      <c r="AO202" s="91"/>
      <c r="AP202" s="91"/>
      <c r="AQ202" s="97"/>
      <c r="AR202" s="91"/>
      <c r="AS202" s="91"/>
      <c r="AT202" s="503"/>
      <c r="AU202" s="91"/>
      <c r="AV202" s="91"/>
      <c r="AW202" s="91"/>
      <c r="AX202" s="92"/>
      <c r="AY202">
        <f t="shared" si="9"/>
        <v>0</v>
      </c>
    </row>
    <row r="203" spans="1:51" ht="23.25" hidden="1" customHeight="1" x14ac:dyDescent="0.15">
      <c r="A203" s="510"/>
      <c r="B203" s="157"/>
      <c r="C203" s="157"/>
      <c r="D203" s="157"/>
      <c r="E203" s="157"/>
      <c r="F203" s="158"/>
      <c r="G203" s="532"/>
      <c r="H203" s="557"/>
      <c r="I203" s="558"/>
      <c r="J203" s="558"/>
      <c r="K203" s="558"/>
      <c r="L203" s="558"/>
      <c r="M203" s="558"/>
      <c r="N203" s="558"/>
      <c r="O203" s="559"/>
      <c r="P203" s="557"/>
      <c r="Q203" s="558"/>
      <c r="R203" s="558"/>
      <c r="S203" s="558"/>
      <c r="T203" s="558"/>
      <c r="U203" s="558"/>
      <c r="V203" s="559"/>
      <c r="W203" s="562"/>
      <c r="X203" s="563"/>
      <c r="Y203" s="544" t="s">
        <v>51</v>
      </c>
      <c r="Z203" s="544"/>
      <c r="AA203" s="545"/>
      <c r="AB203" s="550" t="s">
        <v>324</v>
      </c>
      <c r="AC203" s="550"/>
      <c r="AD203" s="550"/>
      <c r="AE203" s="97"/>
      <c r="AF203" s="91"/>
      <c r="AG203" s="91"/>
      <c r="AH203" s="91"/>
      <c r="AI203" s="97"/>
      <c r="AJ203" s="91"/>
      <c r="AK203" s="91"/>
      <c r="AL203" s="91"/>
      <c r="AM203" s="97"/>
      <c r="AN203" s="91"/>
      <c r="AO203" s="91"/>
      <c r="AP203" s="91"/>
      <c r="AQ203" s="97"/>
      <c r="AR203" s="91"/>
      <c r="AS203" s="91"/>
      <c r="AT203" s="503"/>
      <c r="AU203" s="91"/>
      <c r="AV203" s="91"/>
      <c r="AW203" s="91"/>
      <c r="AX203" s="92"/>
      <c r="AY203">
        <f t="shared" si="9"/>
        <v>0</v>
      </c>
    </row>
    <row r="204" spans="1:51" ht="23.25" hidden="1" customHeight="1" x14ac:dyDescent="0.15">
      <c r="A204" s="510"/>
      <c r="B204" s="157"/>
      <c r="C204" s="157"/>
      <c r="D204" s="157"/>
      <c r="E204" s="157"/>
      <c r="F204" s="158"/>
      <c r="G204" s="553"/>
      <c r="H204" s="557"/>
      <c r="I204" s="558"/>
      <c r="J204" s="558"/>
      <c r="K204" s="558"/>
      <c r="L204" s="558"/>
      <c r="M204" s="558"/>
      <c r="N204" s="558"/>
      <c r="O204" s="559"/>
      <c r="P204" s="557"/>
      <c r="Q204" s="558"/>
      <c r="R204" s="558"/>
      <c r="S204" s="558"/>
      <c r="T204" s="558"/>
      <c r="U204" s="558"/>
      <c r="V204" s="559"/>
      <c r="W204" s="564"/>
      <c r="X204" s="565"/>
      <c r="Y204" s="544" t="s">
        <v>13</v>
      </c>
      <c r="Z204" s="544"/>
      <c r="AA204" s="545"/>
      <c r="AB204" s="101" t="s">
        <v>325</v>
      </c>
      <c r="AC204" s="101"/>
      <c r="AD204" s="101"/>
      <c r="AE204" s="102"/>
      <c r="AF204" s="103"/>
      <c r="AG204" s="103"/>
      <c r="AH204" s="103"/>
      <c r="AI204" s="102"/>
      <c r="AJ204" s="103"/>
      <c r="AK204" s="103"/>
      <c r="AL204" s="103"/>
      <c r="AM204" s="102"/>
      <c r="AN204" s="103"/>
      <c r="AO204" s="103"/>
      <c r="AP204" s="103"/>
      <c r="AQ204" s="97"/>
      <c r="AR204" s="91"/>
      <c r="AS204" s="91"/>
      <c r="AT204" s="503"/>
      <c r="AU204" s="91"/>
      <c r="AV204" s="91"/>
      <c r="AW204" s="91"/>
      <c r="AX204" s="92"/>
      <c r="AY204">
        <f t="shared" si="9"/>
        <v>0</v>
      </c>
    </row>
    <row r="205" spans="1:51" ht="23.25" hidden="1" customHeight="1" x14ac:dyDescent="0.15">
      <c r="A205" s="510" t="s">
        <v>314</v>
      </c>
      <c r="B205" s="157"/>
      <c r="C205" s="157"/>
      <c r="D205" s="157"/>
      <c r="E205" s="157"/>
      <c r="F205" s="158"/>
      <c r="G205" s="532" t="s">
        <v>225</v>
      </c>
      <c r="H205" s="533"/>
      <c r="I205" s="533"/>
      <c r="J205" s="533"/>
      <c r="K205" s="533"/>
      <c r="L205" s="533"/>
      <c r="M205" s="533"/>
      <c r="N205" s="533"/>
      <c r="O205" s="533"/>
      <c r="P205" s="533"/>
      <c r="Q205" s="533"/>
      <c r="R205" s="533"/>
      <c r="S205" s="533"/>
      <c r="T205" s="533"/>
      <c r="U205" s="533"/>
      <c r="V205" s="533"/>
      <c r="W205" s="536" t="s">
        <v>323</v>
      </c>
      <c r="X205" s="537"/>
      <c r="Y205" s="542" t="s">
        <v>12</v>
      </c>
      <c r="Z205" s="542"/>
      <c r="AA205" s="543"/>
      <c r="AB205" s="551" t="s">
        <v>324</v>
      </c>
      <c r="AC205" s="551"/>
      <c r="AD205" s="551"/>
      <c r="AE205" s="97"/>
      <c r="AF205" s="91"/>
      <c r="AG205" s="91"/>
      <c r="AH205" s="91"/>
      <c r="AI205" s="97"/>
      <c r="AJ205" s="91"/>
      <c r="AK205" s="91"/>
      <c r="AL205" s="91"/>
      <c r="AM205" s="97"/>
      <c r="AN205" s="91"/>
      <c r="AO205" s="91"/>
      <c r="AP205" s="91"/>
      <c r="AQ205" s="97"/>
      <c r="AR205" s="91"/>
      <c r="AS205" s="91"/>
      <c r="AT205" s="503"/>
      <c r="AU205" s="91"/>
      <c r="AV205" s="91"/>
      <c r="AW205" s="91"/>
      <c r="AX205" s="92"/>
      <c r="AY205">
        <f t="shared" si="9"/>
        <v>0</v>
      </c>
    </row>
    <row r="206" spans="1:51" ht="23.25" hidden="1" customHeight="1" x14ac:dyDescent="0.15">
      <c r="A206" s="510"/>
      <c r="B206" s="157"/>
      <c r="C206" s="157"/>
      <c r="D206" s="157"/>
      <c r="E206" s="157"/>
      <c r="F206" s="158"/>
      <c r="G206" s="532"/>
      <c r="H206" s="534"/>
      <c r="I206" s="534"/>
      <c r="J206" s="534"/>
      <c r="K206" s="534"/>
      <c r="L206" s="534"/>
      <c r="M206" s="534"/>
      <c r="N206" s="534"/>
      <c r="O206" s="534"/>
      <c r="P206" s="534"/>
      <c r="Q206" s="534"/>
      <c r="R206" s="534"/>
      <c r="S206" s="534"/>
      <c r="T206" s="534"/>
      <c r="U206" s="534"/>
      <c r="V206" s="534"/>
      <c r="W206" s="538"/>
      <c r="X206" s="539"/>
      <c r="Y206" s="544" t="s">
        <v>51</v>
      </c>
      <c r="Z206" s="544"/>
      <c r="AA206" s="545"/>
      <c r="AB206" s="550" t="s">
        <v>324</v>
      </c>
      <c r="AC206" s="550"/>
      <c r="AD206" s="550"/>
      <c r="AE206" s="97"/>
      <c r="AF206" s="91"/>
      <c r="AG206" s="91"/>
      <c r="AH206" s="91"/>
      <c r="AI206" s="97"/>
      <c r="AJ206" s="91"/>
      <c r="AK206" s="91"/>
      <c r="AL206" s="91"/>
      <c r="AM206" s="97"/>
      <c r="AN206" s="91"/>
      <c r="AO206" s="91"/>
      <c r="AP206" s="91"/>
      <c r="AQ206" s="97"/>
      <c r="AR206" s="91"/>
      <c r="AS206" s="91"/>
      <c r="AT206" s="503"/>
      <c r="AU206" s="91"/>
      <c r="AV206" s="91"/>
      <c r="AW206" s="91"/>
      <c r="AX206" s="92"/>
      <c r="AY206">
        <f t="shared" si="9"/>
        <v>0</v>
      </c>
    </row>
    <row r="207" spans="1:51" ht="23.25" hidden="1" customHeight="1" x14ac:dyDescent="0.15">
      <c r="A207" s="192"/>
      <c r="B207" s="162"/>
      <c r="C207" s="162"/>
      <c r="D207" s="162"/>
      <c r="E207" s="162"/>
      <c r="F207" s="163"/>
      <c r="G207" s="532"/>
      <c r="H207" s="535"/>
      <c r="I207" s="535"/>
      <c r="J207" s="535"/>
      <c r="K207" s="535"/>
      <c r="L207" s="535"/>
      <c r="M207" s="535"/>
      <c r="N207" s="535"/>
      <c r="O207" s="535"/>
      <c r="P207" s="535"/>
      <c r="Q207" s="535"/>
      <c r="R207" s="535"/>
      <c r="S207" s="535"/>
      <c r="T207" s="535"/>
      <c r="U207" s="535"/>
      <c r="V207" s="535"/>
      <c r="W207" s="540"/>
      <c r="X207" s="541"/>
      <c r="Y207" s="544" t="s">
        <v>13</v>
      </c>
      <c r="Z207" s="544"/>
      <c r="AA207" s="545"/>
      <c r="AB207" s="101" t="s">
        <v>325</v>
      </c>
      <c r="AC207" s="101"/>
      <c r="AD207" s="101"/>
      <c r="AE207" s="102"/>
      <c r="AF207" s="103"/>
      <c r="AG207" s="103"/>
      <c r="AH207" s="103"/>
      <c r="AI207" s="102"/>
      <c r="AJ207" s="103"/>
      <c r="AK207" s="103"/>
      <c r="AL207" s="103"/>
      <c r="AM207" s="102"/>
      <c r="AN207" s="103"/>
      <c r="AO207" s="103"/>
      <c r="AP207" s="549"/>
      <c r="AQ207" s="97"/>
      <c r="AR207" s="91"/>
      <c r="AS207" s="91"/>
      <c r="AT207" s="503"/>
      <c r="AU207" s="91"/>
      <c r="AV207" s="91"/>
      <c r="AW207" s="91"/>
      <c r="AX207" s="92"/>
      <c r="AY207">
        <f t="shared" si="9"/>
        <v>0</v>
      </c>
    </row>
    <row r="208" spans="1:51" ht="18.75" hidden="1" customHeight="1" x14ac:dyDescent="0.15">
      <c r="A208" s="191" t="s">
        <v>310</v>
      </c>
      <c r="B208" s="154"/>
      <c r="C208" s="154"/>
      <c r="D208" s="154"/>
      <c r="E208" s="154"/>
      <c r="F208" s="155"/>
      <c r="G208" s="511"/>
      <c r="H208" s="125" t="s">
        <v>140</v>
      </c>
      <c r="I208" s="125"/>
      <c r="J208" s="125"/>
      <c r="K208" s="125"/>
      <c r="L208" s="125"/>
      <c r="M208" s="125"/>
      <c r="N208" s="125"/>
      <c r="O208" s="126"/>
      <c r="P208" s="124" t="s">
        <v>56</v>
      </c>
      <c r="Q208" s="125"/>
      <c r="R208" s="125"/>
      <c r="S208" s="125"/>
      <c r="T208" s="125"/>
      <c r="U208" s="125"/>
      <c r="V208" s="125"/>
      <c r="W208" s="125"/>
      <c r="X208" s="126"/>
      <c r="Y208" s="514"/>
      <c r="Z208" s="515"/>
      <c r="AA208" s="516"/>
      <c r="AB208" s="108" t="s">
        <v>11</v>
      </c>
      <c r="AC208" s="109"/>
      <c r="AD208" s="110"/>
      <c r="AE208" s="257" t="s">
        <v>491</v>
      </c>
      <c r="AF208" s="257"/>
      <c r="AG208" s="257"/>
      <c r="AH208" s="257"/>
      <c r="AI208" s="123" t="s">
        <v>643</v>
      </c>
      <c r="AJ208" s="123"/>
      <c r="AK208" s="123"/>
      <c r="AL208" s="123"/>
      <c r="AM208" s="123" t="s">
        <v>459</v>
      </c>
      <c r="AN208" s="123"/>
      <c r="AO208" s="123"/>
      <c r="AP208" s="123"/>
      <c r="AQ208" s="124" t="s">
        <v>222</v>
      </c>
      <c r="AR208" s="125"/>
      <c r="AS208" s="125"/>
      <c r="AT208" s="126"/>
      <c r="AU208" s="504" t="s">
        <v>129</v>
      </c>
      <c r="AV208" s="505"/>
      <c r="AW208" s="505"/>
      <c r="AX208" s="506"/>
      <c r="AY208">
        <f>COUNTA($H$210)</f>
        <v>0</v>
      </c>
    </row>
    <row r="209" spans="1:51" ht="18.75" hidden="1" customHeight="1" x14ac:dyDescent="0.15">
      <c r="A209" s="510"/>
      <c r="B209" s="157"/>
      <c r="C209" s="157"/>
      <c r="D209" s="157"/>
      <c r="E209" s="157"/>
      <c r="F209" s="158"/>
      <c r="G209" s="512"/>
      <c r="H209" s="131"/>
      <c r="I209" s="131"/>
      <c r="J209" s="131"/>
      <c r="K209" s="131"/>
      <c r="L209" s="131"/>
      <c r="M209" s="131"/>
      <c r="N209" s="131"/>
      <c r="O209" s="132"/>
      <c r="P209" s="513"/>
      <c r="Q209" s="131"/>
      <c r="R209" s="131"/>
      <c r="S209" s="131"/>
      <c r="T209" s="131"/>
      <c r="U209" s="131"/>
      <c r="V209" s="131"/>
      <c r="W209" s="131"/>
      <c r="X209" s="132"/>
      <c r="Y209" s="517"/>
      <c r="Z209" s="518"/>
      <c r="AA209" s="519"/>
      <c r="AB209" s="111"/>
      <c r="AC209" s="112"/>
      <c r="AD209" s="113"/>
      <c r="AE209" s="257"/>
      <c r="AF209" s="257"/>
      <c r="AG209" s="257"/>
      <c r="AH209" s="257"/>
      <c r="AI209" s="123"/>
      <c r="AJ209" s="123"/>
      <c r="AK209" s="123"/>
      <c r="AL209" s="123"/>
      <c r="AM209" s="123"/>
      <c r="AN209" s="123"/>
      <c r="AO209" s="123"/>
      <c r="AP209" s="123"/>
      <c r="AQ209" s="507"/>
      <c r="AR209" s="508"/>
      <c r="AS209" s="131" t="s">
        <v>223</v>
      </c>
      <c r="AT209" s="132"/>
      <c r="AU209" s="507"/>
      <c r="AV209" s="508"/>
      <c r="AW209" s="131" t="s">
        <v>170</v>
      </c>
      <c r="AX209" s="509"/>
      <c r="AY209">
        <f>$AY$208</f>
        <v>0</v>
      </c>
    </row>
    <row r="210" spans="1:51" ht="23.25" hidden="1" customHeight="1" x14ac:dyDescent="0.15">
      <c r="A210" s="510"/>
      <c r="B210" s="157"/>
      <c r="C210" s="157"/>
      <c r="D210" s="157"/>
      <c r="E210" s="157"/>
      <c r="F210" s="158"/>
      <c r="G210" s="520" t="s">
        <v>224</v>
      </c>
      <c r="H210" s="135"/>
      <c r="I210" s="135"/>
      <c r="J210" s="135"/>
      <c r="K210" s="135"/>
      <c r="L210" s="135"/>
      <c r="M210" s="135"/>
      <c r="N210" s="135"/>
      <c r="O210" s="136"/>
      <c r="P210" s="135"/>
      <c r="Q210" s="135"/>
      <c r="R210" s="135"/>
      <c r="S210" s="135"/>
      <c r="T210" s="135"/>
      <c r="U210" s="135"/>
      <c r="V210" s="135"/>
      <c r="W210" s="135"/>
      <c r="X210" s="136"/>
      <c r="Y210" s="523" t="s">
        <v>12</v>
      </c>
      <c r="Z210" s="524"/>
      <c r="AA210" s="525"/>
      <c r="AB210" s="470"/>
      <c r="AC210" s="470"/>
      <c r="AD210" s="470"/>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10"/>
      <c r="B211" s="157"/>
      <c r="C211" s="157"/>
      <c r="D211" s="157"/>
      <c r="E211" s="157"/>
      <c r="F211" s="158"/>
      <c r="G211" s="521"/>
      <c r="H211" s="138"/>
      <c r="I211" s="138"/>
      <c r="J211" s="138"/>
      <c r="K211" s="138"/>
      <c r="L211" s="138"/>
      <c r="M211" s="138"/>
      <c r="N211" s="138"/>
      <c r="O211" s="139"/>
      <c r="P211" s="138"/>
      <c r="Q211" s="138"/>
      <c r="R211" s="138"/>
      <c r="S211" s="138"/>
      <c r="T211" s="138"/>
      <c r="U211" s="138"/>
      <c r="V211" s="138"/>
      <c r="W211" s="138"/>
      <c r="X211" s="139"/>
      <c r="Y211" s="529" t="s">
        <v>51</v>
      </c>
      <c r="Z211" s="530"/>
      <c r="AA211" s="531"/>
      <c r="AB211" s="469"/>
      <c r="AC211" s="469"/>
      <c r="AD211" s="469"/>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10"/>
      <c r="B212" s="157"/>
      <c r="C212" s="157"/>
      <c r="D212" s="157"/>
      <c r="E212" s="157"/>
      <c r="F212" s="158"/>
      <c r="G212" s="522"/>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26" t="s">
        <v>14</v>
      </c>
      <c r="AC212" s="526"/>
      <c r="AD212" s="526"/>
      <c r="AE212" s="527"/>
      <c r="AF212" s="528"/>
      <c r="AG212" s="528"/>
      <c r="AH212" s="528"/>
      <c r="AI212" s="527"/>
      <c r="AJ212" s="528"/>
      <c r="AK212" s="528"/>
      <c r="AL212" s="528"/>
      <c r="AM212" s="527"/>
      <c r="AN212" s="528"/>
      <c r="AO212" s="528"/>
      <c r="AP212" s="528"/>
      <c r="AQ212" s="98"/>
      <c r="AR212" s="99"/>
      <c r="AS212" s="99"/>
      <c r="AT212" s="100"/>
      <c r="AU212" s="91"/>
      <c r="AV212" s="91"/>
      <c r="AW212" s="91"/>
      <c r="AX212" s="92"/>
      <c r="AY212">
        <f>$AY$208</f>
        <v>0</v>
      </c>
    </row>
    <row r="213" spans="1:51" ht="21.6" hidden="1" customHeight="1" x14ac:dyDescent="0.15">
      <c r="A213" s="498" t="s">
        <v>337</v>
      </c>
      <c r="B213" s="499"/>
      <c r="C213" s="499"/>
      <c r="D213" s="499"/>
      <c r="E213" s="162" t="s">
        <v>299</v>
      </c>
      <c r="F213" s="163"/>
      <c r="G213" s="86" t="s">
        <v>225</v>
      </c>
      <c r="H213" s="471"/>
      <c r="I213" s="472"/>
      <c r="J213" s="472"/>
      <c r="K213" s="472"/>
      <c r="L213" s="472"/>
      <c r="M213" s="472"/>
      <c r="N213" s="472"/>
      <c r="O213" s="500"/>
      <c r="P213" s="229"/>
      <c r="Q213" s="229"/>
      <c r="R213" s="229"/>
      <c r="S213" s="229"/>
      <c r="T213" s="229"/>
      <c r="U213" s="229"/>
      <c r="V213" s="229"/>
      <c r="W213" s="229"/>
      <c r="X213" s="229"/>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9" t="s">
        <v>651</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305</v>
      </c>
      <c r="AP214" s="422"/>
      <c r="AQ214" s="422"/>
      <c r="AR214" s="85"/>
      <c r="AS214" s="421"/>
      <c r="AT214" s="422"/>
      <c r="AU214" s="422"/>
      <c r="AV214" s="422"/>
      <c r="AW214" s="422"/>
      <c r="AX214" s="423"/>
      <c r="AY214">
        <f>COUNTIF($AR$214,"☑")</f>
        <v>0</v>
      </c>
    </row>
    <row r="215" spans="1:51" ht="45" customHeight="1" x14ac:dyDescent="0.15">
      <c r="A215" s="408" t="s">
        <v>357</v>
      </c>
      <c r="B215" s="409"/>
      <c r="C215" s="412" t="s">
        <v>226</v>
      </c>
      <c r="D215" s="409"/>
      <c r="E215" s="414" t="s">
        <v>242</v>
      </c>
      <c r="F215" s="415"/>
      <c r="G215" s="416" t="s">
        <v>698</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53" t="s">
        <v>241</v>
      </c>
      <c r="F216" s="155"/>
      <c r="G216" s="134" t="s">
        <v>699</v>
      </c>
      <c r="H216" s="135"/>
      <c r="I216" s="135"/>
      <c r="J216" s="135"/>
      <c r="K216" s="135"/>
      <c r="L216" s="135"/>
      <c r="M216" s="135"/>
      <c r="N216" s="135"/>
      <c r="O216" s="135"/>
      <c r="P216" s="135"/>
      <c r="Q216" s="135"/>
      <c r="R216" s="135"/>
      <c r="S216" s="135"/>
      <c r="T216" s="135"/>
      <c r="U216" s="135"/>
      <c r="V216" s="136"/>
      <c r="W216" s="484" t="s">
        <v>661</v>
      </c>
      <c r="X216" s="485"/>
      <c r="Y216" s="485"/>
      <c r="Z216" s="485"/>
      <c r="AA216" s="486"/>
      <c r="AB216" s="487" t="s">
        <v>910</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thickBot="1" x14ac:dyDescent="0.2">
      <c r="A217" s="410"/>
      <c r="B217" s="411"/>
      <c r="C217" s="413"/>
      <c r="D217" s="411"/>
      <c r="E217" s="161"/>
      <c r="F217" s="163"/>
      <c r="G217" s="140"/>
      <c r="H217" s="141"/>
      <c r="I217" s="141"/>
      <c r="J217" s="141"/>
      <c r="K217" s="141"/>
      <c r="L217" s="141"/>
      <c r="M217" s="141"/>
      <c r="N217" s="141"/>
      <c r="O217" s="141"/>
      <c r="P217" s="141"/>
      <c r="Q217" s="141"/>
      <c r="R217" s="141"/>
      <c r="S217" s="141"/>
      <c r="T217" s="141"/>
      <c r="U217" s="141"/>
      <c r="V217" s="142"/>
      <c r="W217" s="490" t="s">
        <v>662</v>
      </c>
      <c r="X217" s="491"/>
      <c r="Y217" s="491"/>
      <c r="Z217" s="491"/>
      <c r="AA217" s="492"/>
      <c r="AB217" s="487" t="s">
        <v>911</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hidden="1" customHeight="1" x14ac:dyDescent="0.15">
      <c r="A218" s="410"/>
      <c r="B218" s="411"/>
      <c r="C218" s="493" t="s">
        <v>674</v>
      </c>
      <c r="D218" s="494"/>
      <c r="E218" s="153" t="s">
        <v>353</v>
      </c>
      <c r="F218" s="155"/>
      <c r="G218" s="474" t="s">
        <v>229</v>
      </c>
      <c r="H218" s="475"/>
      <c r="I218" s="475"/>
      <c r="J218" s="495" t="s">
        <v>707</v>
      </c>
      <c r="K218" s="496"/>
      <c r="L218" s="496"/>
      <c r="M218" s="496"/>
      <c r="N218" s="496"/>
      <c r="O218" s="496"/>
      <c r="P218" s="496"/>
      <c r="Q218" s="496"/>
      <c r="R218" s="496"/>
      <c r="S218" s="496"/>
      <c r="T218" s="497"/>
      <c r="U218" s="472"/>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5"/>
    </row>
    <row r="219" spans="1:51" ht="34.5" hidden="1" customHeight="1" x14ac:dyDescent="0.15">
      <c r="A219" s="410"/>
      <c r="B219" s="411"/>
      <c r="C219" s="413"/>
      <c r="D219" s="411"/>
      <c r="E219" s="156"/>
      <c r="F219" s="158"/>
      <c r="G219" s="474" t="s">
        <v>675</v>
      </c>
      <c r="H219" s="475"/>
      <c r="I219" s="475"/>
      <c r="J219" s="475"/>
      <c r="K219" s="475"/>
      <c r="L219" s="475"/>
      <c r="M219" s="475"/>
      <c r="N219" s="475"/>
      <c r="O219" s="475"/>
      <c r="P219" s="475"/>
      <c r="Q219" s="475"/>
      <c r="R219" s="475"/>
      <c r="S219" s="475"/>
      <c r="T219" s="475"/>
      <c r="U219" s="471"/>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5"/>
    </row>
    <row r="220" spans="1:51" ht="34.5" hidden="1" customHeight="1" thickBot="1" x14ac:dyDescent="0.2">
      <c r="A220" s="410"/>
      <c r="B220" s="411"/>
      <c r="C220" s="413"/>
      <c r="D220" s="411"/>
      <c r="E220" s="161"/>
      <c r="F220" s="163"/>
      <c r="G220" s="474" t="s">
        <v>662</v>
      </c>
      <c r="H220" s="475"/>
      <c r="I220" s="475"/>
      <c r="J220" s="475"/>
      <c r="K220" s="475"/>
      <c r="L220" s="475"/>
      <c r="M220" s="475"/>
      <c r="N220" s="475"/>
      <c r="O220" s="475"/>
      <c r="P220" s="475"/>
      <c r="Q220" s="475"/>
      <c r="R220" s="475"/>
      <c r="S220" s="475"/>
      <c r="T220" s="475"/>
      <c r="U220" s="799"/>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5"/>
    </row>
    <row r="221" spans="1:51" ht="27" customHeight="1" x14ac:dyDescent="0.15">
      <c r="A221" s="476" t="s">
        <v>45</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30</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34</v>
      </c>
      <c r="AE222" s="480"/>
      <c r="AF222" s="480"/>
      <c r="AG222" s="482" t="s">
        <v>29</v>
      </c>
      <c r="AH222" s="480"/>
      <c r="AI222" s="480"/>
      <c r="AJ222" s="480"/>
      <c r="AK222" s="480"/>
      <c r="AL222" s="480"/>
      <c r="AM222" s="480"/>
      <c r="AN222" s="480"/>
      <c r="AO222" s="480"/>
      <c r="AP222" s="480"/>
      <c r="AQ222" s="480"/>
      <c r="AR222" s="480"/>
      <c r="AS222" s="480"/>
      <c r="AT222" s="480"/>
      <c r="AU222" s="480"/>
      <c r="AV222" s="480"/>
      <c r="AW222" s="480"/>
      <c r="AX222" s="483"/>
    </row>
    <row r="223" spans="1:51" ht="49.9" customHeight="1" x14ac:dyDescent="0.15">
      <c r="A223" s="444" t="s">
        <v>134</v>
      </c>
      <c r="B223" s="445"/>
      <c r="C223" s="450" t="s">
        <v>135</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684</v>
      </c>
      <c r="AE223" s="454"/>
      <c r="AF223" s="454"/>
      <c r="AG223" s="455" t="s">
        <v>700</v>
      </c>
      <c r="AH223" s="456"/>
      <c r="AI223" s="456"/>
      <c r="AJ223" s="456"/>
      <c r="AK223" s="456"/>
      <c r="AL223" s="456"/>
      <c r="AM223" s="456"/>
      <c r="AN223" s="456"/>
      <c r="AO223" s="456"/>
      <c r="AP223" s="456"/>
      <c r="AQ223" s="456"/>
      <c r="AR223" s="456"/>
      <c r="AS223" s="456"/>
      <c r="AT223" s="456"/>
      <c r="AU223" s="456"/>
      <c r="AV223" s="456"/>
      <c r="AW223" s="456"/>
      <c r="AX223" s="457"/>
    </row>
    <row r="224" spans="1:51" ht="60" customHeight="1" x14ac:dyDescent="0.15">
      <c r="A224" s="446"/>
      <c r="B224" s="447"/>
      <c r="C224" s="458" t="s">
        <v>35</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684</v>
      </c>
      <c r="AE224" s="367"/>
      <c r="AF224" s="367"/>
      <c r="AG224" s="361" t="s">
        <v>701</v>
      </c>
      <c r="AH224" s="362"/>
      <c r="AI224" s="362"/>
      <c r="AJ224" s="362"/>
      <c r="AK224" s="362"/>
      <c r="AL224" s="362"/>
      <c r="AM224" s="362"/>
      <c r="AN224" s="362"/>
      <c r="AO224" s="362"/>
      <c r="AP224" s="362"/>
      <c r="AQ224" s="362"/>
      <c r="AR224" s="362"/>
      <c r="AS224" s="362"/>
      <c r="AT224" s="362"/>
      <c r="AU224" s="362"/>
      <c r="AV224" s="362"/>
      <c r="AW224" s="362"/>
      <c r="AX224" s="363"/>
    </row>
    <row r="225" spans="1:50" ht="60" customHeight="1" x14ac:dyDescent="0.15">
      <c r="A225" s="448"/>
      <c r="B225" s="449"/>
      <c r="C225" s="460" t="s">
        <v>136</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684</v>
      </c>
      <c r="AE225" s="404"/>
      <c r="AF225" s="404"/>
      <c r="AG225" s="389" t="s">
        <v>702</v>
      </c>
      <c r="AH225" s="138"/>
      <c r="AI225" s="138"/>
      <c r="AJ225" s="138"/>
      <c r="AK225" s="138"/>
      <c r="AL225" s="138"/>
      <c r="AM225" s="138"/>
      <c r="AN225" s="138"/>
      <c r="AO225" s="138"/>
      <c r="AP225" s="138"/>
      <c r="AQ225" s="138"/>
      <c r="AR225" s="138"/>
      <c r="AS225" s="138"/>
      <c r="AT225" s="138"/>
      <c r="AU225" s="138"/>
      <c r="AV225" s="138"/>
      <c r="AW225" s="138"/>
      <c r="AX225" s="390"/>
    </row>
    <row r="226" spans="1:50" ht="27" customHeight="1" x14ac:dyDescent="0.15">
      <c r="A226" s="341" t="s">
        <v>37</v>
      </c>
      <c r="B226" s="424"/>
      <c r="C226" s="426" t="s">
        <v>39</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684</v>
      </c>
      <c r="AE226" s="385"/>
      <c r="AF226" s="385"/>
      <c r="AG226" s="387" t="s">
        <v>704</v>
      </c>
      <c r="AH226" s="135"/>
      <c r="AI226" s="135"/>
      <c r="AJ226" s="135"/>
      <c r="AK226" s="135"/>
      <c r="AL226" s="135"/>
      <c r="AM226" s="135"/>
      <c r="AN226" s="135"/>
      <c r="AO226" s="135"/>
      <c r="AP226" s="135"/>
      <c r="AQ226" s="135"/>
      <c r="AR226" s="135"/>
      <c r="AS226" s="135"/>
      <c r="AT226" s="135"/>
      <c r="AU226" s="135"/>
      <c r="AV226" s="135"/>
      <c r="AW226" s="135"/>
      <c r="AX226" s="388"/>
    </row>
    <row r="227" spans="1:50" ht="35.25" customHeight="1" x14ac:dyDescent="0.15">
      <c r="A227" s="343"/>
      <c r="B227" s="425"/>
      <c r="C227" s="429"/>
      <c r="D227" s="430"/>
      <c r="E227" s="433" t="s">
        <v>335</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703</v>
      </c>
      <c r="AE227" s="367"/>
      <c r="AF227" s="436"/>
      <c r="AG227" s="389"/>
      <c r="AH227" s="138"/>
      <c r="AI227" s="138"/>
      <c r="AJ227" s="138"/>
      <c r="AK227" s="138"/>
      <c r="AL227" s="138"/>
      <c r="AM227" s="138"/>
      <c r="AN227" s="138"/>
      <c r="AO227" s="138"/>
      <c r="AP227" s="138"/>
      <c r="AQ227" s="138"/>
      <c r="AR227" s="138"/>
      <c r="AS227" s="138"/>
      <c r="AT227" s="138"/>
      <c r="AU227" s="138"/>
      <c r="AV227" s="138"/>
      <c r="AW227" s="138"/>
      <c r="AX227" s="390"/>
    </row>
    <row r="228" spans="1:50" ht="26.25" customHeight="1" x14ac:dyDescent="0.15">
      <c r="A228" s="343"/>
      <c r="B228" s="425"/>
      <c r="C228" s="431"/>
      <c r="D228" s="432"/>
      <c r="E228" s="437" t="s">
        <v>291</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703</v>
      </c>
      <c r="AE228" s="441"/>
      <c r="AF228" s="441"/>
      <c r="AG228" s="389"/>
      <c r="AH228" s="138"/>
      <c r="AI228" s="138"/>
      <c r="AJ228" s="138"/>
      <c r="AK228" s="138"/>
      <c r="AL228" s="138"/>
      <c r="AM228" s="138"/>
      <c r="AN228" s="138"/>
      <c r="AO228" s="138"/>
      <c r="AP228" s="138"/>
      <c r="AQ228" s="138"/>
      <c r="AR228" s="138"/>
      <c r="AS228" s="138"/>
      <c r="AT228" s="138"/>
      <c r="AU228" s="138"/>
      <c r="AV228" s="138"/>
      <c r="AW228" s="138"/>
      <c r="AX228" s="390"/>
    </row>
    <row r="229" spans="1:50" ht="26.25" customHeight="1" x14ac:dyDescent="0.15">
      <c r="A229" s="343"/>
      <c r="B229" s="344"/>
      <c r="C229" s="442" t="s">
        <v>40</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684</v>
      </c>
      <c r="AE229" s="351"/>
      <c r="AF229" s="351"/>
      <c r="AG229" s="353" t="s">
        <v>705</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137</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684</v>
      </c>
      <c r="AE230" s="367"/>
      <c r="AF230" s="367"/>
      <c r="AG230" s="361" t="s">
        <v>706</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36</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710</v>
      </c>
      <c r="AE231" s="367"/>
      <c r="AF231" s="367"/>
      <c r="AG231" s="361" t="s">
        <v>707</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15">
      <c r="A232" s="343"/>
      <c r="B232" s="344"/>
      <c r="C232" s="364" t="s">
        <v>41</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684</v>
      </c>
      <c r="AE232" s="367"/>
      <c r="AF232" s="367"/>
      <c r="AG232" s="361" t="s">
        <v>708</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307</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710</v>
      </c>
      <c r="AE233" s="404"/>
      <c r="AF233" s="404"/>
      <c r="AG233" s="405" t="s">
        <v>707</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308</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710</v>
      </c>
      <c r="AE234" s="367"/>
      <c r="AF234" s="436"/>
      <c r="AG234" s="361" t="s">
        <v>707</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296</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684</v>
      </c>
      <c r="AE235" s="397"/>
      <c r="AF235" s="398"/>
      <c r="AG235" s="399" t="s">
        <v>709</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38</v>
      </c>
      <c r="B236" s="342"/>
      <c r="C236" s="347" t="s">
        <v>297</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684</v>
      </c>
      <c r="AE236" s="351"/>
      <c r="AF236" s="352"/>
      <c r="AG236" s="353" t="s">
        <v>711</v>
      </c>
      <c r="AH236" s="354"/>
      <c r="AI236" s="354"/>
      <c r="AJ236" s="354"/>
      <c r="AK236" s="354"/>
      <c r="AL236" s="354"/>
      <c r="AM236" s="354"/>
      <c r="AN236" s="354"/>
      <c r="AO236" s="354"/>
      <c r="AP236" s="354"/>
      <c r="AQ236" s="354"/>
      <c r="AR236" s="354"/>
      <c r="AS236" s="354"/>
      <c r="AT236" s="354"/>
      <c r="AU236" s="354"/>
      <c r="AV236" s="354"/>
      <c r="AW236" s="354"/>
      <c r="AX236" s="355"/>
    </row>
    <row r="237" spans="1:50" ht="49.9" customHeight="1" x14ac:dyDescent="0.15">
      <c r="A237" s="343"/>
      <c r="B237" s="344"/>
      <c r="C237" s="356" t="s">
        <v>43</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684</v>
      </c>
      <c r="AE237" s="360"/>
      <c r="AF237" s="360"/>
      <c r="AG237" s="361" t="s">
        <v>712</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227</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684</v>
      </c>
      <c r="AE238" s="367"/>
      <c r="AF238" s="367"/>
      <c r="AG238" s="361" t="s">
        <v>900</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42</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684</v>
      </c>
      <c r="AE239" s="367"/>
      <c r="AF239" s="367"/>
      <c r="AG239" s="391" t="s">
        <v>713</v>
      </c>
      <c r="AH239" s="141"/>
      <c r="AI239" s="141"/>
      <c r="AJ239" s="141"/>
      <c r="AK239" s="141"/>
      <c r="AL239" s="141"/>
      <c r="AM239" s="141"/>
      <c r="AN239" s="141"/>
      <c r="AO239" s="141"/>
      <c r="AP239" s="141"/>
      <c r="AQ239" s="141"/>
      <c r="AR239" s="141"/>
      <c r="AS239" s="141"/>
      <c r="AT239" s="141"/>
      <c r="AU239" s="141"/>
      <c r="AV239" s="141"/>
      <c r="AW239" s="141"/>
      <c r="AX239" s="392"/>
    </row>
    <row r="240" spans="1:50" ht="41.25" customHeight="1" x14ac:dyDescent="0.15">
      <c r="A240" s="375" t="s">
        <v>55</v>
      </c>
      <c r="B240" s="376"/>
      <c r="C240" s="381" t="s">
        <v>138</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710</v>
      </c>
      <c r="AE240" s="385"/>
      <c r="AF240" s="386"/>
      <c r="AG240" s="387" t="s">
        <v>907</v>
      </c>
      <c r="AH240" s="135"/>
      <c r="AI240" s="135"/>
      <c r="AJ240" s="135"/>
      <c r="AK240" s="135"/>
      <c r="AL240" s="135"/>
      <c r="AM240" s="135"/>
      <c r="AN240" s="135"/>
      <c r="AO240" s="135"/>
      <c r="AP240" s="135"/>
      <c r="AQ240" s="135"/>
      <c r="AR240" s="135"/>
      <c r="AS240" s="135"/>
      <c r="AT240" s="135"/>
      <c r="AU240" s="135"/>
      <c r="AV240" s="135"/>
      <c r="AW240" s="135"/>
      <c r="AX240" s="388"/>
    </row>
    <row r="241" spans="1:50" ht="19.7" customHeight="1" x14ac:dyDescent="0.15">
      <c r="A241" s="377"/>
      <c r="B241" s="378"/>
      <c r="C241" s="877" t="s">
        <v>0</v>
      </c>
      <c r="D241" s="878"/>
      <c r="E241" s="878"/>
      <c r="F241" s="878"/>
      <c r="G241" s="878"/>
      <c r="H241" s="878"/>
      <c r="I241" s="878"/>
      <c r="J241" s="878"/>
      <c r="K241" s="878"/>
      <c r="L241" s="878"/>
      <c r="M241" s="878"/>
      <c r="N241" s="878"/>
      <c r="O241" s="874" t="s">
        <v>680</v>
      </c>
      <c r="P241" s="875"/>
      <c r="Q241" s="875"/>
      <c r="R241" s="875"/>
      <c r="S241" s="875"/>
      <c r="T241" s="875"/>
      <c r="U241" s="875"/>
      <c r="V241" s="875"/>
      <c r="W241" s="875"/>
      <c r="X241" s="875"/>
      <c r="Y241" s="875"/>
      <c r="Z241" s="875"/>
      <c r="AA241" s="875"/>
      <c r="AB241" s="875"/>
      <c r="AC241" s="875"/>
      <c r="AD241" s="875"/>
      <c r="AE241" s="875"/>
      <c r="AF241" s="876"/>
      <c r="AG241" s="389"/>
      <c r="AH241" s="138"/>
      <c r="AI241" s="138"/>
      <c r="AJ241" s="138"/>
      <c r="AK241" s="138"/>
      <c r="AL241" s="138"/>
      <c r="AM241" s="138"/>
      <c r="AN241" s="138"/>
      <c r="AO241" s="138"/>
      <c r="AP241" s="138"/>
      <c r="AQ241" s="138"/>
      <c r="AR241" s="138"/>
      <c r="AS241" s="138"/>
      <c r="AT241" s="138"/>
      <c r="AU241" s="138"/>
      <c r="AV241" s="138"/>
      <c r="AW241" s="138"/>
      <c r="AX241" s="390"/>
    </row>
    <row r="242" spans="1:50" ht="24.75" customHeight="1" x14ac:dyDescent="0.15">
      <c r="A242" s="377"/>
      <c r="B242" s="378"/>
      <c r="C242" s="861"/>
      <c r="D242" s="862"/>
      <c r="E242" s="370"/>
      <c r="F242" s="370"/>
      <c r="G242" s="370"/>
      <c r="H242" s="371"/>
      <c r="I242" s="371"/>
      <c r="J242" s="863"/>
      <c r="K242" s="863"/>
      <c r="L242" s="863"/>
      <c r="M242" s="371"/>
      <c r="N242" s="864"/>
      <c r="O242" s="865"/>
      <c r="P242" s="866"/>
      <c r="Q242" s="866"/>
      <c r="R242" s="866"/>
      <c r="S242" s="866"/>
      <c r="T242" s="866"/>
      <c r="U242" s="866"/>
      <c r="V242" s="866"/>
      <c r="W242" s="866"/>
      <c r="X242" s="866"/>
      <c r="Y242" s="866"/>
      <c r="Z242" s="866"/>
      <c r="AA242" s="866"/>
      <c r="AB242" s="866"/>
      <c r="AC242" s="866"/>
      <c r="AD242" s="866"/>
      <c r="AE242" s="866"/>
      <c r="AF242" s="867"/>
      <c r="AG242" s="389"/>
      <c r="AH242" s="138"/>
      <c r="AI242" s="138"/>
      <c r="AJ242" s="138"/>
      <c r="AK242" s="138"/>
      <c r="AL242" s="138"/>
      <c r="AM242" s="138"/>
      <c r="AN242" s="138"/>
      <c r="AO242" s="138"/>
      <c r="AP242" s="138"/>
      <c r="AQ242" s="138"/>
      <c r="AR242" s="138"/>
      <c r="AS242" s="138"/>
      <c r="AT242" s="138"/>
      <c r="AU242" s="138"/>
      <c r="AV242" s="138"/>
      <c r="AW242" s="138"/>
      <c r="AX242" s="390"/>
    </row>
    <row r="243" spans="1:50" ht="24.75" hidden="1" customHeight="1" x14ac:dyDescent="0.15">
      <c r="A243" s="377"/>
      <c r="B243" s="378"/>
      <c r="C243" s="368"/>
      <c r="D243" s="369"/>
      <c r="E243" s="370"/>
      <c r="F243" s="370"/>
      <c r="G243" s="370"/>
      <c r="H243" s="371"/>
      <c r="I243" s="371"/>
      <c r="J243" s="372"/>
      <c r="K243" s="372"/>
      <c r="L243" s="372"/>
      <c r="M243" s="373"/>
      <c r="N243" s="374"/>
      <c r="O243" s="868"/>
      <c r="P243" s="869"/>
      <c r="Q243" s="869"/>
      <c r="R243" s="869"/>
      <c r="S243" s="869"/>
      <c r="T243" s="869"/>
      <c r="U243" s="869"/>
      <c r="V243" s="869"/>
      <c r="W243" s="869"/>
      <c r="X243" s="869"/>
      <c r="Y243" s="869"/>
      <c r="Z243" s="869"/>
      <c r="AA243" s="869"/>
      <c r="AB243" s="869"/>
      <c r="AC243" s="869"/>
      <c r="AD243" s="869"/>
      <c r="AE243" s="869"/>
      <c r="AF243" s="870"/>
      <c r="AG243" s="389"/>
      <c r="AH243" s="138"/>
      <c r="AI243" s="138"/>
      <c r="AJ243" s="138"/>
      <c r="AK243" s="138"/>
      <c r="AL243" s="138"/>
      <c r="AM243" s="138"/>
      <c r="AN243" s="138"/>
      <c r="AO243" s="138"/>
      <c r="AP243" s="138"/>
      <c r="AQ243" s="138"/>
      <c r="AR243" s="138"/>
      <c r="AS243" s="138"/>
      <c r="AT243" s="138"/>
      <c r="AU243" s="138"/>
      <c r="AV243" s="138"/>
      <c r="AW243" s="138"/>
      <c r="AX243" s="390"/>
    </row>
    <row r="244" spans="1:50" ht="24.75" hidden="1" customHeight="1" x14ac:dyDescent="0.15">
      <c r="A244" s="377"/>
      <c r="B244" s="378"/>
      <c r="C244" s="368"/>
      <c r="D244" s="369"/>
      <c r="E244" s="370"/>
      <c r="F244" s="370"/>
      <c r="G244" s="370"/>
      <c r="H244" s="371"/>
      <c r="I244" s="371"/>
      <c r="J244" s="372"/>
      <c r="K244" s="372"/>
      <c r="L244" s="372"/>
      <c r="M244" s="373"/>
      <c r="N244" s="374"/>
      <c r="O244" s="868"/>
      <c r="P244" s="869"/>
      <c r="Q244" s="869"/>
      <c r="R244" s="869"/>
      <c r="S244" s="869"/>
      <c r="T244" s="869"/>
      <c r="U244" s="869"/>
      <c r="V244" s="869"/>
      <c r="W244" s="869"/>
      <c r="X244" s="869"/>
      <c r="Y244" s="869"/>
      <c r="Z244" s="869"/>
      <c r="AA244" s="869"/>
      <c r="AB244" s="869"/>
      <c r="AC244" s="869"/>
      <c r="AD244" s="869"/>
      <c r="AE244" s="869"/>
      <c r="AF244" s="870"/>
      <c r="AG244" s="389"/>
      <c r="AH244" s="138"/>
      <c r="AI244" s="138"/>
      <c r="AJ244" s="138"/>
      <c r="AK244" s="138"/>
      <c r="AL244" s="138"/>
      <c r="AM244" s="138"/>
      <c r="AN244" s="138"/>
      <c r="AO244" s="138"/>
      <c r="AP244" s="138"/>
      <c r="AQ244" s="138"/>
      <c r="AR244" s="138"/>
      <c r="AS244" s="138"/>
      <c r="AT244" s="138"/>
      <c r="AU244" s="138"/>
      <c r="AV244" s="138"/>
      <c r="AW244" s="138"/>
      <c r="AX244" s="390"/>
    </row>
    <row r="245" spans="1:50" ht="24.75" hidden="1" customHeight="1" x14ac:dyDescent="0.15">
      <c r="A245" s="377"/>
      <c r="B245" s="378"/>
      <c r="C245" s="368"/>
      <c r="D245" s="369"/>
      <c r="E245" s="370"/>
      <c r="F245" s="370"/>
      <c r="G245" s="370"/>
      <c r="H245" s="371"/>
      <c r="I245" s="371"/>
      <c r="J245" s="372"/>
      <c r="K245" s="372"/>
      <c r="L245" s="372"/>
      <c r="M245" s="373"/>
      <c r="N245" s="374"/>
      <c r="O245" s="868"/>
      <c r="P245" s="869"/>
      <c r="Q245" s="869"/>
      <c r="R245" s="869"/>
      <c r="S245" s="869"/>
      <c r="T245" s="869"/>
      <c r="U245" s="869"/>
      <c r="V245" s="869"/>
      <c r="W245" s="869"/>
      <c r="X245" s="869"/>
      <c r="Y245" s="869"/>
      <c r="Z245" s="869"/>
      <c r="AA245" s="869"/>
      <c r="AB245" s="869"/>
      <c r="AC245" s="869"/>
      <c r="AD245" s="869"/>
      <c r="AE245" s="869"/>
      <c r="AF245" s="870"/>
      <c r="AG245" s="389"/>
      <c r="AH245" s="138"/>
      <c r="AI245" s="138"/>
      <c r="AJ245" s="138"/>
      <c r="AK245" s="138"/>
      <c r="AL245" s="138"/>
      <c r="AM245" s="138"/>
      <c r="AN245" s="138"/>
      <c r="AO245" s="138"/>
      <c r="AP245" s="138"/>
      <c r="AQ245" s="138"/>
      <c r="AR245" s="138"/>
      <c r="AS245" s="138"/>
      <c r="AT245" s="138"/>
      <c r="AU245" s="138"/>
      <c r="AV245" s="138"/>
      <c r="AW245" s="138"/>
      <c r="AX245" s="390"/>
    </row>
    <row r="246" spans="1:50" ht="24.75" hidden="1" customHeight="1" x14ac:dyDescent="0.15">
      <c r="A246" s="379"/>
      <c r="B246" s="380"/>
      <c r="C246" s="393"/>
      <c r="D246" s="394"/>
      <c r="E246" s="370"/>
      <c r="F246" s="370"/>
      <c r="G246" s="370"/>
      <c r="H246" s="371"/>
      <c r="I246" s="371"/>
      <c r="J246" s="395"/>
      <c r="K246" s="395"/>
      <c r="L246" s="395"/>
      <c r="M246" s="859"/>
      <c r="N246" s="860"/>
      <c r="O246" s="871"/>
      <c r="P246" s="872"/>
      <c r="Q246" s="872"/>
      <c r="R246" s="872"/>
      <c r="S246" s="872"/>
      <c r="T246" s="872"/>
      <c r="U246" s="872"/>
      <c r="V246" s="872"/>
      <c r="W246" s="872"/>
      <c r="X246" s="872"/>
      <c r="Y246" s="872"/>
      <c r="Z246" s="872"/>
      <c r="AA246" s="872"/>
      <c r="AB246" s="872"/>
      <c r="AC246" s="872"/>
      <c r="AD246" s="872"/>
      <c r="AE246" s="872"/>
      <c r="AF246" s="873"/>
      <c r="AG246" s="391"/>
      <c r="AH246" s="141"/>
      <c r="AI246" s="141"/>
      <c r="AJ246" s="141"/>
      <c r="AK246" s="141"/>
      <c r="AL246" s="141"/>
      <c r="AM246" s="141"/>
      <c r="AN246" s="141"/>
      <c r="AO246" s="141"/>
      <c r="AP246" s="141"/>
      <c r="AQ246" s="141"/>
      <c r="AR246" s="141"/>
      <c r="AS246" s="141"/>
      <c r="AT246" s="141"/>
      <c r="AU246" s="141"/>
      <c r="AV246" s="141"/>
      <c r="AW246" s="141"/>
      <c r="AX246" s="392"/>
    </row>
    <row r="247" spans="1:50" ht="67.5" customHeight="1" x14ac:dyDescent="0.15">
      <c r="A247" s="341" t="s">
        <v>46</v>
      </c>
      <c r="B247" s="888"/>
      <c r="C247" s="300" t="s">
        <v>50</v>
      </c>
      <c r="D247" s="670"/>
      <c r="E247" s="670"/>
      <c r="F247" s="709"/>
      <c r="G247" s="183" t="s">
        <v>714</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89"/>
      <c r="B248" s="890"/>
      <c r="C248" s="891" t="s">
        <v>54</v>
      </c>
      <c r="D248" s="892"/>
      <c r="E248" s="892"/>
      <c r="F248" s="893"/>
      <c r="G248" s="894" t="s">
        <v>715</v>
      </c>
      <c r="H248" s="894"/>
      <c r="I248" s="894"/>
      <c r="J248" s="894"/>
      <c r="K248" s="894"/>
      <c r="L248" s="894"/>
      <c r="M248" s="894"/>
      <c r="N248" s="894"/>
      <c r="O248" s="894"/>
      <c r="P248" s="894"/>
      <c r="Q248" s="894"/>
      <c r="R248" s="894"/>
      <c r="S248" s="894"/>
      <c r="T248" s="894"/>
      <c r="U248" s="894"/>
      <c r="V248" s="894"/>
      <c r="W248" s="894"/>
      <c r="X248" s="894"/>
      <c r="Y248" s="894"/>
      <c r="Z248" s="894"/>
      <c r="AA248" s="894"/>
      <c r="AB248" s="894"/>
      <c r="AC248" s="894"/>
      <c r="AD248" s="894"/>
      <c r="AE248" s="894"/>
      <c r="AF248" s="894"/>
      <c r="AG248" s="894"/>
      <c r="AH248" s="894"/>
      <c r="AI248" s="894"/>
      <c r="AJ248" s="894"/>
      <c r="AK248" s="894"/>
      <c r="AL248" s="894"/>
      <c r="AM248" s="894"/>
      <c r="AN248" s="894"/>
      <c r="AO248" s="894"/>
      <c r="AP248" s="894"/>
      <c r="AQ248" s="894"/>
      <c r="AR248" s="894"/>
      <c r="AS248" s="894"/>
      <c r="AT248" s="894"/>
      <c r="AU248" s="894"/>
      <c r="AV248" s="894"/>
      <c r="AW248" s="894"/>
      <c r="AX248" s="895"/>
    </row>
    <row r="249" spans="1:50" ht="24" customHeight="1" x14ac:dyDescent="0.15">
      <c r="A249" s="879" t="s">
        <v>31</v>
      </c>
      <c r="B249" s="880"/>
      <c r="C249" s="880"/>
      <c r="D249" s="880"/>
      <c r="E249" s="880"/>
      <c r="F249" s="880"/>
      <c r="G249" s="880"/>
      <c r="H249" s="880"/>
      <c r="I249" s="880"/>
      <c r="J249" s="880"/>
      <c r="K249" s="880"/>
      <c r="L249" s="880"/>
      <c r="M249" s="880"/>
      <c r="N249" s="880"/>
      <c r="O249" s="880"/>
      <c r="P249" s="880"/>
      <c r="Q249" s="880"/>
      <c r="R249" s="880"/>
      <c r="S249" s="880"/>
      <c r="T249" s="880"/>
      <c r="U249" s="880"/>
      <c r="V249" s="880"/>
      <c r="W249" s="880"/>
      <c r="X249" s="880"/>
      <c r="Y249" s="880"/>
      <c r="Z249" s="880"/>
      <c r="AA249" s="880"/>
      <c r="AB249" s="880"/>
      <c r="AC249" s="880"/>
      <c r="AD249" s="880"/>
      <c r="AE249" s="880"/>
      <c r="AF249" s="880"/>
      <c r="AG249" s="880"/>
      <c r="AH249" s="880"/>
      <c r="AI249" s="880"/>
      <c r="AJ249" s="880"/>
      <c r="AK249" s="880"/>
      <c r="AL249" s="880"/>
      <c r="AM249" s="880"/>
      <c r="AN249" s="880"/>
      <c r="AO249" s="880"/>
      <c r="AP249" s="880"/>
      <c r="AQ249" s="880"/>
      <c r="AR249" s="880"/>
      <c r="AS249" s="880"/>
      <c r="AT249" s="880"/>
      <c r="AU249" s="880"/>
      <c r="AV249" s="880"/>
      <c r="AW249" s="880"/>
      <c r="AX249" s="881"/>
    </row>
    <row r="250" spans="1:50" ht="67.5" customHeight="1" thickBot="1" x14ac:dyDescent="0.2">
      <c r="A250" s="882" t="s">
        <v>901</v>
      </c>
      <c r="B250" s="883"/>
      <c r="C250" s="883"/>
      <c r="D250" s="883"/>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4"/>
    </row>
    <row r="251" spans="1:50" ht="24.75" customHeight="1" x14ac:dyDescent="0.15">
      <c r="A251" s="885" t="s">
        <v>32</v>
      </c>
      <c r="B251" s="886"/>
      <c r="C251" s="886"/>
      <c r="D251" s="886"/>
      <c r="E251" s="886"/>
      <c r="F251" s="886"/>
      <c r="G251" s="886"/>
      <c r="H251" s="886"/>
      <c r="I251" s="886"/>
      <c r="J251" s="886"/>
      <c r="K251" s="886"/>
      <c r="L251" s="886"/>
      <c r="M251" s="886"/>
      <c r="N251" s="886"/>
      <c r="O251" s="886"/>
      <c r="P251" s="886"/>
      <c r="Q251" s="886"/>
      <c r="R251" s="886"/>
      <c r="S251" s="886"/>
      <c r="T251" s="886"/>
      <c r="U251" s="886"/>
      <c r="V251" s="886"/>
      <c r="W251" s="886"/>
      <c r="X251" s="886"/>
      <c r="Y251" s="886"/>
      <c r="Z251" s="886"/>
      <c r="AA251" s="886"/>
      <c r="AB251" s="886"/>
      <c r="AC251" s="886"/>
      <c r="AD251" s="886"/>
      <c r="AE251" s="886"/>
      <c r="AF251" s="886"/>
      <c r="AG251" s="886"/>
      <c r="AH251" s="886"/>
      <c r="AI251" s="886"/>
      <c r="AJ251" s="886"/>
      <c r="AK251" s="886"/>
      <c r="AL251" s="886"/>
      <c r="AM251" s="886"/>
      <c r="AN251" s="886"/>
      <c r="AO251" s="886"/>
      <c r="AP251" s="886"/>
      <c r="AQ251" s="886"/>
      <c r="AR251" s="886"/>
      <c r="AS251" s="886"/>
      <c r="AT251" s="886"/>
      <c r="AU251" s="886"/>
      <c r="AV251" s="886"/>
      <c r="AW251" s="886"/>
      <c r="AX251" s="887"/>
    </row>
    <row r="252" spans="1:50" ht="67.5" customHeight="1" thickBot="1" x14ac:dyDescent="0.2">
      <c r="A252" s="325" t="s">
        <v>133</v>
      </c>
      <c r="B252" s="326"/>
      <c r="C252" s="326"/>
      <c r="D252" s="326"/>
      <c r="E252" s="327"/>
      <c r="F252" s="328" t="s">
        <v>903</v>
      </c>
      <c r="G252" s="883"/>
      <c r="H252" s="883"/>
      <c r="I252" s="883"/>
      <c r="J252" s="883"/>
      <c r="K252" s="883"/>
      <c r="L252" s="883"/>
      <c r="M252" s="883"/>
      <c r="N252" s="883"/>
      <c r="O252" s="883"/>
      <c r="P252" s="883"/>
      <c r="Q252" s="883"/>
      <c r="R252" s="883"/>
      <c r="S252" s="883"/>
      <c r="T252" s="883"/>
      <c r="U252" s="883"/>
      <c r="V252" s="883"/>
      <c r="W252" s="883"/>
      <c r="X252" s="883"/>
      <c r="Y252" s="883"/>
      <c r="Z252" s="883"/>
      <c r="AA252" s="883"/>
      <c r="AB252" s="883"/>
      <c r="AC252" s="883"/>
      <c r="AD252" s="883"/>
      <c r="AE252" s="883"/>
      <c r="AF252" s="883"/>
      <c r="AG252" s="883"/>
      <c r="AH252" s="883"/>
      <c r="AI252" s="883"/>
      <c r="AJ252" s="883"/>
      <c r="AK252" s="883"/>
      <c r="AL252" s="883"/>
      <c r="AM252" s="883"/>
      <c r="AN252" s="883"/>
      <c r="AO252" s="883"/>
      <c r="AP252" s="883"/>
      <c r="AQ252" s="883"/>
      <c r="AR252" s="883"/>
      <c r="AS252" s="883"/>
      <c r="AT252" s="883"/>
      <c r="AU252" s="883"/>
      <c r="AV252" s="883"/>
      <c r="AW252" s="883"/>
      <c r="AX252" s="884"/>
    </row>
    <row r="253" spans="1:50" ht="24.75" customHeight="1" x14ac:dyDescent="0.15">
      <c r="A253" s="885" t="s">
        <v>44</v>
      </c>
      <c r="B253" s="886"/>
      <c r="C253" s="886"/>
      <c r="D253" s="886"/>
      <c r="E253" s="886"/>
      <c r="F253" s="886"/>
      <c r="G253" s="886"/>
      <c r="H253" s="886"/>
      <c r="I253" s="886"/>
      <c r="J253" s="886"/>
      <c r="K253" s="886"/>
      <c r="L253" s="886"/>
      <c r="M253" s="886"/>
      <c r="N253" s="886"/>
      <c r="O253" s="886"/>
      <c r="P253" s="886"/>
      <c r="Q253" s="886"/>
      <c r="R253" s="886"/>
      <c r="S253" s="886"/>
      <c r="T253" s="886"/>
      <c r="U253" s="886"/>
      <c r="V253" s="886"/>
      <c r="W253" s="886"/>
      <c r="X253" s="886"/>
      <c r="Y253" s="886"/>
      <c r="Z253" s="886"/>
      <c r="AA253" s="886"/>
      <c r="AB253" s="886"/>
      <c r="AC253" s="886"/>
      <c r="AD253" s="886"/>
      <c r="AE253" s="886"/>
      <c r="AF253" s="886"/>
      <c r="AG253" s="886"/>
      <c r="AH253" s="886"/>
      <c r="AI253" s="886"/>
      <c r="AJ253" s="886"/>
      <c r="AK253" s="886"/>
      <c r="AL253" s="886"/>
      <c r="AM253" s="886"/>
      <c r="AN253" s="886"/>
      <c r="AO253" s="886"/>
      <c r="AP253" s="886"/>
      <c r="AQ253" s="886"/>
      <c r="AR253" s="886"/>
      <c r="AS253" s="886"/>
      <c r="AT253" s="886"/>
      <c r="AU253" s="886"/>
      <c r="AV253" s="886"/>
      <c r="AW253" s="886"/>
      <c r="AX253" s="887"/>
    </row>
    <row r="254" spans="1:50" ht="66" customHeight="1" thickBot="1" x14ac:dyDescent="0.2">
      <c r="A254" s="325" t="s">
        <v>133</v>
      </c>
      <c r="B254" s="326"/>
      <c r="C254" s="326"/>
      <c r="D254" s="326"/>
      <c r="E254" s="327"/>
      <c r="F254" s="328" t="s">
        <v>904</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33</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
      <c r="A256" s="334" t="s">
        <v>909</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1" ht="24.75" customHeight="1" x14ac:dyDescent="0.15">
      <c r="A257" s="337" t="s">
        <v>311</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row>
    <row r="258" spans="1:51" ht="24.75" customHeight="1" x14ac:dyDescent="0.15">
      <c r="A258" s="340" t="s">
        <v>351</v>
      </c>
      <c r="B258" s="94"/>
      <c r="C258" s="94"/>
      <c r="D258" s="95"/>
      <c r="E258" s="321" t="s">
        <v>726</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9"/>
    </row>
    <row r="259" spans="1:51" ht="24.75" customHeight="1" x14ac:dyDescent="0.15">
      <c r="A259" s="257" t="s">
        <v>350</v>
      </c>
      <c r="B259" s="257"/>
      <c r="C259" s="257"/>
      <c r="D259" s="257"/>
      <c r="E259" s="321" t="s">
        <v>727</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1" ht="24.75" customHeight="1" x14ac:dyDescent="0.15">
      <c r="A260" s="257" t="s">
        <v>349</v>
      </c>
      <c r="B260" s="257"/>
      <c r="C260" s="257"/>
      <c r="D260" s="257"/>
      <c r="E260" s="321" t="s">
        <v>728</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1" ht="24.75" customHeight="1" x14ac:dyDescent="0.15">
      <c r="A261" s="257" t="s">
        <v>348</v>
      </c>
      <c r="B261" s="257"/>
      <c r="C261" s="257"/>
      <c r="D261" s="257"/>
      <c r="E261" s="321" t="s">
        <v>729</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1" ht="24.75" customHeight="1" x14ac:dyDescent="0.15">
      <c r="A262" s="257" t="s">
        <v>347</v>
      </c>
      <c r="B262" s="257"/>
      <c r="C262" s="257"/>
      <c r="D262" s="257"/>
      <c r="E262" s="321" t="s">
        <v>730</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1" ht="24.75" customHeight="1" x14ac:dyDescent="0.15">
      <c r="A263" s="257" t="s">
        <v>346</v>
      </c>
      <c r="B263" s="257"/>
      <c r="C263" s="257"/>
      <c r="D263" s="257"/>
      <c r="E263" s="321" t="s">
        <v>730</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1" ht="24.75" customHeight="1" x14ac:dyDescent="0.15">
      <c r="A264" s="257" t="s">
        <v>345</v>
      </c>
      <c r="B264" s="257"/>
      <c r="C264" s="257"/>
      <c r="D264" s="257"/>
      <c r="E264" s="321" t="s">
        <v>731</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1" ht="24.75" customHeight="1" x14ac:dyDescent="0.15">
      <c r="A265" s="257" t="s">
        <v>344</v>
      </c>
      <c r="B265" s="257"/>
      <c r="C265" s="257"/>
      <c r="D265" s="257"/>
      <c r="E265" s="321" t="s">
        <v>732</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1" ht="24.75" customHeight="1" x14ac:dyDescent="0.15">
      <c r="A266" s="257" t="s">
        <v>491</v>
      </c>
      <c r="B266" s="257"/>
      <c r="C266" s="257"/>
      <c r="D266" s="257"/>
      <c r="E266" s="104" t="s">
        <v>682</v>
      </c>
      <c r="F266" s="90"/>
      <c r="G266" s="90"/>
      <c r="H266" s="81" t="str">
        <f>IF(E266="","","-")</f>
        <v>-</v>
      </c>
      <c r="I266" s="90"/>
      <c r="J266" s="90"/>
      <c r="K266" s="81" t="str">
        <f>IF(I266="","","-")</f>
        <v/>
      </c>
      <c r="L266" s="105">
        <v>56</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7" t="s">
        <v>671</v>
      </c>
      <c r="B267" s="257"/>
      <c r="C267" s="257"/>
      <c r="D267" s="257"/>
      <c r="E267" s="104" t="s">
        <v>682</v>
      </c>
      <c r="F267" s="90"/>
      <c r="G267" s="90"/>
      <c r="H267" s="81"/>
      <c r="I267" s="90"/>
      <c r="J267" s="90"/>
      <c r="K267" s="81"/>
      <c r="L267" s="105">
        <v>55</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7" t="s">
        <v>459</v>
      </c>
      <c r="B268" s="257"/>
      <c r="C268" s="257"/>
      <c r="D268" s="257"/>
      <c r="E268" s="88">
        <v>2021</v>
      </c>
      <c r="F268" s="89"/>
      <c r="G268" s="90" t="s">
        <v>683</v>
      </c>
      <c r="H268" s="90"/>
      <c r="I268" s="90"/>
      <c r="J268" s="89">
        <v>20</v>
      </c>
      <c r="K268" s="89"/>
      <c r="L268" s="105">
        <v>58</v>
      </c>
      <c r="M268" s="105"/>
      <c r="N268" s="105"/>
      <c r="O268" s="89"/>
      <c r="P268" s="89"/>
      <c r="Q268" s="88"/>
      <c r="R268" s="89"/>
      <c r="S268" s="90"/>
      <c r="T268" s="90"/>
      <c r="U268" s="90"/>
      <c r="V268" s="89"/>
      <c r="W268" s="89"/>
      <c r="X268" s="105"/>
      <c r="Y268" s="105"/>
      <c r="Z268" s="105"/>
      <c r="AA268" s="89"/>
      <c r="AB268" s="308"/>
      <c r="AC268" s="88"/>
      <c r="AD268" s="89"/>
      <c r="AE268" s="90"/>
      <c r="AF268" s="90"/>
      <c r="AG268" s="90"/>
      <c r="AH268" s="89"/>
      <c r="AI268" s="89"/>
      <c r="AJ268" s="105"/>
      <c r="AK268" s="105"/>
      <c r="AL268" s="105"/>
      <c r="AM268" s="89"/>
      <c r="AN268" s="308"/>
      <c r="AO268" s="88"/>
      <c r="AP268" s="89"/>
      <c r="AQ268" s="90"/>
      <c r="AR268" s="90"/>
      <c r="AS268" s="90"/>
      <c r="AT268" s="89"/>
      <c r="AU268" s="89"/>
      <c r="AV268" s="105"/>
      <c r="AW268" s="105"/>
      <c r="AX268" s="84"/>
    </row>
    <row r="269" spans="1:51" ht="28.35" customHeight="1" x14ac:dyDescent="0.15">
      <c r="A269" s="309" t="s">
        <v>338</v>
      </c>
      <c r="B269" s="310"/>
      <c r="C269" s="310"/>
      <c r="D269" s="310"/>
      <c r="E269" s="310"/>
      <c r="F269" s="311"/>
      <c r="G269" s="71" t="s">
        <v>673</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09"/>
      <c r="B270" s="310"/>
      <c r="C270" s="310"/>
      <c r="D270" s="310"/>
      <c r="E270" s="310"/>
      <c r="F270" s="31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09"/>
      <c r="B271" s="310"/>
      <c r="C271" s="310"/>
      <c r="D271" s="310"/>
      <c r="E271" s="310"/>
      <c r="F271" s="31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09"/>
      <c r="B272" s="310"/>
      <c r="C272" s="310"/>
      <c r="D272" s="310"/>
      <c r="E272" s="310"/>
      <c r="F272" s="31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09"/>
      <c r="B273" s="310"/>
      <c r="C273" s="310"/>
      <c r="D273" s="310"/>
      <c r="E273" s="310"/>
      <c r="F273" s="31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09"/>
      <c r="B274" s="310"/>
      <c r="C274" s="310"/>
      <c r="D274" s="310"/>
      <c r="E274" s="310"/>
      <c r="F274" s="31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09"/>
      <c r="B275" s="310"/>
      <c r="C275" s="310"/>
      <c r="D275" s="310"/>
      <c r="E275" s="310"/>
      <c r="F275" s="31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09"/>
      <c r="B276" s="310"/>
      <c r="C276" s="310"/>
      <c r="D276" s="310"/>
      <c r="E276" s="310"/>
      <c r="F276" s="31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309"/>
      <c r="B277" s="310"/>
      <c r="C277" s="310"/>
      <c r="D277" s="310"/>
      <c r="E277" s="310"/>
      <c r="F277" s="31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309"/>
      <c r="B278" s="310"/>
      <c r="C278" s="310"/>
      <c r="D278" s="310"/>
      <c r="E278" s="310"/>
      <c r="F278" s="31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309"/>
      <c r="B279" s="310"/>
      <c r="C279" s="310"/>
      <c r="D279" s="310"/>
      <c r="E279" s="310"/>
      <c r="F279" s="31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309"/>
      <c r="B280" s="310"/>
      <c r="C280" s="310"/>
      <c r="D280" s="310"/>
      <c r="E280" s="310"/>
      <c r="F280" s="31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309"/>
      <c r="B281" s="310"/>
      <c r="C281" s="310"/>
      <c r="D281" s="310"/>
      <c r="E281" s="310"/>
      <c r="F281" s="31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309"/>
      <c r="B282" s="310"/>
      <c r="C282" s="310"/>
      <c r="D282" s="310"/>
      <c r="E282" s="310"/>
      <c r="F282" s="31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309"/>
      <c r="B283" s="310"/>
      <c r="C283" s="310"/>
      <c r="D283" s="310"/>
      <c r="E283" s="310"/>
      <c r="F283" s="31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309"/>
      <c r="B284" s="310"/>
      <c r="C284" s="310"/>
      <c r="D284" s="310"/>
      <c r="E284" s="310"/>
      <c r="F284" s="31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309"/>
      <c r="B285" s="310"/>
      <c r="C285" s="310"/>
      <c r="D285" s="310"/>
      <c r="E285" s="310"/>
      <c r="F285" s="31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309"/>
      <c r="B286" s="310"/>
      <c r="C286" s="310"/>
      <c r="D286" s="310"/>
      <c r="E286" s="310"/>
      <c r="F286" s="31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309"/>
      <c r="B287" s="310"/>
      <c r="C287" s="310"/>
      <c r="D287" s="310"/>
      <c r="E287" s="310"/>
      <c r="F287" s="31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309"/>
      <c r="B288" s="310"/>
      <c r="C288" s="310"/>
      <c r="D288" s="310"/>
      <c r="E288" s="310"/>
      <c r="F288" s="31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309"/>
      <c r="B289" s="310"/>
      <c r="C289" s="310"/>
      <c r="D289" s="310"/>
      <c r="E289" s="310"/>
      <c r="F289" s="31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15">
      <c r="A290" s="309"/>
      <c r="B290" s="310"/>
      <c r="C290" s="310"/>
      <c r="D290" s="310"/>
      <c r="E290" s="310"/>
      <c r="F290" s="31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309"/>
      <c r="B291" s="310"/>
      <c r="C291" s="310"/>
      <c r="D291" s="310"/>
      <c r="E291" s="310"/>
      <c r="F291" s="31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15">
      <c r="A292" s="309"/>
      <c r="B292" s="310"/>
      <c r="C292" s="310"/>
      <c r="D292" s="310"/>
      <c r="E292" s="310"/>
      <c r="F292" s="31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15">
      <c r="A293" s="309"/>
      <c r="B293" s="310"/>
      <c r="C293" s="310"/>
      <c r="D293" s="310"/>
      <c r="E293" s="310"/>
      <c r="F293" s="31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15">
      <c r="A294" s="309"/>
      <c r="B294" s="310"/>
      <c r="C294" s="310"/>
      <c r="D294" s="310"/>
      <c r="E294" s="310"/>
      <c r="F294" s="31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15">
      <c r="A295" s="309"/>
      <c r="B295" s="310"/>
      <c r="C295" s="310"/>
      <c r="D295" s="310"/>
      <c r="E295" s="310"/>
      <c r="F295" s="31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15">
      <c r="A296" s="309"/>
      <c r="B296" s="310"/>
      <c r="C296" s="310"/>
      <c r="D296" s="310"/>
      <c r="E296" s="310"/>
      <c r="F296" s="31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15">
      <c r="A297" s="309"/>
      <c r="B297" s="310"/>
      <c r="C297" s="310"/>
      <c r="D297" s="310"/>
      <c r="E297" s="310"/>
      <c r="F297" s="31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15">
      <c r="A298" s="309"/>
      <c r="B298" s="310"/>
      <c r="C298" s="310"/>
      <c r="D298" s="310"/>
      <c r="E298" s="310"/>
      <c r="F298" s="31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09"/>
      <c r="B299" s="310"/>
      <c r="C299" s="310"/>
      <c r="D299" s="310"/>
      <c r="E299" s="310"/>
      <c r="F299" s="31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09"/>
      <c r="B300" s="310"/>
      <c r="C300" s="310"/>
      <c r="D300" s="310"/>
      <c r="E300" s="310"/>
      <c r="F300" s="31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09"/>
      <c r="B301" s="310"/>
      <c r="C301" s="310"/>
      <c r="D301" s="310"/>
      <c r="E301" s="310"/>
      <c r="F301" s="31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09"/>
      <c r="B302" s="310"/>
      <c r="C302" s="310"/>
      <c r="D302" s="310"/>
      <c r="E302" s="310"/>
      <c r="F302" s="31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09"/>
      <c r="B303" s="310"/>
      <c r="C303" s="310"/>
      <c r="D303" s="310"/>
      <c r="E303" s="310"/>
      <c r="F303" s="31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09"/>
      <c r="B304" s="310"/>
      <c r="C304" s="310"/>
      <c r="D304" s="310"/>
      <c r="E304" s="310"/>
      <c r="F304" s="31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09"/>
      <c r="B305" s="310"/>
      <c r="C305" s="310"/>
      <c r="D305" s="310"/>
      <c r="E305" s="310"/>
      <c r="F305" s="31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09"/>
      <c r="B306" s="310"/>
      <c r="C306" s="310"/>
      <c r="D306" s="310"/>
      <c r="E306" s="310"/>
      <c r="F306" s="31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312"/>
      <c r="B307" s="313"/>
      <c r="C307" s="313"/>
      <c r="D307" s="313"/>
      <c r="E307" s="313"/>
      <c r="F307" s="314"/>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5" t="s">
        <v>340</v>
      </c>
      <c r="B308" s="316"/>
      <c r="C308" s="316"/>
      <c r="D308" s="316"/>
      <c r="E308" s="316"/>
      <c r="F308" s="317"/>
      <c r="G308" s="296" t="s">
        <v>740</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743</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741</v>
      </c>
      <c r="H310" s="287"/>
      <c r="I310" s="287"/>
      <c r="J310" s="287"/>
      <c r="K310" s="288"/>
      <c r="L310" s="289" t="s">
        <v>742</v>
      </c>
      <c r="M310" s="290"/>
      <c r="N310" s="290"/>
      <c r="O310" s="290"/>
      <c r="P310" s="290"/>
      <c r="Q310" s="290"/>
      <c r="R310" s="290"/>
      <c r="S310" s="290"/>
      <c r="T310" s="290"/>
      <c r="U310" s="290"/>
      <c r="V310" s="290"/>
      <c r="W310" s="290"/>
      <c r="X310" s="291"/>
      <c r="Y310" s="292">
        <v>6323</v>
      </c>
      <c r="Z310" s="293"/>
      <c r="AA310" s="293"/>
      <c r="AB310" s="294"/>
      <c r="AC310" s="286" t="s">
        <v>744</v>
      </c>
      <c r="AD310" s="287"/>
      <c r="AE310" s="287"/>
      <c r="AF310" s="287"/>
      <c r="AG310" s="288"/>
      <c r="AH310" s="289" t="s">
        <v>745</v>
      </c>
      <c r="AI310" s="290"/>
      <c r="AJ310" s="290"/>
      <c r="AK310" s="290"/>
      <c r="AL310" s="290"/>
      <c r="AM310" s="290"/>
      <c r="AN310" s="290"/>
      <c r="AO310" s="290"/>
      <c r="AP310" s="290"/>
      <c r="AQ310" s="290"/>
      <c r="AR310" s="290"/>
      <c r="AS310" s="290"/>
      <c r="AT310" s="291"/>
      <c r="AU310" s="292">
        <v>6111</v>
      </c>
      <c r="AV310" s="293"/>
      <c r="AW310" s="293"/>
      <c r="AX310" s="295"/>
    </row>
    <row r="311" spans="1:50" ht="24.75" hidden="1" customHeight="1" x14ac:dyDescent="0.15">
      <c r="A311" s="318"/>
      <c r="B311" s="319"/>
      <c r="C311" s="319"/>
      <c r="D311" s="319"/>
      <c r="E311" s="319"/>
      <c r="F311" s="320"/>
      <c r="G311" s="276"/>
      <c r="H311" s="277"/>
      <c r="I311" s="277"/>
      <c r="J311" s="277"/>
      <c r="K311" s="278"/>
      <c r="L311" s="279"/>
      <c r="M311" s="280"/>
      <c r="N311" s="280"/>
      <c r="O311" s="280"/>
      <c r="P311" s="280"/>
      <c r="Q311" s="280"/>
      <c r="R311" s="280"/>
      <c r="S311" s="280"/>
      <c r="T311" s="280"/>
      <c r="U311" s="280"/>
      <c r="V311" s="280"/>
      <c r="W311" s="280"/>
      <c r="X311" s="281"/>
      <c r="Y311" s="282"/>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hidden="1" customHeight="1" x14ac:dyDescent="0.15">
      <c r="A312" s="318"/>
      <c r="B312" s="319"/>
      <c r="C312" s="319"/>
      <c r="D312" s="319"/>
      <c r="E312" s="319"/>
      <c r="F312" s="320"/>
      <c r="G312" s="276"/>
      <c r="H312" s="277"/>
      <c r="I312" s="277"/>
      <c r="J312" s="277"/>
      <c r="K312" s="278"/>
      <c r="L312" s="279"/>
      <c r="M312" s="280"/>
      <c r="N312" s="280"/>
      <c r="O312" s="280"/>
      <c r="P312" s="280"/>
      <c r="Q312" s="280"/>
      <c r="R312" s="280"/>
      <c r="S312" s="280"/>
      <c r="T312" s="280"/>
      <c r="U312" s="280"/>
      <c r="V312" s="280"/>
      <c r="W312" s="280"/>
      <c r="X312" s="281"/>
      <c r="Y312" s="282"/>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hidden="1" customHeight="1" x14ac:dyDescent="0.15">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thickBot="1" x14ac:dyDescent="0.2">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6323</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6111</v>
      </c>
      <c r="AV320" s="273"/>
      <c r="AW320" s="273"/>
      <c r="AX320" s="275"/>
    </row>
    <row r="321" spans="1:51" ht="24.75" customHeight="1" x14ac:dyDescent="0.15">
      <c r="A321" s="318"/>
      <c r="B321" s="319"/>
      <c r="C321" s="319"/>
      <c r="D321" s="319"/>
      <c r="E321" s="319"/>
      <c r="F321" s="320"/>
      <c r="G321" s="296" t="s">
        <v>746</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749</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2</v>
      </c>
    </row>
    <row r="322" spans="1:51" ht="24.75"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0">$AY$321</f>
        <v>2</v>
      </c>
    </row>
    <row r="323" spans="1:51" ht="24.75" customHeight="1" x14ac:dyDescent="0.15">
      <c r="A323" s="318"/>
      <c r="B323" s="319"/>
      <c r="C323" s="319"/>
      <c r="D323" s="319"/>
      <c r="E323" s="319"/>
      <c r="F323" s="320"/>
      <c r="G323" s="286" t="s">
        <v>747</v>
      </c>
      <c r="H323" s="287"/>
      <c r="I323" s="287"/>
      <c r="J323" s="287"/>
      <c r="K323" s="288"/>
      <c r="L323" s="289" t="s">
        <v>748</v>
      </c>
      <c r="M323" s="290"/>
      <c r="N323" s="290"/>
      <c r="O323" s="290"/>
      <c r="P323" s="290"/>
      <c r="Q323" s="290"/>
      <c r="R323" s="290"/>
      <c r="S323" s="290"/>
      <c r="T323" s="290"/>
      <c r="U323" s="290"/>
      <c r="V323" s="290"/>
      <c r="W323" s="290"/>
      <c r="X323" s="291"/>
      <c r="Y323" s="292">
        <v>22</v>
      </c>
      <c r="Z323" s="293"/>
      <c r="AA323" s="293"/>
      <c r="AB323" s="294"/>
      <c r="AC323" s="286" t="s">
        <v>750</v>
      </c>
      <c r="AD323" s="287"/>
      <c r="AE323" s="287"/>
      <c r="AF323" s="287"/>
      <c r="AG323" s="288"/>
      <c r="AH323" s="289" t="s">
        <v>751</v>
      </c>
      <c r="AI323" s="290"/>
      <c r="AJ323" s="290"/>
      <c r="AK323" s="290"/>
      <c r="AL323" s="290"/>
      <c r="AM323" s="290"/>
      <c r="AN323" s="290"/>
      <c r="AO323" s="290"/>
      <c r="AP323" s="290"/>
      <c r="AQ323" s="290"/>
      <c r="AR323" s="290"/>
      <c r="AS323" s="290"/>
      <c r="AT323" s="291"/>
      <c r="AU323" s="292">
        <v>44</v>
      </c>
      <c r="AV323" s="293"/>
      <c r="AW323" s="293"/>
      <c r="AX323" s="295"/>
      <c r="AY323">
        <f t="shared" si="10"/>
        <v>2</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0"/>
        <v>2</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0"/>
        <v>2</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0"/>
        <v>2</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0"/>
        <v>2</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0"/>
        <v>2</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0"/>
        <v>2</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0"/>
        <v>2</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0"/>
        <v>2</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0"/>
        <v>2</v>
      </c>
    </row>
    <row r="333" spans="1:51" ht="24.75" customHeight="1" thickBo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22</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44</v>
      </c>
      <c r="AV333" s="273"/>
      <c r="AW333" s="273"/>
      <c r="AX333" s="275"/>
      <c r="AY333">
        <f t="shared" si="10"/>
        <v>2</v>
      </c>
    </row>
    <row r="334" spans="1:51" ht="24.75" customHeight="1" x14ac:dyDescent="0.15">
      <c r="A334" s="318"/>
      <c r="B334" s="319"/>
      <c r="C334" s="319"/>
      <c r="D334" s="319"/>
      <c r="E334" s="319"/>
      <c r="F334" s="320"/>
      <c r="G334" s="296" t="s">
        <v>752</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876</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2</v>
      </c>
    </row>
    <row r="335" spans="1:51" ht="24.75"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1">$AY$334</f>
        <v>2</v>
      </c>
    </row>
    <row r="336" spans="1:51" ht="24.75" customHeight="1" x14ac:dyDescent="0.15">
      <c r="A336" s="318"/>
      <c r="B336" s="319"/>
      <c r="C336" s="319"/>
      <c r="D336" s="319"/>
      <c r="E336" s="319"/>
      <c r="F336" s="320"/>
      <c r="G336" s="286" t="s">
        <v>753</v>
      </c>
      <c r="H336" s="287"/>
      <c r="I336" s="287"/>
      <c r="J336" s="287"/>
      <c r="K336" s="288"/>
      <c r="L336" s="289" t="s">
        <v>754</v>
      </c>
      <c r="M336" s="290"/>
      <c r="N336" s="290"/>
      <c r="O336" s="290"/>
      <c r="P336" s="290"/>
      <c r="Q336" s="290"/>
      <c r="R336" s="290"/>
      <c r="S336" s="290"/>
      <c r="T336" s="290"/>
      <c r="U336" s="290"/>
      <c r="V336" s="290"/>
      <c r="W336" s="290"/>
      <c r="X336" s="291"/>
      <c r="Y336" s="292">
        <v>8</v>
      </c>
      <c r="Z336" s="293"/>
      <c r="AA336" s="293"/>
      <c r="AB336" s="294"/>
      <c r="AC336" s="286" t="s">
        <v>755</v>
      </c>
      <c r="AD336" s="287"/>
      <c r="AE336" s="287"/>
      <c r="AF336" s="287"/>
      <c r="AG336" s="288"/>
      <c r="AH336" s="289" t="s">
        <v>756</v>
      </c>
      <c r="AI336" s="290"/>
      <c r="AJ336" s="290"/>
      <c r="AK336" s="290"/>
      <c r="AL336" s="290"/>
      <c r="AM336" s="290"/>
      <c r="AN336" s="290"/>
      <c r="AO336" s="290"/>
      <c r="AP336" s="290"/>
      <c r="AQ336" s="290"/>
      <c r="AR336" s="290"/>
      <c r="AS336" s="290"/>
      <c r="AT336" s="291"/>
      <c r="AU336" s="292">
        <v>3</v>
      </c>
      <c r="AV336" s="293"/>
      <c r="AW336" s="293"/>
      <c r="AX336" s="295"/>
      <c r="AY336">
        <f t="shared" si="11"/>
        <v>2</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1"/>
        <v>2</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1"/>
        <v>2</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1"/>
        <v>2</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1"/>
        <v>2</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1"/>
        <v>2</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$AY$334</f>
        <v>2</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$AY$334</f>
        <v>2</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$AY$334</f>
        <v>2</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$AY$334</f>
        <v>2</v>
      </c>
    </row>
    <row r="346" spans="1:51" ht="24.75"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8</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3</v>
      </c>
      <c r="AV346" s="273"/>
      <c r="AW346" s="273"/>
      <c r="AX346" s="275"/>
      <c r="AY346">
        <f>$AY$334</f>
        <v>2</v>
      </c>
    </row>
    <row r="347" spans="1:51" ht="24.75" customHeight="1" x14ac:dyDescent="0.15">
      <c r="A347" s="318"/>
      <c r="B347" s="319"/>
      <c r="C347" s="319"/>
      <c r="D347" s="319"/>
      <c r="E347" s="319"/>
      <c r="F347" s="320"/>
      <c r="G347" s="296" t="s">
        <v>757</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760</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2</v>
      </c>
    </row>
    <row r="348" spans="1:51" ht="24.75"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2</v>
      </c>
    </row>
    <row r="349" spans="1:51" s="15" customFormat="1" ht="24.75" customHeight="1" x14ac:dyDescent="0.15">
      <c r="A349" s="318"/>
      <c r="B349" s="319"/>
      <c r="C349" s="319"/>
      <c r="D349" s="319"/>
      <c r="E349" s="319"/>
      <c r="F349" s="320"/>
      <c r="G349" s="286" t="s">
        <v>758</v>
      </c>
      <c r="H349" s="287"/>
      <c r="I349" s="287"/>
      <c r="J349" s="287"/>
      <c r="K349" s="288"/>
      <c r="L349" s="289" t="s">
        <v>759</v>
      </c>
      <c r="M349" s="290"/>
      <c r="N349" s="290"/>
      <c r="O349" s="290"/>
      <c r="P349" s="290"/>
      <c r="Q349" s="290"/>
      <c r="R349" s="290"/>
      <c r="S349" s="290"/>
      <c r="T349" s="290"/>
      <c r="U349" s="290"/>
      <c r="V349" s="290"/>
      <c r="W349" s="290"/>
      <c r="X349" s="291"/>
      <c r="Y349" s="292">
        <v>9</v>
      </c>
      <c r="Z349" s="293"/>
      <c r="AA349" s="293"/>
      <c r="AB349" s="294"/>
      <c r="AC349" s="286" t="s">
        <v>758</v>
      </c>
      <c r="AD349" s="287"/>
      <c r="AE349" s="287"/>
      <c r="AF349" s="287"/>
      <c r="AG349" s="288"/>
      <c r="AH349" s="289" t="s">
        <v>761</v>
      </c>
      <c r="AI349" s="290"/>
      <c r="AJ349" s="290"/>
      <c r="AK349" s="290"/>
      <c r="AL349" s="290"/>
      <c r="AM349" s="290"/>
      <c r="AN349" s="290"/>
      <c r="AO349" s="290"/>
      <c r="AP349" s="290"/>
      <c r="AQ349" s="290"/>
      <c r="AR349" s="290"/>
      <c r="AS349" s="290"/>
      <c r="AT349" s="291"/>
      <c r="AU349" s="292">
        <v>231</v>
      </c>
      <c r="AV349" s="293"/>
      <c r="AW349" s="293"/>
      <c r="AX349" s="295"/>
      <c r="AY349">
        <f t="shared" ref="AY349:AY359" si="12">$AY$347</f>
        <v>2</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2"/>
        <v>2</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2"/>
        <v>2</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2"/>
        <v>2</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2"/>
        <v>2</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2"/>
        <v>2</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2"/>
        <v>2</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2"/>
        <v>2</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2"/>
        <v>2</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2"/>
        <v>2</v>
      </c>
    </row>
    <row r="359" spans="1:51" ht="24.75"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9</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231</v>
      </c>
      <c r="AV359" s="273"/>
      <c r="AW359" s="273"/>
      <c r="AX359" s="275"/>
      <c r="AY359">
        <f t="shared" si="12"/>
        <v>2</v>
      </c>
    </row>
    <row r="360" spans="1:51" ht="24.75" customHeight="1" thickBot="1" x14ac:dyDescent="0.2">
      <c r="A360" s="262" t="s">
        <v>652</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305</v>
      </c>
      <c r="AM360" s="266"/>
      <c r="AN360" s="266"/>
      <c r="AO360" s="83" t="s">
        <v>762</v>
      </c>
      <c r="AP360" s="19"/>
      <c r="AQ360" s="19"/>
      <c r="AR360" s="19"/>
      <c r="AS360" s="19"/>
      <c r="AT360" s="19"/>
      <c r="AU360" s="19"/>
      <c r="AV360" s="19"/>
      <c r="AW360" s="19"/>
      <c r="AX360" s="20"/>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0" t="s">
        <v>272</v>
      </c>
      <c r="K365" s="257"/>
      <c r="L365" s="257"/>
      <c r="M365" s="257"/>
      <c r="N365" s="257"/>
      <c r="O365" s="257"/>
      <c r="P365" s="123" t="s">
        <v>25</v>
      </c>
      <c r="Q365" s="123"/>
      <c r="R365" s="123"/>
      <c r="S365" s="123"/>
      <c r="T365" s="123"/>
      <c r="U365" s="123"/>
      <c r="V365" s="123"/>
      <c r="W365" s="123"/>
      <c r="X365" s="123"/>
      <c r="Y365" s="258" t="s">
        <v>271</v>
      </c>
      <c r="Z365" s="259"/>
      <c r="AA365" s="259"/>
      <c r="AB365" s="259"/>
      <c r="AC365" s="240" t="s">
        <v>304</v>
      </c>
      <c r="AD365" s="240"/>
      <c r="AE365" s="240"/>
      <c r="AF365" s="240"/>
      <c r="AG365" s="240"/>
      <c r="AH365" s="258" t="s">
        <v>322</v>
      </c>
      <c r="AI365" s="256"/>
      <c r="AJ365" s="256"/>
      <c r="AK365" s="256"/>
      <c r="AL365" s="256" t="s">
        <v>19</v>
      </c>
      <c r="AM365" s="256"/>
      <c r="AN365" s="256"/>
      <c r="AO365" s="260"/>
      <c r="AP365" s="240" t="s">
        <v>273</v>
      </c>
      <c r="AQ365" s="240"/>
      <c r="AR365" s="240"/>
      <c r="AS365" s="240"/>
      <c r="AT365" s="240"/>
      <c r="AU365" s="240"/>
      <c r="AV365" s="240"/>
      <c r="AW365" s="240"/>
      <c r="AX365" s="240"/>
    </row>
    <row r="366" spans="1:51" ht="42.6" customHeight="1" x14ac:dyDescent="0.15">
      <c r="A366" s="230">
        <v>1</v>
      </c>
      <c r="B366" s="230">
        <v>1</v>
      </c>
      <c r="C366" s="248" t="s">
        <v>768</v>
      </c>
      <c r="D366" s="248"/>
      <c r="E366" s="248"/>
      <c r="F366" s="248"/>
      <c r="G366" s="248"/>
      <c r="H366" s="248"/>
      <c r="I366" s="248"/>
      <c r="J366" s="233">
        <v>4000020120006</v>
      </c>
      <c r="K366" s="234"/>
      <c r="L366" s="234"/>
      <c r="M366" s="234"/>
      <c r="N366" s="234"/>
      <c r="O366" s="234"/>
      <c r="P366" s="261" t="s">
        <v>769</v>
      </c>
      <c r="Q366" s="253"/>
      <c r="R366" s="253"/>
      <c r="S366" s="253"/>
      <c r="T366" s="253"/>
      <c r="U366" s="253"/>
      <c r="V366" s="253"/>
      <c r="W366" s="253"/>
      <c r="X366" s="253"/>
      <c r="Y366" s="236">
        <v>6323</v>
      </c>
      <c r="Z366" s="237"/>
      <c r="AA366" s="237"/>
      <c r="AB366" s="238"/>
      <c r="AC366" s="254" t="s">
        <v>770</v>
      </c>
      <c r="AD366" s="255"/>
      <c r="AE366" s="255"/>
      <c r="AF366" s="255"/>
      <c r="AG366" s="255"/>
      <c r="AH366" s="251" t="s">
        <v>707</v>
      </c>
      <c r="AI366" s="252"/>
      <c r="AJ366" s="252"/>
      <c r="AK366" s="252"/>
      <c r="AL366" s="226" t="s">
        <v>707</v>
      </c>
      <c r="AM366" s="227"/>
      <c r="AN366" s="227"/>
      <c r="AO366" s="228"/>
      <c r="AP366" s="229" t="s">
        <v>707</v>
      </c>
      <c r="AQ366" s="229"/>
      <c r="AR366" s="229"/>
      <c r="AS366" s="229"/>
      <c r="AT366" s="229"/>
      <c r="AU366" s="229"/>
      <c r="AV366" s="229"/>
      <c r="AW366" s="229"/>
      <c r="AX366" s="229"/>
    </row>
    <row r="367" spans="1:51" ht="30" hidden="1" customHeight="1" x14ac:dyDescent="0.15">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181</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256"/>
      <c r="B398" s="256"/>
      <c r="C398" s="256" t="s">
        <v>24</v>
      </c>
      <c r="D398" s="256"/>
      <c r="E398" s="256"/>
      <c r="F398" s="256"/>
      <c r="G398" s="256"/>
      <c r="H398" s="256"/>
      <c r="I398" s="256"/>
      <c r="J398" s="240" t="s">
        <v>272</v>
      </c>
      <c r="K398" s="257"/>
      <c r="L398" s="257"/>
      <c r="M398" s="257"/>
      <c r="N398" s="257"/>
      <c r="O398" s="257"/>
      <c r="P398" s="123" t="s">
        <v>25</v>
      </c>
      <c r="Q398" s="123"/>
      <c r="R398" s="123"/>
      <c r="S398" s="123"/>
      <c r="T398" s="123"/>
      <c r="U398" s="123"/>
      <c r="V398" s="123"/>
      <c r="W398" s="123"/>
      <c r="X398" s="123"/>
      <c r="Y398" s="258" t="s">
        <v>271</v>
      </c>
      <c r="Z398" s="259"/>
      <c r="AA398" s="259"/>
      <c r="AB398" s="259"/>
      <c r="AC398" s="240" t="s">
        <v>304</v>
      </c>
      <c r="AD398" s="240"/>
      <c r="AE398" s="240"/>
      <c r="AF398" s="240"/>
      <c r="AG398" s="240"/>
      <c r="AH398" s="258" t="s">
        <v>322</v>
      </c>
      <c r="AI398" s="256"/>
      <c r="AJ398" s="256"/>
      <c r="AK398" s="256"/>
      <c r="AL398" s="256" t="s">
        <v>19</v>
      </c>
      <c r="AM398" s="256"/>
      <c r="AN398" s="256"/>
      <c r="AO398" s="260"/>
      <c r="AP398" s="240" t="s">
        <v>273</v>
      </c>
      <c r="AQ398" s="240"/>
      <c r="AR398" s="240"/>
      <c r="AS398" s="240"/>
      <c r="AT398" s="240"/>
      <c r="AU398" s="240"/>
      <c r="AV398" s="240"/>
      <c r="AW398" s="240"/>
      <c r="AX398" s="240"/>
      <c r="AY398">
        <f>$AY$396</f>
        <v>1</v>
      </c>
    </row>
    <row r="399" spans="1:51" ht="30" customHeight="1" x14ac:dyDescent="0.15">
      <c r="A399" s="230">
        <v>1</v>
      </c>
      <c r="B399" s="230">
        <v>1</v>
      </c>
      <c r="C399" s="248" t="s">
        <v>771</v>
      </c>
      <c r="D399" s="248"/>
      <c r="E399" s="248"/>
      <c r="F399" s="248"/>
      <c r="G399" s="248"/>
      <c r="H399" s="248"/>
      <c r="I399" s="248"/>
      <c r="J399" s="233" t="s">
        <v>707</v>
      </c>
      <c r="K399" s="234"/>
      <c r="L399" s="234"/>
      <c r="M399" s="234"/>
      <c r="N399" s="234"/>
      <c r="O399" s="234"/>
      <c r="P399" s="261" t="s">
        <v>745</v>
      </c>
      <c r="Q399" s="253"/>
      <c r="R399" s="253"/>
      <c r="S399" s="253"/>
      <c r="T399" s="253"/>
      <c r="U399" s="253"/>
      <c r="V399" s="253"/>
      <c r="W399" s="253"/>
      <c r="X399" s="253"/>
      <c r="Y399" s="236">
        <v>6111</v>
      </c>
      <c r="Z399" s="237"/>
      <c r="AA399" s="237"/>
      <c r="AB399" s="238"/>
      <c r="AC399" s="254" t="s">
        <v>76</v>
      </c>
      <c r="AD399" s="255"/>
      <c r="AE399" s="255"/>
      <c r="AF399" s="255"/>
      <c r="AG399" s="255"/>
      <c r="AH399" s="251" t="s">
        <v>707</v>
      </c>
      <c r="AI399" s="252"/>
      <c r="AJ399" s="252"/>
      <c r="AK399" s="252"/>
      <c r="AL399" s="226" t="s">
        <v>707</v>
      </c>
      <c r="AM399" s="227"/>
      <c r="AN399" s="227"/>
      <c r="AO399" s="228"/>
      <c r="AP399" s="229" t="s">
        <v>707</v>
      </c>
      <c r="AQ399" s="229"/>
      <c r="AR399" s="229"/>
      <c r="AS399" s="229"/>
      <c r="AT399" s="229"/>
      <c r="AU399" s="229"/>
      <c r="AV399" s="229"/>
      <c r="AW399" s="229"/>
      <c r="AX399" s="229"/>
      <c r="AY399">
        <f>$AY$396</f>
        <v>1</v>
      </c>
    </row>
    <row r="400" spans="1:51" ht="30" hidden="1" customHeight="1" x14ac:dyDescent="0.15">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293</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256"/>
      <c r="B431" s="256"/>
      <c r="C431" s="256" t="s">
        <v>24</v>
      </c>
      <c r="D431" s="256"/>
      <c r="E431" s="256"/>
      <c r="F431" s="256"/>
      <c r="G431" s="256"/>
      <c r="H431" s="256"/>
      <c r="I431" s="256"/>
      <c r="J431" s="240" t="s">
        <v>272</v>
      </c>
      <c r="K431" s="257"/>
      <c r="L431" s="257"/>
      <c r="M431" s="257"/>
      <c r="N431" s="257"/>
      <c r="O431" s="257"/>
      <c r="P431" s="123" t="s">
        <v>25</v>
      </c>
      <c r="Q431" s="123"/>
      <c r="R431" s="123"/>
      <c r="S431" s="123"/>
      <c r="T431" s="123"/>
      <c r="U431" s="123"/>
      <c r="V431" s="123"/>
      <c r="W431" s="123"/>
      <c r="X431" s="123"/>
      <c r="Y431" s="258" t="s">
        <v>271</v>
      </c>
      <c r="Z431" s="259"/>
      <c r="AA431" s="259"/>
      <c r="AB431" s="259"/>
      <c r="AC431" s="240" t="s">
        <v>304</v>
      </c>
      <c r="AD431" s="240"/>
      <c r="AE431" s="240"/>
      <c r="AF431" s="240"/>
      <c r="AG431" s="240"/>
      <c r="AH431" s="258" t="s">
        <v>322</v>
      </c>
      <c r="AI431" s="256"/>
      <c r="AJ431" s="256"/>
      <c r="AK431" s="256"/>
      <c r="AL431" s="256" t="s">
        <v>19</v>
      </c>
      <c r="AM431" s="256"/>
      <c r="AN431" s="256"/>
      <c r="AO431" s="260"/>
      <c r="AP431" s="240" t="s">
        <v>273</v>
      </c>
      <c r="AQ431" s="240"/>
      <c r="AR431" s="240"/>
      <c r="AS431" s="240"/>
      <c r="AT431" s="240"/>
      <c r="AU431" s="240"/>
      <c r="AV431" s="240"/>
      <c r="AW431" s="240"/>
      <c r="AX431" s="240"/>
      <c r="AY431">
        <f>$AY$429</f>
        <v>1</v>
      </c>
    </row>
    <row r="432" spans="1:51" ht="30" customHeight="1" x14ac:dyDescent="0.15">
      <c r="A432" s="230">
        <v>1</v>
      </c>
      <c r="B432" s="230">
        <v>1</v>
      </c>
      <c r="C432" s="249" t="s">
        <v>906</v>
      </c>
      <c r="D432" s="248"/>
      <c r="E432" s="248"/>
      <c r="F432" s="248"/>
      <c r="G432" s="248"/>
      <c r="H432" s="248"/>
      <c r="I432" s="248"/>
      <c r="J432" s="233">
        <v>1040005000346</v>
      </c>
      <c r="K432" s="234"/>
      <c r="L432" s="234"/>
      <c r="M432" s="234"/>
      <c r="N432" s="234"/>
      <c r="O432" s="234"/>
      <c r="P432" s="250" t="s">
        <v>748</v>
      </c>
      <c r="Q432" s="235"/>
      <c r="R432" s="235"/>
      <c r="S432" s="235"/>
      <c r="T432" s="235"/>
      <c r="U432" s="235"/>
      <c r="V432" s="235"/>
      <c r="W432" s="235"/>
      <c r="X432" s="235"/>
      <c r="Y432" s="236">
        <v>22</v>
      </c>
      <c r="Z432" s="237"/>
      <c r="AA432" s="237"/>
      <c r="AB432" s="238"/>
      <c r="AC432" s="222" t="s">
        <v>333</v>
      </c>
      <c r="AD432" s="223"/>
      <c r="AE432" s="223"/>
      <c r="AF432" s="223"/>
      <c r="AG432" s="223"/>
      <c r="AH432" s="251" t="s">
        <v>358</v>
      </c>
      <c r="AI432" s="252"/>
      <c r="AJ432" s="252"/>
      <c r="AK432" s="252"/>
      <c r="AL432" s="226" t="s">
        <v>707</v>
      </c>
      <c r="AM432" s="227"/>
      <c r="AN432" s="227"/>
      <c r="AO432" s="228"/>
      <c r="AP432" s="229" t="s">
        <v>707</v>
      </c>
      <c r="AQ432" s="229"/>
      <c r="AR432" s="229"/>
      <c r="AS432" s="229"/>
      <c r="AT432" s="229"/>
      <c r="AU432" s="229"/>
      <c r="AV432" s="229"/>
      <c r="AW432" s="229"/>
      <c r="AX432" s="229"/>
      <c r="AY432">
        <f>$AY$429</f>
        <v>1</v>
      </c>
    </row>
    <row r="433" spans="1:51" ht="30" customHeight="1" x14ac:dyDescent="0.15">
      <c r="A433" s="230">
        <v>2</v>
      </c>
      <c r="B433" s="230">
        <v>1</v>
      </c>
      <c r="C433" s="249" t="s">
        <v>772</v>
      </c>
      <c r="D433" s="248"/>
      <c r="E433" s="248"/>
      <c r="F433" s="248"/>
      <c r="G433" s="248"/>
      <c r="H433" s="248"/>
      <c r="I433" s="248"/>
      <c r="J433" s="233">
        <v>6040001006144</v>
      </c>
      <c r="K433" s="234"/>
      <c r="L433" s="234"/>
      <c r="M433" s="234"/>
      <c r="N433" s="234"/>
      <c r="O433" s="234"/>
      <c r="P433" s="250" t="s">
        <v>859</v>
      </c>
      <c r="Q433" s="235"/>
      <c r="R433" s="235"/>
      <c r="S433" s="235"/>
      <c r="T433" s="235"/>
      <c r="U433" s="235"/>
      <c r="V433" s="235"/>
      <c r="W433" s="235"/>
      <c r="X433" s="235"/>
      <c r="Y433" s="236">
        <v>7</v>
      </c>
      <c r="Z433" s="237"/>
      <c r="AA433" s="237"/>
      <c r="AB433" s="238"/>
      <c r="AC433" s="222" t="s">
        <v>326</v>
      </c>
      <c r="AD433" s="223"/>
      <c r="AE433" s="223"/>
      <c r="AF433" s="223"/>
      <c r="AG433" s="223"/>
      <c r="AH433" s="251">
        <v>3</v>
      </c>
      <c r="AI433" s="252"/>
      <c r="AJ433" s="252"/>
      <c r="AK433" s="252"/>
      <c r="AL433" s="226" t="s">
        <v>707</v>
      </c>
      <c r="AM433" s="227"/>
      <c r="AN433" s="227"/>
      <c r="AO433" s="228"/>
      <c r="AP433" s="229" t="s">
        <v>707</v>
      </c>
      <c r="AQ433" s="229"/>
      <c r="AR433" s="229"/>
      <c r="AS433" s="229"/>
      <c r="AT433" s="229"/>
      <c r="AU433" s="229"/>
      <c r="AV433" s="229"/>
      <c r="AW433" s="229"/>
      <c r="AX433" s="229"/>
      <c r="AY433">
        <f>COUNTA($C$433)</f>
        <v>1</v>
      </c>
    </row>
    <row r="434" spans="1:51" ht="30" customHeight="1" x14ac:dyDescent="0.15">
      <c r="A434" s="230">
        <v>3</v>
      </c>
      <c r="B434" s="230">
        <v>1</v>
      </c>
      <c r="C434" s="249" t="s">
        <v>772</v>
      </c>
      <c r="D434" s="248"/>
      <c r="E434" s="248"/>
      <c r="F434" s="248"/>
      <c r="G434" s="248"/>
      <c r="H434" s="248"/>
      <c r="I434" s="248"/>
      <c r="J434" s="233">
        <v>6040001006144</v>
      </c>
      <c r="K434" s="234"/>
      <c r="L434" s="234"/>
      <c r="M434" s="234"/>
      <c r="N434" s="234"/>
      <c r="O434" s="234"/>
      <c r="P434" s="250" t="s">
        <v>860</v>
      </c>
      <c r="Q434" s="235"/>
      <c r="R434" s="235"/>
      <c r="S434" s="235"/>
      <c r="T434" s="235"/>
      <c r="U434" s="235"/>
      <c r="V434" s="235"/>
      <c r="W434" s="235"/>
      <c r="X434" s="235"/>
      <c r="Y434" s="236">
        <v>7</v>
      </c>
      <c r="Z434" s="237"/>
      <c r="AA434" s="237"/>
      <c r="AB434" s="238"/>
      <c r="AC434" s="222" t="s">
        <v>326</v>
      </c>
      <c r="AD434" s="223"/>
      <c r="AE434" s="223"/>
      <c r="AF434" s="223"/>
      <c r="AG434" s="223"/>
      <c r="AH434" s="224">
        <v>3</v>
      </c>
      <c r="AI434" s="225"/>
      <c r="AJ434" s="225"/>
      <c r="AK434" s="225"/>
      <c r="AL434" s="226" t="s">
        <v>707</v>
      </c>
      <c r="AM434" s="227"/>
      <c r="AN434" s="227"/>
      <c r="AO434" s="228"/>
      <c r="AP434" s="229" t="s">
        <v>707</v>
      </c>
      <c r="AQ434" s="229"/>
      <c r="AR434" s="229"/>
      <c r="AS434" s="229"/>
      <c r="AT434" s="229"/>
      <c r="AU434" s="229"/>
      <c r="AV434" s="229"/>
      <c r="AW434" s="229"/>
      <c r="AX434" s="229"/>
      <c r="AY434">
        <f>COUNTA($C$434)</f>
        <v>1</v>
      </c>
    </row>
    <row r="435" spans="1:51" ht="30" customHeight="1" x14ac:dyDescent="0.15">
      <c r="A435" s="230">
        <v>4</v>
      </c>
      <c r="B435" s="230">
        <v>1</v>
      </c>
      <c r="C435" s="249" t="s">
        <v>772</v>
      </c>
      <c r="D435" s="248"/>
      <c r="E435" s="248"/>
      <c r="F435" s="248"/>
      <c r="G435" s="248"/>
      <c r="H435" s="248"/>
      <c r="I435" s="248"/>
      <c r="J435" s="233">
        <v>6040001006144</v>
      </c>
      <c r="K435" s="234"/>
      <c r="L435" s="234"/>
      <c r="M435" s="234"/>
      <c r="N435" s="234"/>
      <c r="O435" s="234"/>
      <c r="P435" s="250" t="s">
        <v>861</v>
      </c>
      <c r="Q435" s="235"/>
      <c r="R435" s="235"/>
      <c r="S435" s="235"/>
      <c r="T435" s="235"/>
      <c r="U435" s="235"/>
      <c r="V435" s="235"/>
      <c r="W435" s="235"/>
      <c r="X435" s="235"/>
      <c r="Y435" s="236">
        <v>4</v>
      </c>
      <c r="Z435" s="237"/>
      <c r="AA435" s="237"/>
      <c r="AB435" s="238"/>
      <c r="AC435" s="222" t="s">
        <v>326</v>
      </c>
      <c r="AD435" s="223"/>
      <c r="AE435" s="223"/>
      <c r="AF435" s="223"/>
      <c r="AG435" s="223"/>
      <c r="AH435" s="224">
        <v>4</v>
      </c>
      <c r="AI435" s="225"/>
      <c r="AJ435" s="225"/>
      <c r="AK435" s="225"/>
      <c r="AL435" s="226" t="s">
        <v>707</v>
      </c>
      <c r="AM435" s="227"/>
      <c r="AN435" s="227"/>
      <c r="AO435" s="228"/>
      <c r="AP435" s="229" t="s">
        <v>707</v>
      </c>
      <c r="AQ435" s="229"/>
      <c r="AR435" s="229"/>
      <c r="AS435" s="229"/>
      <c r="AT435" s="229"/>
      <c r="AU435" s="229"/>
      <c r="AV435" s="229"/>
      <c r="AW435" s="229"/>
      <c r="AX435" s="229"/>
      <c r="AY435">
        <f>COUNTA($C$435)</f>
        <v>1</v>
      </c>
    </row>
    <row r="436" spans="1:51" ht="30" customHeight="1" x14ac:dyDescent="0.15">
      <c r="A436" s="230">
        <v>5</v>
      </c>
      <c r="B436" s="230">
        <v>1</v>
      </c>
      <c r="C436" s="249" t="s">
        <v>773</v>
      </c>
      <c r="D436" s="248"/>
      <c r="E436" s="248"/>
      <c r="F436" s="248"/>
      <c r="G436" s="248"/>
      <c r="H436" s="248"/>
      <c r="I436" s="248"/>
      <c r="J436" s="233">
        <v>5013301008549</v>
      </c>
      <c r="K436" s="234"/>
      <c r="L436" s="234"/>
      <c r="M436" s="234"/>
      <c r="N436" s="234"/>
      <c r="O436" s="234"/>
      <c r="P436" s="250" t="s">
        <v>862</v>
      </c>
      <c r="Q436" s="235"/>
      <c r="R436" s="235"/>
      <c r="S436" s="235"/>
      <c r="T436" s="235"/>
      <c r="U436" s="235"/>
      <c r="V436" s="235"/>
      <c r="W436" s="235"/>
      <c r="X436" s="235"/>
      <c r="Y436" s="236">
        <v>5</v>
      </c>
      <c r="Z436" s="237"/>
      <c r="AA436" s="237"/>
      <c r="AB436" s="238"/>
      <c r="AC436" s="222" t="s">
        <v>326</v>
      </c>
      <c r="AD436" s="223"/>
      <c r="AE436" s="223"/>
      <c r="AF436" s="223"/>
      <c r="AG436" s="223"/>
      <c r="AH436" s="224">
        <v>2</v>
      </c>
      <c r="AI436" s="225"/>
      <c r="AJ436" s="225"/>
      <c r="AK436" s="225"/>
      <c r="AL436" s="226" t="s">
        <v>707</v>
      </c>
      <c r="AM436" s="227"/>
      <c r="AN436" s="227"/>
      <c r="AO436" s="228"/>
      <c r="AP436" s="229" t="s">
        <v>707</v>
      </c>
      <c r="AQ436" s="229"/>
      <c r="AR436" s="229"/>
      <c r="AS436" s="229"/>
      <c r="AT436" s="229"/>
      <c r="AU436" s="229"/>
      <c r="AV436" s="229"/>
      <c r="AW436" s="229"/>
      <c r="AX436" s="229"/>
      <c r="AY436">
        <f>COUNTA($C$436)</f>
        <v>1</v>
      </c>
    </row>
    <row r="437" spans="1:51" ht="30" customHeight="1" x14ac:dyDescent="0.15">
      <c r="A437" s="230">
        <v>6</v>
      </c>
      <c r="B437" s="230">
        <v>1</v>
      </c>
      <c r="C437" s="249" t="s">
        <v>773</v>
      </c>
      <c r="D437" s="248"/>
      <c r="E437" s="248"/>
      <c r="F437" s="248"/>
      <c r="G437" s="248"/>
      <c r="H437" s="248"/>
      <c r="I437" s="248"/>
      <c r="J437" s="233">
        <v>5013301008549</v>
      </c>
      <c r="K437" s="234"/>
      <c r="L437" s="234"/>
      <c r="M437" s="234"/>
      <c r="N437" s="234"/>
      <c r="O437" s="234"/>
      <c r="P437" s="250" t="s">
        <v>863</v>
      </c>
      <c r="Q437" s="235"/>
      <c r="R437" s="235"/>
      <c r="S437" s="235"/>
      <c r="T437" s="235"/>
      <c r="U437" s="235"/>
      <c r="V437" s="235"/>
      <c r="W437" s="235"/>
      <c r="X437" s="235"/>
      <c r="Y437" s="236">
        <v>5</v>
      </c>
      <c r="Z437" s="237"/>
      <c r="AA437" s="237"/>
      <c r="AB437" s="238"/>
      <c r="AC437" s="222" t="s">
        <v>326</v>
      </c>
      <c r="AD437" s="223"/>
      <c r="AE437" s="223"/>
      <c r="AF437" s="223"/>
      <c r="AG437" s="223"/>
      <c r="AH437" s="224">
        <v>3</v>
      </c>
      <c r="AI437" s="225"/>
      <c r="AJ437" s="225"/>
      <c r="AK437" s="225"/>
      <c r="AL437" s="226" t="s">
        <v>707</v>
      </c>
      <c r="AM437" s="227"/>
      <c r="AN437" s="227"/>
      <c r="AO437" s="228"/>
      <c r="AP437" s="229" t="s">
        <v>707</v>
      </c>
      <c r="AQ437" s="229"/>
      <c r="AR437" s="229"/>
      <c r="AS437" s="229"/>
      <c r="AT437" s="229"/>
      <c r="AU437" s="229"/>
      <c r="AV437" s="229"/>
      <c r="AW437" s="229"/>
      <c r="AX437" s="229"/>
      <c r="AY437">
        <f>COUNTA($C$437)</f>
        <v>1</v>
      </c>
    </row>
    <row r="438" spans="1:51" ht="30" customHeight="1" x14ac:dyDescent="0.15">
      <c r="A438" s="230">
        <v>7</v>
      </c>
      <c r="B438" s="230">
        <v>1</v>
      </c>
      <c r="C438" s="249" t="s">
        <v>774</v>
      </c>
      <c r="D438" s="248"/>
      <c r="E438" s="248"/>
      <c r="F438" s="248"/>
      <c r="G438" s="248"/>
      <c r="H438" s="248"/>
      <c r="I438" s="248"/>
      <c r="J438" s="233">
        <v>8040001004749</v>
      </c>
      <c r="K438" s="234"/>
      <c r="L438" s="234"/>
      <c r="M438" s="234"/>
      <c r="N438" s="234"/>
      <c r="O438" s="234"/>
      <c r="P438" s="250" t="s">
        <v>775</v>
      </c>
      <c r="Q438" s="235"/>
      <c r="R438" s="235"/>
      <c r="S438" s="235"/>
      <c r="T438" s="235"/>
      <c r="U438" s="235"/>
      <c r="V438" s="235"/>
      <c r="W438" s="235"/>
      <c r="X438" s="235"/>
      <c r="Y438" s="236">
        <v>6</v>
      </c>
      <c r="Z438" s="237"/>
      <c r="AA438" s="237"/>
      <c r="AB438" s="238"/>
      <c r="AC438" s="222" t="s">
        <v>326</v>
      </c>
      <c r="AD438" s="223"/>
      <c r="AE438" s="223"/>
      <c r="AF438" s="223"/>
      <c r="AG438" s="223"/>
      <c r="AH438" s="224">
        <v>1</v>
      </c>
      <c r="AI438" s="225"/>
      <c r="AJ438" s="225"/>
      <c r="AK438" s="225"/>
      <c r="AL438" s="226" t="s">
        <v>707</v>
      </c>
      <c r="AM438" s="227"/>
      <c r="AN438" s="227"/>
      <c r="AO438" s="228"/>
      <c r="AP438" s="229" t="s">
        <v>707</v>
      </c>
      <c r="AQ438" s="229"/>
      <c r="AR438" s="229"/>
      <c r="AS438" s="229"/>
      <c r="AT438" s="229"/>
      <c r="AU438" s="229"/>
      <c r="AV438" s="229"/>
      <c r="AW438" s="229"/>
      <c r="AX438" s="229"/>
      <c r="AY438">
        <f>COUNTA($C$438)</f>
        <v>1</v>
      </c>
    </row>
    <row r="439" spans="1:51" ht="30" customHeight="1" x14ac:dyDescent="0.15">
      <c r="A439" s="230">
        <v>8</v>
      </c>
      <c r="B439" s="230">
        <v>1</v>
      </c>
      <c r="C439" s="249" t="s">
        <v>776</v>
      </c>
      <c r="D439" s="248"/>
      <c r="E439" s="248"/>
      <c r="F439" s="248"/>
      <c r="G439" s="248"/>
      <c r="H439" s="248"/>
      <c r="I439" s="248"/>
      <c r="J439" s="233">
        <v>9040001008253</v>
      </c>
      <c r="K439" s="234"/>
      <c r="L439" s="234"/>
      <c r="M439" s="234"/>
      <c r="N439" s="234"/>
      <c r="O439" s="234"/>
      <c r="P439" s="250" t="s">
        <v>777</v>
      </c>
      <c r="Q439" s="235"/>
      <c r="R439" s="235"/>
      <c r="S439" s="235"/>
      <c r="T439" s="235"/>
      <c r="U439" s="235"/>
      <c r="V439" s="235"/>
      <c r="W439" s="235"/>
      <c r="X439" s="235"/>
      <c r="Y439" s="236">
        <v>0.4</v>
      </c>
      <c r="Z439" s="237"/>
      <c r="AA439" s="237"/>
      <c r="AB439" s="238"/>
      <c r="AC439" s="222" t="s">
        <v>332</v>
      </c>
      <c r="AD439" s="223"/>
      <c r="AE439" s="223"/>
      <c r="AF439" s="223"/>
      <c r="AG439" s="223"/>
      <c r="AH439" s="224" t="s">
        <v>358</v>
      </c>
      <c r="AI439" s="225"/>
      <c r="AJ439" s="225"/>
      <c r="AK439" s="225"/>
      <c r="AL439" s="226" t="s">
        <v>707</v>
      </c>
      <c r="AM439" s="227"/>
      <c r="AN439" s="227"/>
      <c r="AO439" s="228"/>
      <c r="AP439" s="229" t="s">
        <v>707</v>
      </c>
      <c r="AQ439" s="229"/>
      <c r="AR439" s="229"/>
      <c r="AS439" s="229"/>
      <c r="AT439" s="229"/>
      <c r="AU439" s="229"/>
      <c r="AV439" s="229"/>
      <c r="AW439" s="229"/>
      <c r="AX439" s="229"/>
      <c r="AY439">
        <f>COUNTA($C$439)</f>
        <v>1</v>
      </c>
    </row>
    <row r="440" spans="1:51" ht="30" customHeight="1" x14ac:dyDescent="0.15">
      <c r="A440" s="230">
        <v>9</v>
      </c>
      <c r="B440" s="230">
        <v>1</v>
      </c>
      <c r="C440" s="249" t="s">
        <v>776</v>
      </c>
      <c r="D440" s="248"/>
      <c r="E440" s="248"/>
      <c r="F440" s="248"/>
      <c r="G440" s="248"/>
      <c r="H440" s="248"/>
      <c r="I440" s="248"/>
      <c r="J440" s="233">
        <v>9040001008253</v>
      </c>
      <c r="K440" s="234"/>
      <c r="L440" s="234"/>
      <c r="M440" s="234"/>
      <c r="N440" s="234"/>
      <c r="O440" s="234"/>
      <c r="P440" s="250" t="s">
        <v>777</v>
      </c>
      <c r="Q440" s="235"/>
      <c r="R440" s="235"/>
      <c r="S440" s="235"/>
      <c r="T440" s="235"/>
      <c r="U440" s="235"/>
      <c r="V440" s="235"/>
      <c r="W440" s="235"/>
      <c r="X440" s="235"/>
      <c r="Y440" s="236">
        <v>0.4</v>
      </c>
      <c r="Z440" s="237"/>
      <c r="AA440" s="237"/>
      <c r="AB440" s="238"/>
      <c r="AC440" s="222" t="s">
        <v>332</v>
      </c>
      <c r="AD440" s="223"/>
      <c r="AE440" s="223"/>
      <c r="AF440" s="223"/>
      <c r="AG440" s="223"/>
      <c r="AH440" s="224" t="s">
        <v>358</v>
      </c>
      <c r="AI440" s="225"/>
      <c r="AJ440" s="225"/>
      <c r="AK440" s="225"/>
      <c r="AL440" s="226" t="s">
        <v>707</v>
      </c>
      <c r="AM440" s="227"/>
      <c r="AN440" s="227"/>
      <c r="AO440" s="228"/>
      <c r="AP440" s="229" t="s">
        <v>707</v>
      </c>
      <c r="AQ440" s="229"/>
      <c r="AR440" s="229"/>
      <c r="AS440" s="229"/>
      <c r="AT440" s="229"/>
      <c r="AU440" s="229"/>
      <c r="AV440" s="229"/>
      <c r="AW440" s="229"/>
      <c r="AX440" s="229"/>
      <c r="AY440">
        <f>COUNTA($C$440)</f>
        <v>1</v>
      </c>
    </row>
    <row r="441" spans="1:51" ht="30" customHeight="1" x14ac:dyDescent="0.15">
      <c r="A441" s="230">
        <v>10</v>
      </c>
      <c r="B441" s="230">
        <v>1</v>
      </c>
      <c r="C441" s="249" t="s">
        <v>776</v>
      </c>
      <c r="D441" s="248"/>
      <c r="E441" s="248"/>
      <c r="F441" s="248"/>
      <c r="G441" s="248"/>
      <c r="H441" s="248"/>
      <c r="I441" s="248"/>
      <c r="J441" s="233">
        <v>9040001008253</v>
      </c>
      <c r="K441" s="234"/>
      <c r="L441" s="234"/>
      <c r="M441" s="234"/>
      <c r="N441" s="234"/>
      <c r="O441" s="234"/>
      <c r="P441" s="250" t="s">
        <v>777</v>
      </c>
      <c r="Q441" s="235"/>
      <c r="R441" s="235"/>
      <c r="S441" s="235"/>
      <c r="T441" s="235"/>
      <c r="U441" s="235"/>
      <c r="V441" s="235"/>
      <c r="W441" s="235"/>
      <c r="X441" s="235"/>
      <c r="Y441" s="236">
        <v>2</v>
      </c>
      <c r="Z441" s="237"/>
      <c r="AA441" s="237"/>
      <c r="AB441" s="238"/>
      <c r="AC441" s="222" t="s">
        <v>332</v>
      </c>
      <c r="AD441" s="223"/>
      <c r="AE441" s="223"/>
      <c r="AF441" s="223"/>
      <c r="AG441" s="223"/>
      <c r="AH441" s="224" t="s">
        <v>358</v>
      </c>
      <c r="AI441" s="225"/>
      <c r="AJ441" s="225"/>
      <c r="AK441" s="225"/>
      <c r="AL441" s="226" t="s">
        <v>707</v>
      </c>
      <c r="AM441" s="227"/>
      <c r="AN441" s="227"/>
      <c r="AO441" s="228"/>
      <c r="AP441" s="229" t="s">
        <v>707</v>
      </c>
      <c r="AQ441" s="229"/>
      <c r="AR441" s="229"/>
      <c r="AS441" s="229"/>
      <c r="AT441" s="229"/>
      <c r="AU441" s="229"/>
      <c r="AV441" s="229"/>
      <c r="AW441" s="229"/>
      <c r="AX441" s="229"/>
      <c r="AY441">
        <f>COUNTA($C$441)</f>
        <v>1</v>
      </c>
    </row>
    <row r="442" spans="1:51" ht="30" customHeight="1" x14ac:dyDescent="0.15">
      <c r="A442" s="230">
        <v>11</v>
      </c>
      <c r="B442" s="230">
        <v>1</v>
      </c>
      <c r="C442" s="249" t="s">
        <v>778</v>
      </c>
      <c r="D442" s="248"/>
      <c r="E442" s="248"/>
      <c r="F442" s="248"/>
      <c r="G442" s="248"/>
      <c r="H442" s="248"/>
      <c r="I442" s="248"/>
      <c r="J442" s="233">
        <v>7020001078696</v>
      </c>
      <c r="K442" s="234"/>
      <c r="L442" s="234"/>
      <c r="M442" s="234"/>
      <c r="N442" s="234"/>
      <c r="O442" s="234"/>
      <c r="P442" s="250" t="s">
        <v>777</v>
      </c>
      <c r="Q442" s="235"/>
      <c r="R442" s="235"/>
      <c r="S442" s="235"/>
      <c r="T442" s="235"/>
      <c r="U442" s="235"/>
      <c r="V442" s="235"/>
      <c r="W442" s="235"/>
      <c r="X442" s="235"/>
      <c r="Y442" s="236">
        <v>0.6</v>
      </c>
      <c r="Z442" s="237"/>
      <c r="AA442" s="237"/>
      <c r="AB442" s="238"/>
      <c r="AC442" s="222" t="s">
        <v>332</v>
      </c>
      <c r="AD442" s="223"/>
      <c r="AE442" s="223"/>
      <c r="AF442" s="223"/>
      <c r="AG442" s="223"/>
      <c r="AH442" s="224" t="s">
        <v>358</v>
      </c>
      <c r="AI442" s="225"/>
      <c r="AJ442" s="225"/>
      <c r="AK442" s="225"/>
      <c r="AL442" s="226" t="s">
        <v>707</v>
      </c>
      <c r="AM442" s="227"/>
      <c r="AN442" s="227"/>
      <c r="AO442" s="228"/>
      <c r="AP442" s="229" t="s">
        <v>707</v>
      </c>
      <c r="AQ442" s="229"/>
      <c r="AR442" s="229"/>
      <c r="AS442" s="229"/>
      <c r="AT442" s="229"/>
      <c r="AU442" s="229"/>
      <c r="AV442" s="229"/>
      <c r="AW442" s="229"/>
      <c r="AX442" s="229"/>
      <c r="AY442">
        <f>COUNTA($C$442)</f>
        <v>1</v>
      </c>
    </row>
    <row r="443" spans="1:51" ht="30" customHeight="1" x14ac:dyDescent="0.15">
      <c r="A443" s="230">
        <v>12</v>
      </c>
      <c r="B443" s="230">
        <v>1</v>
      </c>
      <c r="C443" s="249" t="s">
        <v>778</v>
      </c>
      <c r="D443" s="248"/>
      <c r="E443" s="248"/>
      <c r="F443" s="248"/>
      <c r="G443" s="248"/>
      <c r="H443" s="248"/>
      <c r="I443" s="248"/>
      <c r="J443" s="233">
        <v>7020001078696</v>
      </c>
      <c r="K443" s="234"/>
      <c r="L443" s="234"/>
      <c r="M443" s="234"/>
      <c r="N443" s="234"/>
      <c r="O443" s="234"/>
      <c r="P443" s="250" t="s">
        <v>777</v>
      </c>
      <c r="Q443" s="235"/>
      <c r="R443" s="235"/>
      <c r="S443" s="235"/>
      <c r="T443" s="235"/>
      <c r="U443" s="235"/>
      <c r="V443" s="235"/>
      <c r="W443" s="235"/>
      <c r="X443" s="235"/>
      <c r="Y443" s="236">
        <v>0.5</v>
      </c>
      <c r="Z443" s="237"/>
      <c r="AA443" s="237"/>
      <c r="AB443" s="238"/>
      <c r="AC443" s="222" t="s">
        <v>332</v>
      </c>
      <c r="AD443" s="223"/>
      <c r="AE443" s="223"/>
      <c r="AF443" s="223"/>
      <c r="AG443" s="223"/>
      <c r="AH443" s="224" t="s">
        <v>358</v>
      </c>
      <c r="AI443" s="225"/>
      <c r="AJ443" s="225"/>
      <c r="AK443" s="225"/>
      <c r="AL443" s="226" t="s">
        <v>707</v>
      </c>
      <c r="AM443" s="227"/>
      <c r="AN443" s="227"/>
      <c r="AO443" s="228"/>
      <c r="AP443" s="229" t="s">
        <v>707</v>
      </c>
      <c r="AQ443" s="229"/>
      <c r="AR443" s="229"/>
      <c r="AS443" s="229"/>
      <c r="AT443" s="229"/>
      <c r="AU443" s="229"/>
      <c r="AV443" s="229"/>
      <c r="AW443" s="229"/>
      <c r="AX443" s="229"/>
      <c r="AY443">
        <f>COUNTA($C$443)</f>
        <v>1</v>
      </c>
    </row>
    <row r="444" spans="1:51" ht="30" customHeight="1" x14ac:dyDescent="0.15">
      <c r="A444" s="230">
        <v>13</v>
      </c>
      <c r="B444" s="230">
        <v>1</v>
      </c>
      <c r="C444" s="249" t="s">
        <v>778</v>
      </c>
      <c r="D444" s="248"/>
      <c r="E444" s="248"/>
      <c r="F444" s="248"/>
      <c r="G444" s="248"/>
      <c r="H444" s="248"/>
      <c r="I444" s="248"/>
      <c r="J444" s="233">
        <v>7020001078696</v>
      </c>
      <c r="K444" s="234"/>
      <c r="L444" s="234"/>
      <c r="M444" s="234"/>
      <c r="N444" s="234"/>
      <c r="O444" s="234"/>
      <c r="P444" s="250" t="s">
        <v>889</v>
      </c>
      <c r="Q444" s="235"/>
      <c r="R444" s="235"/>
      <c r="S444" s="235"/>
      <c r="T444" s="235"/>
      <c r="U444" s="235"/>
      <c r="V444" s="235"/>
      <c r="W444" s="235"/>
      <c r="X444" s="235"/>
      <c r="Y444" s="236">
        <v>2</v>
      </c>
      <c r="Z444" s="237"/>
      <c r="AA444" s="237"/>
      <c r="AB444" s="238"/>
      <c r="AC444" s="222" t="s">
        <v>332</v>
      </c>
      <c r="AD444" s="223"/>
      <c r="AE444" s="223"/>
      <c r="AF444" s="223"/>
      <c r="AG444" s="223"/>
      <c r="AH444" s="224" t="s">
        <v>358</v>
      </c>
      <c r="AI444" s="225"/>
      <c r="AJ444" s="225"/>
      <c r="AK444" s="225"/>
      <c r="AL444" s="226" t="s">
        <v>707</v>
      </c>
      <c r="AM444" s="227"/>
      <c r="AN444" s="227"/>
      <c r="AO444" s="228"/>
      <c r="AP444" s="229" t="s">
        <v>707</v>
      </c>
      <c r="AQ444" s="229"/>
      <c r="AR444" s="229"/>
      <c r="AS444" s="229"/>
      <c r="AT444" s="229"/>
      <c r="AU444" s="229"/>
      <c r="AV444" s="229"/>
      <c r="AW444" s="229"/>
      <c r="AX444" s="229"/>
      <c r="AY444">
        <f>COUNTA($C$444)</f>
        <v>1</v>
      </c>
    </row>
    <row r="445" spans="1:51" ht="30" customHeight="1" x14ac:dyDescent="0.15">
      <c r="A445" s="230">
        <v>14</v>
      </c>
      <c r="B445" s="230">
        <v>1</v>
      </c>
      <c r="C445" s="249" t="s">
        <v>779</v>
      </c>
      <c r="D445" s="248"/>
      <c r="E445" s="248"/>
      <c r="F445" s="248"/>
      <c r="G445" s="248"/>
      <c r="H445" s="248"/>
      <c r="I445" s="248"/>
      <c r="J445" s="233">
        <v>5040001047164</v>
      </c>
      <c r="K445" s="234"/>
      <c r="L445" s="234"/>
      <c r="M445" s="234"/>
      <c r="N445" s="234"/>
      <c r="O445" s="234"/>
      <c r="P445" s="250" t="s">
        <v>780</v>
      </c>
      <c r="Q445" s="235"/>
      <c r="R445" s="235"/>
      <c r="S445" s="235"/>
      <c r="T445" s="235"/>
      <c r="U445" s="235"/>
      <c r="V445" s="235"/>
      <c r="W445" s="235"/>
      <c r="X445" s="235"/>
      <c r="Y445" s="236">
        <v>2</v>
      </c>
      <c r="Z445" s="237"/>
      <c r="AA445" s="237"/>
      <c r="AB445" s="238"/>
      <c r="AC445" s="222" t="s">
        <v>326</v>
      </c>
      <c r="AD445" s="223"/>
      <c r="AE445" s="223"/>
      <c r="AF445" s="223"/>
      <c r="AG445" s="223"/>
      <c r="AH445" s="224">
        <v>2</v>
      </c>
      <c r="AI445" s="225"/>
      <c r="AJ445" s="225"/>
      <c r="AK445" s="225"/>
      <c r="AL445" s="226" t="s">
        <v>707</v>
      </c>
      <c r="AM445" s="227"/>
      <c r="AN445" s="227"/>
      <c r="AO445" s="228"/>
      <c r="AP445" s="229" t="s">
        <v>707</v>
      </c>
      <c r="AQ445" s="229"/>
      <c r="AR445" s="229"/>
      <c r="AS445" s="229"/>
      <c r="AT445" s="229"/>
      <c r="AU445" s="229"/>
      <c r="AV445" s="229"/>
      <c r="AW445" s="229"/>
      <c r="AX445" s="229"/>
      <c r="AY445">
        <f>COUNTA($C$445)</f>
        <v>1</v>
      </c>
    </row>
    <row r="446" spans="1:51" ht="30" customHeight="1" x14ac:dyDescent="0.15">
      <c r="A446" s="230">
        <v>15</v>
      </c>
      <c r="B446" s="230">
        <v>1</v>
      </c>
      <c r="C446" s="249" t="s">
        <v>779</v>
      </c>
      <c r="D446" s="248"/>
      <c r="E446" s="248"/>
      <c r="F446" s="248"/>
      <c r="G446" s="248"/>
      <c r="H446" s="248"/>
      <c r="I446" s="248"/>
      <c r="J446" s="233">
        <v>5040001047164</v>
      </c>
      <c r="K446" s="234"/>
      <c r="L446" s="234"/>
      <c r="M446" s="234"/>
      <c r="N446" s="234"/>
      <c r="O446" s="234"/>
      <c r="P446" s="250" t="s">
        <v>781</v>
      </c>
      <c r="Q446" s="235"/>
      <c r="R446" s="235"/>
      <c r="S446" s="235"/>
      <c r="T446" s="235"/>
      <c r="U446" s="235"/>
      <c r="V446" s="235"/>
      <c r="W446" s="235"/>
      <c r="X446" s="235"/>
      <c r="Y446" s="236">
        <v>0.1</v>
      </c>
      <c r="Z446" s="237"/>
      <c r="AA446" s="237"/>
      <c r="AB446" s="238"/>
      <c r="AC446" s="222" t="s">
        <v>332</v>
      </c>
      <c r="AD446" s="223"/>
      <c r="AE446" s="223"/>
      <c r="AF446" s="223"/>
      <c r="AG446" s="223"/>
      <c r="AH446" s="224" t="s">
        <v>358</v>
      </c>
      <c r="AI446" s="225"/>
      <c r="AJ446" s="225"/>
      <c r="AK446" s="225"/>
      <c r="AL446" s="226" t="s">
        <v>707</v>
      </c>
      <c r="AM446" s="227"/>
      <c r="AN446" s="227"/>
      <c r="AO446" s="228"/>
      <c r="AP446" s="229" t="s">
        <v>707</v>
      </c>
      <c r="AQ446" s="229"/>
      <c r="AR446" s="229"/>
      <c r="AS446" s="229"/>
      <c r="AT446" s="229"/>
      <c r="AU446" s="229"/>
      <c r="AV446" s="229"/>
      <c r="AW446" s="229"/>
      <c r="AX446" s="229"/>
      <c r="AY446">
        <f>COUNTA($C$446)</f>
        <v>1</v>
      </c>
    </row>
    <row r="447" spans="1:51" ht="30" customHeight="1" x14ac:dyDescent="0.15">
      <c r="A447" s="230">
        <v>16</v>
      </c>
      <c r="B447" s="230">
        <v>1</v>
      </c>
      <c r="C447" s="249" t="s">
        <v>782</v>
      </c>
      <c r="D447" s="248"/>
      <c r="E447" s="248"/>
      <c r="F447" s="248"/>
      <c r="G447" s="248"/>
      <c r="H447" s="248"/>
      <c r="I447" s="248"/>
      <c r="J447" s="233">
        <v>8010701009868</v>
      </c>
      <c r="K447" s="234"/>
      <c r="L447" s="234"/>
      <c r="M447" s="234"/>
      <c r="N447" s="234"/>
      <c r="O447" s="234"/>
      <c r="P447" s="250" t="s">
        <v>864</v>
      </c>
      <c r="Q447" s="235"/>
      <c r="R447" s="235"/>
      <c r="S447" s="235"/>
      <c r="T447" s="235"/>
      <c r="U447" s="235"/>
      <c r="V447" s="235"/>
      <c r="W447" s="235"/>
      <c r="X447" s="235"/>
      <c r="Y447" s="236">
        <v>2</v>
      </c>
      <c r="Z447" s="237"/>
      <c r="AA447" s="237"/>
      <c r="AB447" s="238"/>
      <c r="AC447" s="222" t="s">
        <v>326</v>
      </c>
      <c r="AD447" s="223"/>
      <c r="AE447" s="223"/>
      <c r="AF447" s="223"/>
      <c r="AG447" s="223"/>
      <c r="AH447" s="224">
        <v>4</v>
      </c>
      <c r="AI447" s="225"/>
      <c r="AJ447" s="225"/>
      <c r="AK447" s="225"/>
      <c r="AL447" s="226" t="s">
        <v>707</v>
      </c>
      <c r="AM447" s="227"/>
      <c r="AN447" s="227"/>
      <c r="AO447" s="228"/>
      <c r="AP447" s="229" t="s">
        <v>707</v>
      </c>
      <c r="AQ447" s="229"/>
      <c r="AR447" s="229"/>
      <c r="AS447" s="229"/>
      <c r="AT447" s="229"/>
      <c r="AU447" s="229"/>
      <c r="AV447" s="229"/>
      <c r="AW447" s="229"/>
      <c r="AX447" s="229"/>
      <c r="AY447">
        <f>COUNTA($C$447)</f>
        <v>1</v>
      </c>
    </row>
    <row r="448" spans="1:51" s="15" customFormat="1" ht="30" customHeight="1" x14ac:dyDescent="0.15">
      <c r="A448" s="230">
        <v>17</v>
      </c>
      <c r="B448" s="230">
        <v>1</v>
      </c>
      <c r="C448" s="249" t="s">
        <v>783</v>
      </c>
      <c r="D448" s="248"/>
      <c r="E448" s="248"/>
      <c r="F448" s="248"/>
      <c r="G448" s="248"/>
      <c r="H448" s="248"/>
      <c r="I448" s="248"/>
      <c r="J448" s="233">
        <v>4040001002590</v>
      </c>
      <c r="K448" s="234"/>
      <c r="L448" s="234"/>
      <c r="M448" s="234"/>
      <c r="N448" s="234"/>
      <c r="O448" s="234"/>
      <c r="P448" s="250" t="s">
        <v>865</v>
      </c>
      <c r="Q448" s="235"/>
      <c r="R448" s="235"/>
      <c r="S448" s="235"/>
      <c r="T448" s="235"/>
      <c r="U448" s="235"/>
      <c r="V448" s="235"/>
      <c r="W448" s="235"/>
      <c r="X448" s="235"/>
      <c r="Y448" s="236">
        <v>2</v>
      </c>
      <c r="Z448" s="237"/>
      <c r="AA448" s="237"/>
      <c r="AB448" s="238"/>
      <c r="AC448" s="222" t="s">
        <v>326</v>
      </c>
      <c r="AD448" s="223"/>
      <c r="AE448" s="223"/>
      <c r="AF448" s="223"/>
      <c r="AG448" s="223"/>
      <c r="AH448" s="224">
        <v>3</v>
      </c>
      <c r="AI448" s="225"/>
      <c r="AJ448" s="225"/>
      <c r="AK448" s="225"/>
      <c r="AL448" s="226" t="s">
        <v>707</v>
      </c>
      <c r="AM448" s="227"/>
      <c r="AN448" s="227"/>
      <c r="AO448" s="228"/>
      <c r="AP448" s="229" t="s">
        <v>707</v>
      </c>
      <c r="AQ448" s="229"/>
      <c r="AR448" s="229"/>
      <c r="AS448" s="229"/>
      <c r="AT448" s="229"/>
      <c r="AU448" s="229"/>
      <c r="AV448" s="229"/>
      <c r="AW448" s="229"/>
      <c r="AX448" s="229"/>
      <c r="AY448">
        <f>COUNTA($C$448)</f>
        <v>1</v>
      </c>
    </row>
    <row r="449" spans="1:51" ht="30" customHeight="1" x14ac:dyDescent="0.15">
      <c r="A449" s="230">
        <v>18</v>
      </c>
      <c r="B449" s="230">
        <v>1</v>
      </c>
      <c r="C449" s="249" t="s">
        <v>783</v>
      </c>
      <c r="D449" s="248"/>
      <c r="E449" s="248"/>
      <c r="F449" s="248"/>
      <c r="G449" s="248"/>
      <c r="H449" s="248"/>
      <c r="I449" s="248"/>
      <c r="J449" s="233">
        <v>4040001002590</v>
      </c>
      <c r="K449" s="234"/>
      <c r="L449" s="234"/>
      <c r="M449" s="234"/>
      <c r="N449" s="234"/>
      <c r="O449" s="234"/>
      <c r="P449" s="250" t="s">
        <v>866</v>
      </c>
      <c r="Q449" s="235"/>
      <c r="R449" s="235"/>
      <c r="S449" s="235"/>
      <c r="T449" s="235"/>
      <c r="U449" s="235"/>
      <c r="V449" s="235"/>
      <c r="W449" s="235"/>
      <c r="X449" s="235"/>
      <c r="Y449" s="236">
        <v>0.1</v>
      </c>
      <c r="Z449" s="237"/>
      <c r="AA449" s="237"/>
      <c r="AB449" s="238"/>
      <c r="AC449" s="222" t="s">
        <v>326</v>
      </c>
      <c r="AD449" s="223"/>
      <c r="AE449" s="223"/>
      <c r="AF449" s="223"/>
      <c r="AG449" s="223"/>
      <c r="AH449" s="224">
        <v>3</v>
      </c>
      <c r="AI449" s="225"/>
      <c r="AJ449" s="225"/>
      <c r="AK449" s="225"/>
      <c r="AL449" s="226" t="s">
        <v>707</v>
      </c>
      <c r="AM449" s="227"/>
      <c r="AN449" s="227"/>
      <c r="AO449" s="228"/>
      <c r="AP449" s="229" t="s">
        <v>707</v>
      </c>
      <c r="AQ449" s="229"/>
      <c r="AR449" s="229"/>
      <c r="AS449" s="229"/>
      <c r="AT449" s="229"/>
      <c r="AU449" s="229"/>
      <c r="AV449" s="229"/>
      <c r="AW449" s="229"/>
      <c r="AX449" s="229"/>
      <c r="AY449">
        <f>COUNTA($C$449)</f>
        <v>1</v>
      </c>
    </row>
    <row r="450" spans="1:51" ht="30" customHeight="1" x14ac:dyDescent="0.15">
      <c r="A450" s="230">
        <v>19</v>
      </c>
      <c r="B450" s="230">
        <v>1</v>
      </c>
      <c r="C450" s="249" t="s">
        <v>784</v>
      </c>
      <c r="D450" s="248"/>
      <c r="E450" s="248"/>
      <c r="F450" s="248"/>
      <c r="G450" s="248"/>
      <c r="H450" s="248"/>
      <c r="I450" s="248"/>
      <c r="J450" s="233">
        <v>6040001044243</v>
      </c>
      <c r="K450" s="234"/>
      <c r="L450" s="234"/>
      <c r="M450" s="234"/>
      <c r="N450" s="234"/>
      <c r="O450" s="234"/>
      <c r="P450" s="250" t="s">
        <v>777</v>
      </c>
      <c r="Q450" s="235"/>
      <c r="R450" s="235"/>
      <c r="S450" s="235"/>
      <c r="T450" s="235"/>
      <c r="U450" s="235"/>
      <c r="V450" s="235"/>
      <c r="W450" s="235"/>
      <c r="X450" s="235"/>
      <c r="Y450" s="236">
        <v>0.7</v>
      </c>
      <c r="Z450" s="237"/>
      <c r="AA450" s="237"/>
      <c r="AB450" s="238"/>
      <c r="AC450" s="222" t="s">
        <v>332</v>
      </c>
      <c r="AD450" s="223"/>
      <c r="AE450" s="223"/>
      <c r="AF450" s="223"/>
      <c r="AG450" s="223"/>
      <c r="AH450" s="224" t="s">
        <v>707</v>
      </c>
      <c r="AI450" s="225"/>
      <c r="AJ450" s="225"/>
      <c r="AK450" s="225"/>
      <c r="AL450" s="226" t="s">
        <v>707</v>
      </c>
      <c r="AM450" s="227"/>
      <c r="AN450" s="227"/>
      <c r="AO450" s="228"/>
      <c r="AP450" s="229" t="s">
        <v>707</v>
      </c>
      <c r="AQ450" s="229"/>
      <c r="AR450" s="229"/>
      <c r="AS450" s="229"/>
      <c r="AT450" s="229"/>
      <c r="AU450" s="229"/>
      <c r="AV450" s="229"/>
      <c r="AW450" s="229"/>
      <c r="AX450" s="229"/>
      <c r="AY450">
        <f>COUNTA($C$450)</f>
        <v>1</v>
      </c>
    </row>
    <row r="451" spans="1:51" ht="30" customHeight="1" x14ac:dyDescent="0.15">
      <c r="A451" s="230">
        <v>20</v>
      </c>
      <c r="B451" s="230">
        <v>1</v>
      </c>
      <c r="C451" s="249" t="s">
        <v>784</v>
      </c>
      <c r="D451" s="248"/>
      <c r="E451" s="248"/>
      <c r="F451" s="248"/>
      <c r="G451" s="248"/>
      <c r="H451" s="248"/>
      <c r="I451" s="248"/>
      <c r="J451" s="233">
        <v>6040001044243</v>
      </c>
      <c r="K451" s="234"/>
      <c r="L451" s="234"/>
      <c r="M451" s="234"/>
      <c r="N451" s="234"/>
      <c r="O451" s="234"/>
      <c r="P451" s="250" t="s">
        <v>777</v>
      </c>
      <c r="Q451" s="235"/>
      <c r="R451" s="235"/>
      <c r="S451" s="235"/>
      <c r="T451" s="235"/>
      <c r="U451" s="235"/>
      <c r="V451" s="235"/>
      <c r="W451" s="235"/>
      <c r="X451" s="235"/>
      <c r="Y451" s="236">
        <v>0.4</v>
      </c>
      <c r="Z451" s="237"/>
      <c r="AA451" s="237"/>
      <c r="AB451" s="238"/>
      <c r="AC451" s="222" t="s">
        <v>332</v>
      </c>
      <c r="AD451" s="223"/>
      <c r="AE451" s="223"/>
      <c r="AF451" s="223"/>
      <c r="AG451" s="223"/>
      <c r="AH451" s="224" t="s">
        <v>707</v>
      </c>
      <c r="AI451" s="225"/>
      <c r="AJ451" s="225"/>
      <c r="AK451" s="225"/>
      <c r="AL451" s="226" t="s">
        <v>707</v>
      </c>
      <c r="AM451" s="227"/>
      <c r="AN451" s="227"/>
      <c r="AO451" s="228"/>
      <c r="AP451" s="229" t="s">
        <v>707</v>
      </c>
      <c r="AQ451" s="229"/>
      <c r="AR451" s="229"/>
      <c r="AS451" s="229"/>
      <c r="AT451" s="229"/>
      <c r="AU451" s="229"/>
      <c r="AV451" s="229"/>
      <c r="AW451" s="229"/>
      <c r="AX451" s="229"/>
      <c r="AY451">
        <f>COUNTA($C$451)</f>
        <v>1</v>
      </c>
    </row>
    <row r="452" spans="1:51" ht="30" customHeight="1" x14ac:dyDescent="0.15">
      <c r="A452" s="230">
        <v>21</v>
      </c>
      <c r="B452" s="230">
        <v>1</v>
      </c>
      <c r="C452" s="249" t="s">
        <v>784</v>
      </c>
      <c r="D452" s="248"/>
      <c r="E452" s="248"/>
      <c r="F452" s="248"/>
      <c r="G452" s="248"/>
      <c r="H452" s="248"/>
      <c r="I452" s="248"/>
      <c r="J452" s="233">
        <v>6040001044243</v>
      </c>
      <c r="K452" s="234"/>
      <c r="L452" s="234"/>
      <c r="M452" s="234"/>
      <c r="N452" s="234"/>
      <c r="O452" s="234"/>
      <c r="P452" s="250" t="s">
        <v>889</v>
      </c>
      <c r="Q452" s="235"/>
      <c r="R452" s="235"/>
      <c r="S452" s="235"/>
      <c r="T452" s="235"/>
      <c r="U452" s="235"/>
      <c r="V452" s="235"/>
      <c r="W452" s="235"/>
      <c r="X452" s="235"/>
      <c r="Y452" s="236">
        <v>0.6</v>
      </c>
      <c r="Z452" s="237"/>
      <c r="AA452" s="237"/>
      <c r="AB452" s="238"/>
      <c r="AC452" s="222" t="s">
        <v>332</v>
      </c>
      <c r="AD452" s="223"/>
      <c r="AE452" s="223"/>
      <c r="AF452" s="223"/>
      <c r="AG452" s="223"/>
      <c r="AH452" s="224" t="s">
        <v>707</v>
      </c>
      <c r="AI452" s="225"/>
      <c r="AJ452" s="225"/>
      <c r="AK452" s="225"/>
      <c r="AL452" s="226" t="s">
        <v>707</v>
      </c>
      <c r="AM452" s="227"/>
      <c r="AN452" s="227"/>
      <c r="AO452" s="228"/>
      <c r="AP452" s="229" t="s">
        <v>707</v>
      </c>
      <c r="AQ452" s="229"/>
      <c r="AR452" s="229"/>
      <c r="AS452" s="229"/>
      <c r="AT452" s="229"/>
      <c r="AU452" s="229"/>
      <c r="AV452" s="229"/>
      <c r="AW452" s="229"/>
      <c r="AX452" s="229"/>
      <c r="AY452">
        <f>COUNTA($C$452)</f>
        <v>1</v>
      </c>
    </row>
    <row r="453" spans="1:51" ht="30" hidden="1" customHeight="1" x14ac:dyDescent="0.15">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182</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256"/>
      <c r="B464" s="256"/>
      <c r="C464" s="256" t="s">
        <v>24</v>
      </c>
      <c r="D464" s="256"/>
      <c r="E464" s="256"/>
      <c r="F464" s="256"/>
      <c r="G464" s="256"/>
      <c r="H464" s="256"/>
      <c r="I464" s="256"/>
      <c r="J464" s="240" t="s">
        <v>272</v>
      </c>
      <c r="K464" s="257"/>
      <c r="L464" s="257"/>
      <c r="M464" s="257"/>
      <c r="N464" s="257"/>
      <c r="O464" s="257"/>
      <c r="P464" s="123" t="s">
        <v>25</v>
      </c>
      <c r="Q464" s="123"/>
      <c r="R464" s="123"/>
      <c r="S464" s="123"/>
      <c r="T464" s="123"/>
      <c r="U464" s="123"/>
      <c r="V464" s="123"/>
      <c r="W464" s="123"/>
      <c r="X464" s="123"/>
      <c r="Y464" s="258" t="s">
        <v>271</v>
      </c>
      <c r="Z464" s="259"/>
      <c r="AA464" s="259"/>
      <c r="AB464" s="259"/>
      <c r="AC464" s="240" t="s">
        <v>304</v>
      </c>
      <c r="AD464" s="240"/>
      <c r="AE464" s="240"/>
      <c r="AF464" s="240"/>
      <c r="AG464" s="240"/>
      <c r="AH464" s="258" t="s">
        <v>322</v>
      </c>
      <c r="AI464" s="256"/>
      <c r="AJ464" s="256"/>
      <c r="AK464" s="256"/>
      <c r="AL464" s="256" t="s">
        <v>19</v>
      </c>
      <c r="AM464" s="256"/>
      <c r="AN464" s="256"/>
      <c r="AO464" s="260"/>
      <c r="AP464" s="240" t="s">
        <v>273</v>
      </c>
      <c r="AQ464" s="240"/>
      <c r="AR464" s="240"/>
      <c r="AS464" s="240"/>
      <c r="AT464" s="240"/>
      <c r="AU464" s="240"/>
      <c r="AV464" s="240"/>
      <c r="AW464" s="240"/>
      <c r="AX464" s="240"/>
      <c r="AY464">
        <f>$AY$462</f>
        <v>1</v>
      </c>
    </row>
    <row r="465" spans="1:51" ht="30" customHeight="1" x14ac:dyDescent="0.15">
      <c r="A465" s="230">
        <v>1</v>
      </c>
      <c r="B465" s="230">
        <v>1</v>
      </c>
      <c r="C465" s="249" t="s">
        <v>785</v>
      </c>
      <c r="D465" s="248"/>
      <c r="E465" s="248"/>
      <c r="F465" s="248"/>
      <c r="G465" s="248"/>
      <c r="H465" s="248"/>
      <c r="I465" s="248"/>
      <c r="J465" s="233">
        <v>1020005005090</v>
      </c>
      <c r="K465" s="234"/>
      <c r="L465" s="234"/>
      <c r="M465" s="234"/>
      <c r="N465" s="234"/>
      <c r="O465" s="234"/>
      <c r="P465" s="250" t="s">
        <v>786</v>
      </c>
      <c r="Q465" s="235"/>
      <c r="R465" s="235"/>
      <c r="S465" s="235"/>
      <c r="T465" s="235"/>
      <c r="U465" s="235"/>
      <c r="V465" s="235"/>
      <c r="W465" s="235"/>
      <c r="X465" s="235"/>
      <c r="Y465" s="236">
        <v>44</v>
      </c>
      <c r="Z465" s="237"/>
      <c r="AA465" s="237"/>
      <c r="AB465" s="238"/>
      <c r="AC465" s="222" t="s">
        <v>333</v>
      </c>
      <c r="AD465" s="223"/>
      <c r="AE465" s="223"/>
      <c r="AF465" s="223"/>
      <c r="AG465" s="223"/>
      <c r="AH465" s="251" t="s">
        <v>358</v>
      </c>
      <c r="AI465" s="252"/>
      <c r="AJ465" s="252"/>
      <c r="AK465" s="252"/>
      <c r="AL465" s="226" t="s">
        <v>707</v>
      </c>
      <c r="AM465" s="227"/>
      <c r="AN465" s="227"/>
      <c r="AO465" s="228"/>
      <c r="AP465" s="229" t="s">
        <v>707</v>
      </c>
      <c r="AQ465" s="229"/>
      <c r="AR465" s="229"/>
      <c r="AS465" s="229"/>
      <c r="AT465" s="229"/>
      <c r="AU465" s="229"/>
      <c r="AV465" s="229"/>
      <c r="AW465" s="229"/>
      <c r="AX465" s="229"/>
      <c r="AY465">
        <f>$AY$462</f>
        <v>1</v>
      </c>
    </row>
    <row r="466" spans="1:51" ht="30" customHeight="1" x14ac:dyDescent="0.15">
      <c r="A466" s="230">
        <v>2</v>
      </c>
      <c r="B466" s="230">
        <v>1</v>
      </c>
      <c r="C466" s="249" t="s">
        <v>787</v>
      </c>
      <c r="D466" s="248"/>
      <c r="E466" s="248"/>
      <c r="F466" s="248"/>
      <c r="G466" s="248"/>
      <c r="H466" s="248"/>
      <c r="I466" s="248"/>
      <c r="J466" s="233">
        <v>7040005016774</v>
      </c>
      <c r="K466" s="234"/>
      <c r="L466" s="234"/>
      <c r="M466" s="234"/>
      <c r="N466" s="234"/>
      <c r="O466" s="234"/>
      <c r="P466" s="250" t="s">
        <v>788</v>
      </c>
      <c r="Q466" s="235"/>
      <c r="R466" s="235"/>
      <c r="S466" s="235"/>
      <c r="T466" s="235"/>
      <c r="U466" s="235"/>
      <c r="V466" s="235"/>
      <c r="W466" s="235"/>
      <c r="X466" s="235"/>
      <c r="Y466" s="236">
        <v>13</v>
      </c>
      <c r="Z466" s="237"/>
      <c r="AA466" s="237"/>
      <c r="AB466" s="238"/>
      <c r="AC466" s="222" t="s">
        <v>326</v>
      </c>
      <c r="AD466" s="223"/>
      <c r="AE466" s="223"/>
      <c r="AF466" s="223"/>
      <c r="AG466" s="223"/>
      <c r="AH466" s="251">
        <v>1</v>
      </c>
      <c r="AI466" s="252"/>
      <c r="AJ466" s="252"/>
      <c r="AK466" s="252"/>
      <c r="AL466" s="226" t="s">
        <v>707</v>
      </c>
      <c r="AM466" s="227"/>
      <c r="AN466" s="227"/>
      <c r="AO466" s="228"/>
      <c r="AP466" s="229" t="s">
        <v>707</v>
      </c>
      <c r="AQ466" s="229"/>
      <c r="AR466" s="229"/>
      <c r="AS466" s="229"/>
      <c r="AT466" s="229"/>
      <c r="AU466" s="229"/>
      <c r="AV466" s="229"/>
      <c r="AW466" s="229"/>
      <c r="AX466" s="229"/>
      <c r="AY466">
        <f>COUNTA($C$466)</f>
        <v>1</v>
      </c>
    </row>
    <row r="467" spans="1:51" ht="30" customHeight="1" x14ac:dyDescent="0.15">
      <c r="A467" s="230">
        <v>3</v>
      </c>
      <c r="B467" s="230">
        <v>1</v>
      </c>
      <c r="C467" s="249" t="s">
        <v>787</v>
      </c>
      <c r="D467" s="248"/>
      <c r="E467" s="248"/>
      <c r="F467" s="248"/>
      <c r="G467" s="248"/>
      <c r="H467" s="248"/>
      <c r="I467" s="248"/>
      <c r="J467" s="233">
        <v>7040005016774</v>
      </c>
      <c r="K467" s="234"/>
      <c r="L467" s="234"/>
      <c r="M467" s="234"/>
      <c r="N467" s="234"/>
      <c r="O467" s="234"/>
      <c r="P467" s="250" t="s">
        <v>789</v>
      </c>
      <c r="Q467" s="235"/>
      <c r="R467" s="235"/>
      <c r="S467" s="235"/>
      <c r="T467" s="235"/>
      <c r="U467" s="235"/>
      <c r="V467" s="235"/>
      <c r="W467" s="235"/>
      <c r="X467" s="235"/>
      <c r="Y467" s="236">
        <v>0.1</v>
      </c>
      <c r="Z467" s="237"/>
      <c r="AA467" s="237"/>
      <c r="AB467" s="238"/>
      <c r="AC467" s="222" t="s">
        <v>333</v>
      </c>
      <c r="AD467" s="223"/>
      <c r="AE467" s="223"/>
      <c r="AF467" s="223"/>
      <c r="AG467" s="223"/>
      <c r="AH467" s="224" t="s">
        <v>358</v>
      </c>
      <c r="AI467" s="225"/>
      <c r="AJ467" s="225"/>
      <c r="AK467" s="225"/>
      <c r="AL467" s="226" t="s">
        <v>707</v>
      </c>
      <c r="AM467" s="227"/>
      <c r="AN467" s="227"/>
      <c r="AO467" s="228"/>
      <c r="AP467" s="229" t="s">
        <v>707</v>
      </c>
      <c r="AQ467" s="229"/>
      <c r="AR467" s="229"/>
      <c r="AS467" s="229"/>
      <c r="AT467" s="229"/>
      <c r="AU467" s="229"/>
      <c r="AV467" s="229"/>
      <c r="AW467" s="229"/>
      <c r="AX467" s="229"/>
      <c r="AY467">
        <f>COUNTA($C$467)</f>
        <v>1</v>
      </c>
    </row>
    <row r="468" spans="1:51" ht="30" customHeight="1" x14ac:dyDescent="0.15">
      <c r="A468" s="230">
        <v>4</v>
      </c>
      <c r="B468" s="230">
        <v>1</v>
      </c>
      <c r="C468" s="249" t="s">
        <v>790</v>
      </c>
      <c r="D468" s="248"/>
      <c r="E468" s="248"/>
      <c r="F468" s="248"/>
      <c r="G468" s="248"/>
      <c r="H468" s="248"/>
      <c r="I468" s="248"/>
      <c r="J468" s="233">
        <v>3050001003300</v>
      </c>
      <c r="K468" s="234"/>
      <c r="L468" s="234"/>
      <c r="M468" s="234"/>
      <c r="N468" s="234"/>
      <c r="O468" s="234"/>
      <c r="P468" s="250" t="s">
        <v>791</v>
      </c>
      <c r="Q468" s="235"/>
      <c r="R468" s="235"/>
      <c r="S468" s="235"/>
      <c r="T468" s="235"/>
      <c r="U468" s="235"/>
      <c r="V468" s="235"/>
      <c r="W468" s="235"/>
      <c r="X468" s="235"/>
      <c r="Y468" s="236">
        <v>11</v>
      </c>
      <c r="Z468" s="237"/>
      <c r="AA468" s="237"/>
      <c r="AB468" s="238"/>
      <c r="AC468" s="222" t="s">
        <v>326</v>
      </c>
      <c r="AD468" s="223"/>
      <c r="AE468" s="223"/>
      <c r="AF468" s="223"/>
      <c r="AG468" s="223"/>
      <c r="AH468" s="224">
        <v>13</v>
      </c>
      <c r="AI468" s="225"/>
      <c r="AJ468" s="225"/>
      <c r="AK468" s="225"/>
      <c r="AL468" s="226" t="s">
        <v>707</v>
      </c>
      <c r="AM468" s="227"/>
      <c r="AN468" s="227"/>
      <c r="AO468" s="228"/>
      <c r="AP468" s="229" t="s">
        <v>707</v>
      </c>
      <c r="AQ468" s="229"/>
      <c r="AR468" s="229"/>
      <c r="AS468" s="229"/>
      <c r="AT468" s="229"/>
      <c r="AU468" s="229"/>
      <c r="AV468" s="229"/>
      <c r="AW468" s="229"/>
      <c r="AX468" s="229"/>
      <c r="AY468">
        <f>COUNTA($C$468)</f>
        <v>1</v>
      </c>
    </row>
    <row r="469" spans="1:51" ht="30" customHeight="1" x14ac:dyDescent="0.15">
      <c r="A469" s="230">
        <v>5</v>
      </c>
      <c r="B469" s="230">
        <v>1</v>
      </c>
      <c r="C469" s="249" t="s">
        <v>790</v>
      </c>
      <c r="D469" s="248"/>
      <c r="E469" s="248"/>
      <c r="F469" s="248"/>
      <c r="G469" s="248"/>
      <c r="H469" s="248"/>
      <c r="I469" s="248"/>
      <c r="J469" s="233">
        <v>3050001003300</v>
      </c>
      <c r="K469" s="234"/>
      <c r="L469" s="234"/>
      <c r="M469" s="234"/>
      <c r="N469" s="234"/>
      <c r="O469" s="234"/>
      <c r="P469" s="250" t="s">
        <v>792</v>
      </c>
      <c r="Q469" s="235"/>
      <c r="R469" s="235"/>
      <c r="S469" s="235"/>
      <c r="T469" s="235"/>
      <c r="U469" s="235"/>
      <c r="V469" s="235"/>
      <c r="W469" s="235"/>
      <c r="X469" s="235"/>
      <c r="Y469" s="236">
        <v>0.1</v>
      </c>
      <c r="Z469" s="237"/>
      <c r="AA469" s="237"/>
      <c r="AB469" s="238"/>
      <c r="AC469" s="222" t="s">
        <v>332</v>
      </c>
      <c r="AD469" s="223"/>
      <c r="AE469" s="223"/>
      <c r="AF469" s="223"/>
      <c r="AG469" s="223"/>
      <c r="AH469" s="224" t="s">
        <v>358</v>
      </c>
      <c r="AI469" s="225"/>
      <c r="AJ469" s="225"/>
      <c r="AK469" s="225"/>
      <c r="AL469" s="226" t="s">
        <v>707</v>
      </c>
      <c r="AM469" s="227"/>
      <c r="AN469" s="227"/>
      <c r="AO469" s="228"/>
      <c r="AP469" s="229" t="s">
        <v>707</v>
      </c>
      <c r="AQ469" s="229"/>
      <c r="AR469" s="229"/>
      <c r="AS469" s="229"/>
      <c r="AT469" s="229"/>
      <c r="AU469" s="229"/>
      <c r="AV469" s="229"/>
      <c r="AW469" s="229"/>
      <c r="AX469" s="229"/>
      <c r="AY469">
        <f>COUNTA($C$469)</f>
        <v>1</v>
      </c>
    </row>
    <row r="470" spans="1:51" ht="30" customHeight="1" x14ac:dyDescent="0.15">
      <c r="A470" s="230">
        <v>6</v>
      </c>
      <c r="B470" s="230">
        <v>1</v>
      </c>
      <c r="C470" s="249" t="s">
        <v>790</v>
      </c>
      <c r="D470" s="248"/>
      <c r="E470" s="248"/>
      <c r="F470" s="248"/>
      <c r="G470" s="248"/>
      <c r="H470" s="248"/>
      <c r="I470" s="248"/>
      <c r="J470" s="233">
        <v>3050001003300</v>
      </c>
      <c r="K470" s="234"/>
      <c r="L470" s="234"/>
      <c r="M470" s="234"/>
      <c r="N470" s="234"/>
      <c r="O470" s="234"/>
      <c r="P470" s="250" t="s">
        <v>792</v>
      </c>
      <c r="Q470" s="235"/>
      <c r="R470" s="235"/>
      <c r="S470" s="235"/>
      <c r="T470" s="235"/>
      <c r="U470" s="235"/>
      <c r="V470" s="235"/>
      <c r="W470" s="235"/>
      <c r="X470" s="235"/>
      <c r="Y470" s="236">
        <v>0.1</v>
      </c>
      <c r="Z470" s="237"/>
      <c r="AA470" s="237"/>
      <c r="AB470" s="238"/>
      <c r="AC470" s="222" t="s">
        <v>332</v>
      </c>
      <c r="AD470" s="223"/>
      <c r="AE470" s="223"/>
      <c r="AF470" s="223"/>
      <c r="AG470" s="223"/>
      <c r="AH470" s="224" t="s">
        <v>358</v>
      </c>
      <c r="AI470" s="225"/>
      <c r="AJ470" s="225"/>
      <c r="AK470" s="225"/>
      <c r="AL470" s="226" t="s">
        <v>707</v>
      </c>
      <c r="AM470" s="227"/>
      <c r="AN470" s="227"/>
      <c r="AO470" s="228"/>
      <c r="AP470" s="229" t="s">
        <v>707</v>
      </c>
      <c r="AQ470" s="229"/>
      <c r="AR470" s="229"/>
      <c r="AS470" s="229"/>
      <c r="AT470" s="229"/>
      <c r="AU470" s="229"/>
      <c r="AV470" s="229"/>
      <c r="AW470" s="229"/>
      <c r="AX470" s="229"/>
      <c r="AY470">
        <f>COUNTA($C$470)</f>
        <v>1</v>
      </c>
    </row>
    <row r="471" spans="1:51" ht="30" customHeight="1" x14ac:dyDescent="0.15">
      <c r="A471" s="230">
        <v>7</v>
      </c>
      <c r="B471" s="230">
        <v>1</v>
      </c>
      <c r="C471" s="249" t="s">
        <v>793</v>
      </c>
      <c r="D471" s="248"/>
      <c r="E471" s="248"/>
      <c r="F471" s="248"/>
      <c r="G471" s="248"/>
      <c r="H471" s="248"/>
      <c r="I471" s="248"/>
      <c r="J471" s="233">
        <v>9040001012420</v>
      </c>
      <c r="K471" s="234"/>
      <c r="L471" s="234"/>
      <c r="M471" s="234"/>
      <c r="N471" s="234"/>
      <c r="O471" s="234"/>
      <c r="P471" s="250" t="s">
        <v>794</v>
      </c>
      <c r="Q471" s="235"/>
      <c r="R471" s="235"/>
      <c r="S471" s="235"/>
      <c r="T471" s="235"/>
      <c r="U471" s="235"/>
      <c r="V471" s="235"/>
      <c r="W471" s="235"/>
      <c r="X471" s="235"/>
      <c r="Y471" s="236">
        <v>5</v>
      </c>
      <c r="Z471" s="237"/>
      <c r="AA471" s="237"/>
      <c r="AB471" s="238"/>
      <c r="AC471" s="222" t="s">
        <v>326</v>
      </c>
      <c r="AD471" s="223"/>
      <c r="AE471" s="223"/>
      <c r="AF471" s="223"/>
      <c r="AG471" s="223"/>
      <c r="AH471" s="224">
        <v>10</v>
      </c>
      <c r="AI471" s="225"/>
      <c r="AJ471" s="225"/>
      <c r="AK471" s="225"/>
      <c r="AL471" s="226" t="s">
        <v>707</v>
      </c>
      <c r="AM471" s="227"/>
      <c r="AN471" s="227"/>
      <c r="AO471" s="228"/>
      <c r="AP471" s="229" t="s">
        <v>707</v>
      </c>
      <c r="AQ471" s="229"/>
      <c r="AR471" s="229"/>
      <c r="AS471" s="229"/>
      <c r="AT471" s="229"/>
      <c r="AU471" s="229"/>
      <c r="AV471" s="229"/>
      <c r="AW471" s="229"/>
      <c r="AX471" s="229"/>
      <c r="AY471">
        <f>COUNTA($C$471)</f>
        <v>1</v>
      </c>
    </row>
    <row r="472" spans="1:51" ht="30" customHeight="1" x14ac:dyDescent="0.15">
      <c r="A472" s="230">
        <v>8</v>
      </c>
      <c r="B472" s="230">
        <v>1</v>
      </c>
      <c r="C472" s="249" t="s">
        <v>793</v>
      </c>
      <c r="D472" s="248"/>
      <c r="E472" s="248"/>
      <c r="F472" s="248"/>
      <c r="G472" s="248"/>
      <c r="H472" s="248"/>
      <c r="I472" s="248"/>
      <c r="J472" s="233">
        <v>9040001012420</v>
      </c>
      <c r="K472" s="234"/>
      <c r="L472" s="234"/>
      <c r="M472" s="234"/>
      <c r="N472" s="234"/>
      <c r="O472" s="234"/>
      <c r="P472" s="250" t="s">
        <v>795</v>
      </c>
      <c r="Q472" s="235"/>
      <c r="R472" s="235"/>
      <c r="S472" s="235"/>
      <c r="T472" s="235"/>
      <c r="U472" s="235"/>
      <c r="V472" s="235"/>
      <c r="W472" s="235"/>
      <c r="X472" s="235"/>
      <c r="Y472" s="236">
        <v>3</v>
      </c>
      <c r="Z472" s="237"/>
      <c r="AA472" s="237"/>
      <c r="AB472" s="238"/>
      <c r="AC472" s="222" t="s">
        <v>326</v>
      </c>
      <c r="AD472" s="223"/>
      <c r="AE472" s="223"/>
      <c r="AF472" s="223"/>
      <c r="AG472" s="223"/>
      <c r="AH472" s="224">
        <v>12</v>
      </c>
      <c r="AI472" s="225"/>
      <c r="AJ472" s="225"/>
      <c r="AK472" s="225"/>
      <c r="AL472" s="226" t="s">
        <v>707</v>
      </c>
      <c r="AM472" s="227"/>
      <c r="AN472" s="227"/>
      <c r="AO472" s="228"/>
      <c r="AP472" s="229" t="s">
        <v>707</v>
      </c>
      <c r="AQ472" s="229"/>
      <c r="AR472" s="229"/>
      <c r="AS472" s="229"/>
      <c r="AT472" s="229"/>
      <c r="AU472" s="229"/>
      <c r="AV472" s="229"/>
      <c r="AW472" s="229"/>
      <c r="AX472" s="229"/>
      <c r="AY472">
        <f>COUNTA($C$472)</f>
        <v>1</v>
      </c>
    </row>
    <row r="473" spans="1:51" ht="30" customHeight="1" x14ac:dyDescent="0.15">
      <c r="A473" s="230">
        <v>9</v>
      </c>
      <c r="B473" s="230">
        <v>1</v>
      </c>
      <c r="C473" s="249" t="s">
        <v>793</v>
      </c>
      <c r="D473" s="248"/>
      <c r="E473" s="248"/>
      <c r="F473" s="248"/>
      <c r="G473" s="248"/>
      <c r="H473" s="248"/>
      <c r="I473" s="248"/>
      <c r="J473" s="233">
        <v>9040001012420</v>
      </c>
      <c r="K473" s="234"/>
      <c r="L473" s="234"/>
      <c r="M473" s="234"/>
      <c r="N473" s="234"/>
      <c r="O473" s="234"/>
      <c r="P473" s="250" t="s">
        <v>794</v>
      </c>
      <c r="Q473" s="235"/>
      <c r="R473" s="235"/>
      <c r="S473" s="235"/>
      <c r="T473" s="235"/>
      <c r="U473" s="235"/>
      <c r="V473" s="235"/>
      <c r="W473" s="235"/>
      <c r="X473" s="235"/>
      <c r="Y473" s="236">
        <v>1</v>
      </c>
      <c r="Z473" s="237"/>
      <c r="AA473" s="237"/>
      <c r="AB473" s="238"/>
      <c r="AC473" s="222" t="s">
        <v>332</v>
      </c>
      <c r="AD473" s="223"/>
      <c r="AE473" s="223"/>
      <c r="AF473" s="223"/>
      <c r="AG473" s="223"/>
      <c r="AH473" s="224" t="s">
        <v>358</v>
      </c>
      <c r="AI473" s="225"/>
      <c r="AJ473" s="225"/>
      <c r="AK473" s="225"/>
      <c r="AL473" s="226" t="s">
        <v>707</v>
      </c>
      <c r="AM473" s="227"/>
      <c r="AN473" s="227"/>
      <c r="AO473" s="228"/>
      <c r="AP473" s="229" t="s">
        <v>707</v>
      </c>
      <c r="AQ473" s="229"/>
      <c r="AR473" s="229"/>
      <c r="AS473" s="229"/>
      <c r="AT473" s="229"/>
      <c r="AU473" s="229"/>
      <c r="AV473" s="229"/>
      <c r="AW473" s="229"/>
      <c r="AX473" s="229"/>
      <c r="AY473">
        <f>COUNTA($C$473)</f>
        <v>1</v>
      </c>
    </row>
    <row r="474" spans="1:51" ht="30" customHeight="1" x14ac:dyDescent="0.15">
      <c r="A474" s="230">
        <v>10</v>
      </c>
      <c r="B474" s="230">
        <v>1</v>
      </c>
      <c r="C474" s="249" t="s">
        <v>796</v>
      </c>
      <c r="D474" s="248"/>
      <c r="E474" s="248"/>
      <c r="F474" s="248"/>
      <c r="G474" s="248"/>
      <c r="H474" s="248"/>
      <c r="I474" s="248"/>
      <c r="J474" s="233">
        <v>1150001000818</v>
      </c>
      <c r="K474" s="234"/>
      <c r="L474" s="234"/>
      <c r="M474" s="234"/>
      <c r="N474" s="234"/>
      <c r="O474" s="234"/>
      <c r="P474" s="250" t="s">
        <v>797</v>
      </c>
      <c r="Q474" s="235"/>
      <c r="R474" s="235"/>
      <c r="S474" s="235"/>
      <c r="T474" s="235"/>
      <c r="U474" s="235"/>
      <c r="V474" s="235"/>
      <c r="W474" s="235"/>
      <c r="X474" s="235"/>
      <c r="Y474" s="236">
        <v>4</v>
      </c>
      <c r="Z474" s="237"/>
      <c r="AA474" s="237"/>
      <c r="AB474" s="238"/>
      <c r="AC474" s="222" t="s">
        <v>326</v>
      </c>
      <c r="AD474" s="223"/>
      <c r="AE474" s="223"/>
      <c r="AF474" s="223"/>
      <c r="AG474" s="223"/>
      <c r="AH474" s="224">
        <v>1</v>
      </c>
      <c r="AI474" s="225"/>
      <c r="AJ474" s="225"/>
      <c r="AK474" s="225"/>
      <c r="AL474" s="226" t="s">
        <v>707</v>
      </c>
      <c r="AM474" s="227"/>
      <c r="AN474" s="227"/>
      <c r="AO474" s="228"/>
      <c r="AP474" s="229" t="s">
        <v>707</v>
      </c>
      <c r="AQ474" s="229"/>
      <c r="AR474" s="229"/>
      <c r="AS474" s="229"/>
      <c r="AT474" s="229"/>
      <c r="AU474" s="229"/>
      <c r="AV474" s="229"/>
      <c r="AW474" s="229"/>
      <c r="AX474" s="229"/>
      <c r="AY474">
        <f>COUNTA($C$474)</f>
        <v>1</v>
      </c>
    </row>
    <row r="475" spans="1:51" ht="30" customHeight="1" x14ac:dyDescent="0.15">
      <c r="A475" s="230">
        <v>11</v>
      </c>
      <c r="B475" s="230">
        <v>1</v>
      </c>
      <c r="C475" s="249" t="s">
        <v>796</v>
      </c>
      <c r="D475" s="248"/>
      <c r="E475" s="248"/>
      <c r="F475" s="248"/>
      <c r="G475" s="248"/>
      <c r="H475" s="248"/>
      <c r="I475" s="248"/>
      <c r="J475" s="233">
        <v>1150001000818</v>
      </c>
      <c r="K475" s="234"/>
      <c r="L475" s="234"/>
      <c r="M475" s="234"/>
      <c r="N475" s="234"/>
      <c r="O475" s="234"/>
      <c r="P475" s="250" t="s">
        <v>798</v>
      </c>
      <c r="Q475" s="235"/>
      <c r="R475" s="235"/>
      <c r="S475" s="235"/>
      <c r="T475" s="235"/>
      <c r="U475" s="235"/>
      <c r="V475" s="235"/>
      <c r="W475" s="235"/>
      <c r="X475" s="235"/>
      <c r="Y475" s="236">
        <v>2</v>
      </c>
      <c r="Z475" s="237"/>
      <c r="AA475" s="237"/>
      <c r="AB475" s="238"/>
      <c r="AC475" s="222" t="s">
        <v>326</v>
      </c>
      <c r="AD475" s="223"/>
      <c r="AE475" s="223"/>
      <c r="AF475" s="223"/>
      <c r="AG475" s="223"/>
      <c r="AH475" s="224">
        <v>2</v>
      </c>
      <c r="AI475" s="225"/>
      <c r="AJ475" s="225"/>
      <c r="AK475" s="225"/>
      <c r="AL475" s="226" t="s">
        <v>707</v>
      </c>
      <c r="AM475" s="227"/>
      <c r="AN475" s="227"/>
      <c r="AO475" s="228"/>
      <c r="AP475" s="229" t="s">
        <v>707</v>
      </c>
      <c r="AQ475" s="229"/>
      <c r="AR475" s="229"/>
      <c r="AS475" s="229"/>
      <c r="AT475" s="229"/>
      <c r="AU475" s="229"/>
      <c r="AV475" s="229"/>
      <c r="AW475" s="229"/>
      <c r="AX475" s="229"/>
      <c r="AY475">
        <f>COUNTA($C$475)</f>
        <v>1</v>
      </c>
    </row>
    <row r="476" spans="1:51" ht="30" customHeight="1" x14ac:dyDescent="0.15">
      <c r="A476" s="230">
        <v>12</v>
      </c>
      <c r="B476" s="230">
        <v>1</v>
      </c>
      <c r="C476" s="249" t="s">
        <v>799</v>
      </c>
      <c r="D476" s="248"/>
      <c r="E476" s="248"/>
      <c r="F476" s="248"/>
      <c r="G476" s="248"/>
      <c r="H476" s="248"/>
      <c r="I476" s="248"/>
      <c r="J476" s="233">
        <v>8011101028104</v>
      </c>
      <c r="K476" s="234"/>
      <c r="L476" s="234"/>
      <c r="M476" s="234"/>
      <c r="N476" s="234"/>
      <c r="O476" s="234"/>
      <c r="P476" s="250" t="s">
        <v>800</v>
      </c>
      <c r="Q476" s="235"/>
      <c r="R476" s="235"/>
      <c r="S476" s="235"/>
      <c r="T476" s="235"/>
      <c r="U476" s="235"/>
      <c r="V476" s="235"/>
      <c r="W476" s="235"/>
      <c r="X476" s="235"/>
      <c r="Y476" s="236">
        <v>2</v>
      </c>
      <c r="Z476" s="237"/>
      <c r="AA476" s="237"/>
      <c r="AB476" s="238"/>
      <c r="AC476" s="222" t="s">
        <v>333</v>
      </c>
      <c r="AD476" s="223"/>
      <c r="AE476" s="223"/>
      <c r="AF476" s="223"/>
      <c r="AG476" s="223"/>
      <c r="AH476" s="224" t="s">
        <v>358</v>
      </c>
      <c r="AI476" s="225"/>
      <c r="AJ476" s="225"/>
      <c r="AK476" s="225"/>
      <c r="AL476" s="226" t="s">
        <v>707</v>
      </c>
      <c r="AM476" s="227"/>
      <c r="AN476" s="227"/>
      <c r="AO476" s="228"/>
      <c r="AP476" s="229" t="s">
        <v>707</v>
      </c>
      <c r="AQ476" s="229"/>
      <c r="AR476" s="229"/>
      <c r="AS476" s="229"/>
      <c r="AT476" s="229"/>
      <c r="AU476" s="229"/>
      <c r="AV476" s="229"/>
      <c r="AW476" s="229"/>
      <c r="AX476" s="229"/>
      <c r="AY476">
        <f>COUNTA($C$476)</f>
        <v>1</v>
      </c>
    </row>
    <row r="477" spans="1:51" ht="30" customHeight="1" x14ac:dyDescent="0.15">
      <c r="A477" s="230">
        <v>13</v>
      </c>
      <c r="B477" s="230">
        <v>1</v>
      </c>
      <c r="C477" s="249" t="s">
        <v>799</v>
      </c>
      <c r="D477" s="248"/>
      <c r="E477" s="248"/>
      <c r="F477" s="248"/>
      <c r="G477" s="248"/>
      <c r="H477" s="248"/>
      <c r="I477" s="248"/>
      <c r="J477" s="233">
        <v>8011101028104</v>
      </c>
      <c r="K477" s="234"/>
      <c r="L477" s="234"/>
      <c r="M477" s="234"/>
      <c r="N477" s="234"/>
      <c r="O477" s="234"/>
      <c r="P477" s="250" t="s">
        <v>800</v>
      </c>
      <c r="Q477" s="235"/>
      <c r="R477" s="235"/>
      <c r="S477" s="235"/>
      <c r="T477" s="235"/>
      <c r="U477" s="235"/>
      <c r="V477" s="235"/>
      <c r="W477" s="235"/>
      <c r="X477" s="235"/>
      <c r="Y477" s="236">
        <v>1</v>
      </c>
      <c r="Z477" s="237"/>
      <c r="AA477" s="237"/>
      <c r="AB477" s="238"/>
      <c r="AC477" s="222" t="s">
        <v>333</v>
      </c>
      <c r="AD477" s="223"/>
      <c r="AE477" s="223"/>
      <c r="AF477" s="223"/>
      <c r="AG477" s="223"/>
      <c r="AH477" s="224" t="s">
        <v>358</v>
      </c>
      <c r="AI477" s="225"/>
      <c r="AJ477" s="225"/>
      <c r="AK477" s="225"/>
      <c r="AL477" s="226" t="s">
        <v>707</v>
      </c>
      <c r="AM477" s="227"/>
      <c r="AN477" s="227"/>
      <c r="AO477" s="228"/>
      <c r="AP477" s="229" t="s">
        <v>707</v>
      </c>
      <c r="AQ477" s="229"/>
      <c r="AR477" s="229"/>
      <c r="AS477" s="229"/>
      <c r="AT477" s="229"/>
      <c r="AU477" s="229"/>
      <c r="AV477" s="229"/>
      <c r="AW477" s="229"/>
      <c r="AX477" s="229"/>
      <c r="AY477">
        <f>COUNTA($C$477)</f>
        <v>1</v>
      </c>
    </row>
    <row r="478" spans="1:51" ht="30" customHeight="1" x14ac:dyDescent="0.15">
      <c r="A478" s="230">
        <v>14</v>
      </c>
      <c r="B478" s="230">
        <v>1</v>
      </c>
      <c r="C478" s="249" t="s">
        <v>801</v>
      </c>
      <c r="D478" s="248"/>
      <c r="E478" s="248"/>
      <c r="F478" s="248"/>
      <c r="G478" s="248"/>
      <c r="H478" s="248"/>
      <c r="I478" s="248"/>
      <c r="J478" s="233">
        <v>2010001033475</v>
      </c>
      <c r="K478" s="234"/>
      <c r="L478" s="234"/>
      <c r="M478" s="234"/>
      <c r="N478" s="234"/>
      <c r="O478" s="234"/>
      <c r="P478" s="250" t="s">
        <v>802</v>
      </c>
      <c r="Q478" s="235"/>
      <c r="R478" s="235"/>
      <c r="S478" s="235"/>
      <c r="T478" s="235"/>
      <c r="U478" s="235"/>
      <c r="V478" s="235"/>
      <c r="W478" s="235"/>
      <c r="X478" s="235"/>
      <c r="Y478" s="236">
        <v>3</v>
      </c>
      <c r="Z478" s="237"/>
      <c r="AA478" s="237"/>
      <c r="AB478" s="238"/>
      <c r="AC478" s="222" t="s">
        <v>326</v>
      </c>
      <c r="AD478" s="223"/>
      <c r="AE478" s="223"/>
      <c r="AF478" s="223"/>
      <c r="AG478" s="223"/>
      <c r="AH478" s="224">
        <v>2</v>
      </c>
      <c r="AI478" s="225"/>
      <c r="AJ478" s="225"/>
      <c r="AK478" s="225"/>
      <c r="AL478" s="226" t="s">
        <v>707</v>
      </c>
      <c r="AM478" s="227"/>
      <c r="AN478" s="227"/>
      <c r="AO478" s="228"/>
      <c r="AP478" s="229" t="s">
        <v>707</v>
      </c>
      <c r="AQ478" s="229"/>
      <c r="AR478" s="229"/>
      <c r="AS478" s="229"/>
      <c r="AT478" s="229"/>
      <c r="AU478" s="229"/>
      <c r="AV478" s="229"/>
      <c r="AW478" s="229"/>
      <c r="AX478" s="229"/>
      <c r="AY478">
        <f>COUNTA($C$478)</f>
        <v>1</v>
      </c>
    </row>
    <row r="479" spans="1:51" ht="30" customHeight="1" x14ac:dyDescent="0.15">
      <c r="A479" s="230">
        <v>15</v>
      </c>
      <c r="B479" s="230">
        <v>1</v>
      </c>
      <c r="C479" s="249" t="s">
        <v>803</v>
      </c>
      <c r="D479" s="248"/>
      <c r="E479" s="248"/>
      <c r="F479" s="248"/>
      <c r="G479" s="248"/>
      <c r="H479" s="248"/>
      <c r="I479" s="248"/>
      <c r="J479" s="233">
        <v>9040001001761</v>
      </c>
      <c r="K479" s="234"/>
      <c r="L479" s="234"/>
      <c r="M479" s="234"/>
      <c r="N479" s="234"/>
      <c r="O479" s="234"/>
      <c r="P479" s="250" t="s">
        <v>804</v>
      </c>
      <c r="Q479" s="235"/>
      <c r="R479" s="235"/>
      <c r="S479" s="235"/>
      <c r="T479" s="235"/>
      <c r="U479" s="235"/>
      <c r="V479" s="235"/>
      <c r="W479" s="235"/>
      <c r="X479" s="235"/>
      <c r="Y479" s="236">
        <v>3</v>
      </c>
      <c r="Z479" s="237"/>
      <c r="AA479" s="237"/>
      <c r="AB479" s="238"/>
      <c r="AC479" s="222" t="s">
        <v>326</v>
      </c>
      <c r="AD479" s="223"/>
      <c r="AE479" s="223"/>
      <c r="AF479" s="223"/>
      <c r="AG479" s="223"/>
      <c r="AH479" s="224">
        <v>2</v>
      </c>
      <c r="AI479" s="225"/>
      <c r="AJ479" s="225"/>
      <c r="AK479" s="225"/>
      <c r="AL479" s="226" t="s">
        <v>707</v>
      </c>
      <c r="AM479" s="227"/>
      <c r="AN479" s="227"/>
      <c r="AO479" s="228"/>
      <c r="AP479" s="229" t="s">
        <v>707</v>
      </c>
      <c r="AQ479" s="229"/>
      <c r="AR479" s="229"/>
      <c r="AS479" s="229"/>
      <c r="AT479" s="229"/>
      <c r="AU479" s="229"/>
      <c r="AV479" s="229"/>
      <c r="AW479" s="229"/>
      <c r="AX479" s="229"/>
      <c r="AY479">
        <f>COUNTA($C$479)</f>
        <v>1</v>
      </c>
    </row>
    <row r="480" spans="1:51" ht="30" customHeight="1" x14ac:dyDescent="0.15">
      <c r="A480" s="230">
        <v>16</v>
      </c>
      <c r="B480" s="230">
        <v>1</v>
      </c>
      <c r="C480" s="249" t="s">
        <v>805</v>
      </c>
      <c r="D480" s="248"/>
      <c r="E480" s="248"/>
      <c r="F480" s="248"/>
      <c r="G480" s="248"/>
      <c r="H480" s="248"/>
      <c r="I480" s="248"/>
      <c r="J480" s="233">
        <v>9040001008204</v>
      </c>
      <c r="K480" s="234"/>
      <c r="L480" s="234"/>
      <c r="M480" s="234"/>
      <c r="N480" s="234"/>
      <c r="O480" s="234"/>
      <c r="P480" s="250" t="s">
        <v>792</v>
      </c>
      <c r="Q480" s="235"/>
      <c r="R480" s="235"/>
      <c r="S480" s="235"/>
      <c r="T480" s="235"/>
      <c r="U480" s="235"/>
      <c r="V480" s="235"/>
      <c r="W480" s="235"/>
      <c r="X480" s="235"/>
      <c r="Y480" s="236">
        <v>3</v>
      </c>
      <c r="Z480" s="237"/>
      <c r="AA480" s="237"/>
      <c r="AB480" s="238"/>
      <c r="AC480" s="222" t="s">
        <v>326</v>
      </c>
      <c r="AD480" s="223"/>
      <c r="AE480" s="223"/>
      <c r="AF480" s="223"/>
      <c r="AG480" s="223"/>
      <c r="AH480" s="224">
        <v>4</v>
      </c>
      <c r="AI480" s="225"/>
      <c r="AJ480" s="225"/>
      <c r="AK480" s="225"/>
      <c r="AL480" s="226" t="s">
        <v>707</v>
      </c>
      <c r="AM480" s="227"/>
      <c r="AN480" s="227"/>
      <c r="AO480" s="228"/>
      <c r="AP480" s="229" t="s">
        <v>707</v>
      </c>
      <c r="AQ480" s="229"/>
      <c r="AR480" s="229"/>
      <c r="AS480" s="229"/>
      <c r="AT480" s="229"/>
      <c r="AU480" s="229"/>
      <c r="AV480" s="229"/>
      <c r="AW480" s="229"/>
      <c r="AX480" s="229"/>
      <c r="AY480">
        <f>COUNTA($C$480)</f>
        <v>1</v>
      </c>
    </row>
    <row r="481" spans="1:51" s="15" customFormat="1" ht="30" customHeight="1" x14ac:dyDescent="0.15">
      <c r="A481" s="230">
        <v>17</v>
      </c>
      <c r="B481" s="230">
        <v>1</v>
      </c>
      <c r="C481" s="249" t="s">
        <v>805</v>
      </c>
      <c r="D481" s="248"/>
      <c r="E481" s="248"/>
      <c r="F481" s="248"/>
      <c r="G481" s="248"/>
      <c r="H481" s="248"/>
      <c r="I481" s="248"/>
      <c r="J481" s="233">
        <v>9040001008204</v>
      </c>
      <c r="K481" s="234"/>
      <c r="L481" s="234"/>
      <c r="M481" s="234"/>
      <c r="N481" s="234"/>
      <c r="O481" s="234"/>
      <c r="P481" s="250" t="s">
        <v>792</v>
      </c>
      <c r="Q481" s="235"/>
      <c r="R481" s="235"/>
      <c r="S481" s="235"/>
      <c r="T481" s="235"/>
      <c r="U481" s="235"/>
      <c r="V481" s="235"/>
      <c r="W481" s="235"/>
      <c r="X481" s="235"/>
      <c r="Y481" s="236">
        <v>0.1</v>
      </c>
      <c r="Z481" s="237"/>
      <c r="AA481" s="237"/>
      <c r="AB481" s="238"/>
      <c r="AC481" s="222" t="s">
        <v>332</v>
      </c>
      <c r="AD481" s="223"/>
      <c r="AE481" s="223"/>
      <c r="AF481" s="223"/>
      <c r="AG481" s="223"/>
      <c r="AH481" s="224" t="s">
        <v>358</v>
      </c>
      <c r="AI481" s="225"/>
      <c r="AJ481" s="225"/>
      <c r="AK481" s="225"/>
      <c r="AL481" s="226" t="s">
        <v>707</v>
      </c>
      <c r="AM481" s="227"/>
      <c r="AN481" s="227"/>
      <c r="AO481" s="228"/>
      <c r="AP481" s="229" t="s">
        <v>707</v>
      </c>
      <c r="AQ481" s="229"/>
      <c r="AR481" s="229"/>
      <c r="AS481" s="229"/>
      <c r="AT481" s="229"/>
      <c r="AU481" s="229"/>
      <c r="AV481" s="229"/>
      <c r="AW481" s="229"/>
      <c r="AX481" s="229"/>
      <c r="AY481">
        <f>COUNTA($C$481)</f>
        <v>1</v>
      </c>
    </row>
    <row r="482" spans="1:51" ht="30" customHeight="1" x14ac:dyDescent="0.15">
      <c r="A482" s="230">
        <v>18</v>
      </c>
      <c r="B482" s="230">
        <v>1</v>
      </c>
      <c r="C482" s="249" t="s">
        <v>806</v>
      </c>
      <c r="D482" s="248"/>
      <c r="E482" s="248"/>
      <c r="F482" s="248"/>
      <c r="G482" s="248"/>
      <c r="H482" s="248"/>
      <c r="I482" s="248"/>
      <c r="J482" s="233">
        <v>3010501030707</v>
      </c>
      <c r="K482" s="234"/>
      <c r="L482" s="234"/>
      <c r="M482" s="234"/>
      <c r="N482" s="234"/>
      <c r="O482" s="234"/>
      <c r="P482" s="250" t="s">
        <v>807</v>
      </c>
      <c r="Q482" s="235"/>
      <c r="R482" s="235"/>
      <c r="S482" s="235"/>
      <c r="T482" s="235"/>
      <c r="U482" s="235"/>
      <c r="V482" s="235"/>
      <c r="W482" s="235"/>
      <c r="X482" s="235"/>
      <c r="Y482" s="236">
        <v>3</v>
      </c>
      <c r="Z482" s="237"/>
      <c r="AA482" s="237"/>
      <c r="AB482" s="238"/>
      <c r="AC482" s="222" t="s">
        <v>333</v>
      </c>
      <c r="AD482" s="223"/>
      <c r="AE482" s="223"/>
      <c r="AF482" s="223"/>
      <c r="AG482" s="223"/>
      <c r="AH482" s="224" t="s">
        <v>358</v>
      </c>
      <c r="AI482" s="225"/>
      <c r="AJ482" s="225"/>
      <c r="AK482" s="225"/>
      <c r="AL482" s="226" t="s">
        <v>707</v>
      </c>
      <c r="AM482" s="227"/>
      <c r="AN482" s="227"/>
      <c r="AO482" s="228"/>
      <c r="AP482" s="229" t="s">
        <v>707</v>
      </c>
      <c r="AQ482" s="229"/>
      <c r="AR482" s="229"/>
      <c r="AS482" s="229"/>
      <c r="AT482" s="229"/>
      <c r="AU482" s="229"/>
      <c r="AV482" s="229"/>
      <c r="AW482" s="229"/>
      <c r="AX482" s="229"/>
      <c r="AY482">
        <f>COUNTA($C$482)</f>
        <v>1</v>
      </c>
    </row>
    <row r="483" spans="1:51" ht="30" hidden="1" customHeight="1" x14ac:dyDescent="0.15">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t="s">
        <v>707</v>
      </c>
      <c r="AQ483" s="229"/>
      <c r="AR483" s="229"/>
      <c r="AS483" s="229"/>
      <c r="AT483" s="229"/>
      <c r="AU483" s="229"/>
      <c r="AV483" s="229"/>
      <c r="AW483" s="229"/>
      <c r="AX483" s="229"/>
      <c r="AY483">
        <f>COUNTA($C$483)</f>
        <v>0</v>
      </c>
    </row>
    <row r="484" spans="1:51" ht="30" hidden="1" customHeight="1" x14ac:dyDescent="0.15">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t="s">
        <v>707</v>
      </c>
      <c r="AQ484" s="229"/>
      <c r="AR484" s="229"/>
      <c r="AS484" s="229"/>
      <c r="AT484" s="229"/>
      <c r="AU484" s="229"/>
      <c r="AV484" s="229"/>
      <c r="AW484" s="229"/>
      <c r="AX484" s="229"/>
      <c r="AY484">
        <f>COUNTA($C$484)</f>
        <v>0</v>
      </c>
    </row>
    <row r="485" spans="1:51" ht="30" hidden="1" customHeight="1" x14ac:dyDescent="0.15">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t="s">
        <v>707</v>
      </c>
      <c r="AQ485" s="229"/>
      <c r="AR485" s="229"/>
      <c r="AS485" s="229"/>
      <c r="AT485" s="229"/>
      <c r="AU485" s="229"/>
      <c r="AV485" s="229"/>
      <c r="AW485" s="229"/>
      <c r="AX485" s="229"/>
      <c r="AY485">
        <f>COUNTA($C$485)</f>
        <v>0</v>
      </c>
    </row>
    <row r="486" spans="1:51" ht="30" hidden="1" customHeight="1" x14ac:dyDescent="0.15">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t="s">
        <v>707</v>
      </c>
      <c r="AQ486" s="229"/>
      <c r="AR486" s="229"/>
      <c r="AS486" s="229"/>
      <c r="AT486" s="229"/>
      <c r="AU486" s="229"/>
      <c r="AV486" s="229"/>
      <c r="AW486" s="229"/>
      <c r="AX486" s="229"/>
      <c r="AY486">
        <f>COUNTA($C$486)</f>
        <v>0</v>
      </c>
    </row>
    <row r="487" spans="1:51" ht="30" hidden="1" customHeight="1" x14ac:dyDescent="0.15">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t="s">
        <v>707</v>
      </c>
      <c r="AQ487" s="229"/>
      <c r="AR487" s="229"/>
      <c r="AS487" s="229"/>
      <c r="AT487" s="229"/>
      <c r="AU487" s="229"/>
      <c r="AV487" s="229"/>
      <c r="AW487" s="229"/>
      <c r="AX487" s="229"/>
      <c r="AY487">
        <f>COUNTA($C$487)</f>
        <v>0</v>
      </c>
    </row>
    <row r="488" spans="1:51" ht="30" hidden="1" customHeight="1" x14ac:dyDescent="0.15">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t="s">
        <v>707</v>
      </c>
      <c r="AQ488" s="229"/>
      <c r="AR488" s="229"/>
      <c r="AS488" s="229"/>
      <c r="AT488" s="229"/>
      <c r="AU488" s="229"/>
      <c r="AV488" s="229"/>
      <c r="AW488" s="229"/>
      <c r="AX488" s="229"/>
      <c r="AY488">
        <f>COUNTA($C$488)</f>
        <v>0</v>
      </c>
    </row>
    <row r="489" spans="1:51" ht="30" hidden="1" customHeight="1" x14ac:dyDescent="0.15">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t="s">
        <v>707</v>
      </c>
      <c r="AQ489" s="229"/>
      <c r="AR489" s="229"/>
      <c r="AS489" s="229"/>
      <c r="AT489" s="229"/>
      <c r="AU489" s="229"/>
      <c r="AV489" s="229"/>
      <c r="AW489" s="229"/>
      <c r="AX489" s="229"/>
      <c r="AY489">
        <f>COUNTA($C$489)</f>
        <v>0</v>
      </c>
    </row>
    <row r="490" spans="1:51" ht="30" hidden="1" customHeight="1" x14ac:dyDescent="0.15">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t="s">
        <v>707</v>
      </c>
      <c r="AQ490" s="229"/>
      <c r="AR490" s="229"/>
      <c r="AS490" s="229"/>
      <c r="AT490" s="229"/>
      <c r="AU490" s="229"/>
      <c r="AV490" s="229"/>
      <c r="AW490" s="229"/>
      <c r="AX490" s="229"/>
      <c r="AY490">
        <f>COUNTA($C$490)</f>
        <v>0</v>
      </c>
    </row>
    <row r="491" spans="1:51" ht="30" hidden="1" customHeight="1" x14ac:dyDescent="0.15">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t="s">
        <v>707</v>
      </c>
      <c r="AQ491" s="229"/>
      <c r="AR491" s="229"/>
      <c r="AS491" s="229"/>
      <c r="AT491" s="229"/>
      <c r="AU491" s="229"/>
      <c r="AV491" s="229"/>
      <c r="AW491" s="229"/>
      <c r="AX491" s="229"/>
      <c r="AY491">
        <f>COUNTA($C$491)</f>
        <v>0</v>
      </c>
    </row>
    <row r="492" spans="1:51" ht="30" hidden="1" customHeight="1" x14ac:dyDescent="0.15">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t="s">
        <v>707</v>
      </c>
      <c r="AQ492" s="229"/>
      <c r="AR492" s="229"/>
      <c r="AS492" s="229"/>
      <c r="AT492" s="229"/>
      <c r="AU492" s="229"/>
      <c r="AV492" s="229"/>
      <c r="AW492" s="229"/>
      <c r="AX492" s="229"/>
      <c r="AY492">
        <f>COUNTA($C$492)</f>
        <v>0</v>
      </c>
    </row>
    <row r="493" spans="1:51" ht="30" hidden="1" customHeight="1" x14ac:dyDescent="0.15">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t="s">
        <v>707</v>
      </c>
      <c r="AQ493" s="229"/>
      <c r="AR493" s="229"/>
      <c r="AS493" s="229"/>
      <c r="AT493" s="229"/>
      <c r="AU493" s="229"/>
      <c r="AV493" s="229"/>
      <c r="AW493" s="229"/>
      <c r="AX493" s="229"/>
      <c r="AY493">
        <f>COUNTA($C$493)</f>
        <v>0</v>
      </c>
    </row>
    <row r="494" spans="1:51" ht="30" hidden="1" customHeight="1" x14ac:dyDescent="0.15">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t="s">
        <v>707</v>
      </c>
      <c r="AQ494" s="229"/>
      <c r="AR494" s="229"/>
      <c r="AS494" s="229"/>
      <c r="AT494" s="229"/>
      <c r="AU494" s="229"/>
      <c r="AV494" s="229"/>
      <c r="AW494" s="229"/>
      <c r="AX494" s="229"/>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183</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256"/>
      <c r="B497" s="256"/>
      <c r="C497" s="256" t="s">
        <v>24</v>
      </c>
      <c r="D497" s="256"/>
      <c r="E497" s="256"/>
      <c r="F497" s="256"/>
      <c r="G497" s="256"/>
      <c r="H497" s="256"/>
      <c r="I497" s="256"/>
      <c r="J497" s="240" t="s">
        <v>272</v>
      </c>
      <c r="K497" s="257"/>
      <c r="L497" s="257"/>
      <c r="M497" s="257"/>
      <c r="N497" s="257"/>
      <c r="O497" s="257"/>
      <c r="P497" s="123" t="s">
        <v>25</v>
      </c>
      <c r="Q497" s="123"/>
      <c r="R497" s="123"/>
      <c r="S497" s="123"/>
      <c r="T497" s="123"/>
      <c r="U497" s="123"/>
      <c r="V497" s="123"/>
      <c r="W497" s="123"/>
      <c r="X497" s="123"/>
      <c r="Y497" s="258" t="s">
        <v>271</v>
      </c>
      <c r="Z497" s="259"/>
      <c r="AA497" s="259"/>
      <c r="AB497" s="259"/>
      <c r="AC497" s="240" t="s">
        <v>304</v>
      </c>
      <c r="AD497" s="240"/>
      <c r="AE497" s="240"/>
      <c r="AF497" s="240"/>
      <c r="AG497" s="240"/>
      <c r="AH497" s="258" t="s">
        <v>322</v>
      </c>
      <c r="AI497" s="256"/>
      <c r="AJ497" s="256"/>
      <c r="AK497" s="256"/>
      <c r="AL497" s="256" t="s">
        <v>19</v>
      </c>
      <c r="AM497" s="256"/>
      <c r="AN497" s="256"/>
      <c r="AO497" s="260"/>
      <c r="AP497" s="240" t="s">
        <v>273</v>
      </c>
      <c r="AQ497" s="240"/>
      <c r="AR497" s="240"/>
      <c r="AS497" s="240"/>
      <c r="AT497" s="240"/>
      <c r="AU497" s="240"/>
      <c r="AV497" s="240"/>
      <c r="AW497" s="240"/>
      <c r="AX497" s="240"/>
      <c r="AY497">
        <f>$AY$495</f>
        <v>1</v>
      </c>
    </row>
    <row r="498" spans="1:51" ht="30" customHeight="1" x14ac:dyDescent="0.15">
      <c r="A498" s="230">
        <v>1</v>
      </c>
      <c r="B498" s="230">
        <v>1</v>
      </c>
      <c r="C498" s="248" t="s">
        <v>771</v>
      </c>
      <c r="D498" s="248"/>
      <c r="E498" s="248"/>
      <c r="F498" s="248"/>
      <c r="G498" s="248"/>
      <c r="H498" s="248"/>
      <c r="I498" s="248"/>
      <c r="J498" s="233" t="s">
        <v>707</v>
      </c>
      <c r="K498" s="234"/>
      <c r="L498" s="234"/>
      <c r="M498" s="234"/>
      <c r="N498" s="234"/>
      <c r="O498" s="234"/>
      <c r="P498" s="261" t="s">
        <v>808</v>
      </c>
      <c r="Q498" s="253"/>
      <c r="R498" s="253"/>
      <c r="S498" s="253"/>
      <c r="T498" s="253"/>
      <c r="U498" s="253"/>
      <c r="V498" s="253"/>
      <c r="W498" s="253"/>
      <c r="X498" s="253"/>
      <c r="Y498" s="236">
        <v>8</v>
      </c>
      <c r="Z498" s="237"/>
      <c r="AA498" s="237"/>
      <c r="AB498" s="238"/>
      <c r="AC498" s="254" t="s">
        <v>76</v>
      </c>
      <c r="AD498" s="255"/>
      <c r="AE498" s="255"/>
      <c r="AF498" s="255"/>
      <c r="AG498" s="255"/>
      <c r="AH498" s="251" t="s">
        <v>707</v>
      </c>
      <c r="AI498" s="252"/>
      <c r="AJ498" s="252"/>
      <c r="AK498" s="252"/>
      <c r="AL498" s="226" t="s">
        <v>707</v>
      </c>
      <c r="AM498" s="227"/>
      <c r="AN498" s="227"/>
      <c r="AO498" s="228"/>
      <c r="AP498" s="229" t="s">
        <v>707</v>
      </c>
      <c r="AQ498" s="229"/>
      <c r="AR498" s="229"/>
      <c r="AS498" s="229"/>
      <c r="AT498" s="229"/>
      <c r="AU498" s="229"/>
      <c r="AV498" s="229"/>
      <c r="AW498" s="229"/>
      <c r="AX498" s="229"/>
      <c r="AY498">
        <f>$AY$495</f>
        <v>1</v>
      </c>
    </row>
    <row r="499" spans="1:51" ht="30" hidden="1" customHeight="1" x14ac:dyDescent="0.15">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15">
      <c r="A529" s="50"/>
      <c r="B529" s="54" t="s">
        <v>184</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15">
      <c r="A530" s="256"/>
      <c r="B530" s="256"/>
      <c r="C530" s="256" t="s">
        <v>24</v>
      </c>
      <c r="D530" s="256"/>
      <c r="E530" s="256"/>
      <c r="F530" s="256"/>
      <c r="G530" s="256"/>
      <c r="H530" s="256"/>
      <c r="I530" s="256"/>
      <c r="J530" s="240" t="s">
        <v>272</v>
      </c>
      <c r="K530" s="257"/>
      <c r="L530" s="257"/>
      <c r="M530" s="257"/>
      <c r="N530" s="257"/>
      <c r="O530" s="257"/>
      <c r="P530" s="123" t="s">
        <v>25</v>
      </c>
      <c r="Q530" s="123"/>
      <c r="R530" s="123"/>
      <c r="S530" s="123"/>
      <c r="T530" s="123"/>
      <c r="U530" s="123"/>
      <c r="V530" s="123"/>
      <c r="W530" s="123"/>
      <c r="X530" s="123"/>
      <c r="Y530" s="258" t="s">
        <v>271</v>
      </c>
      <c r="Z530" s="259"/>
      <c r="AA530" s="259"/>
      <c r="AB530" s="259"/>
      <c r="AC530" s="240" t="s">
        <v>304</v>
      </c>
      <c r="AD530" s="240"/>
      <c r="AE530" s="240"/>
      <c r="AF530" s="240"/>
      <c r="AG530" s="240"/>
      <c r="AH530" s="258" t="s">
        <v>322</v>
      </c>
      <c r="AI530" s="256"/>
      <c r="AJ530" s="256"/>
      <c r="AK530" s="256"/>
      <c r="AL530" s="256" t="s">
        <v>19</v>
      </c>
      <c r="AM530" s="256"/>
      <c r="AN530" s="256"/>
      <c r="AO530" s="260"/>
      <c r="AP530" s="240" t="s">
        <v>273</v>
      </c>
      <c r="AQ530" s="240"/>
      <c r="AR530" s="240"/>
      <c r="AS530" s="240"/>
      <c r="AT530" s="240"/>
      <c r="AU530" s="240"/>
      <c r="AV530" s="240"/>
      <c r="AW530" s="240"/>
      <c r="AX530" s="240"/>
      <c r="AY530">
        <f>$AY$528</f>
        <v>1</v>
      </c>
    </row>
    <row r="531" spans="1:51" ht="30" customHeight="1" x14ac:dyDescent="0.15">
      <c r="A531" s="230">
        <v>1</v>
      </c>
      <c r="B531" s="230">
        <v>1</v>
      </c>
      <c r="C531" s="249" t="s">
        <v>878</v>
      </c>
      <c r="D531" s="248"/>
      <c r="E531" s="248"/>
      <c r="F531" s="248"/>
      <c r="G531" s="248"/>
      <c r="H531" s="248"/>
      <c r="I531" s="248"/>
      <c r="J531" s="233" t="s">
        <v>733</v>
      </c>
      <c r="K531" s="234"/>
      <c r="L531" s="234"/>
      <c r="M531" s="234"/>
      <c r="N531" s="234"/>
      <c r="O531" s="234"/>
      <c r="P531" s="250" t="s">
        <v>867</v>
      </c>
      <c r="Q531" s="235"/>
      <c r="R531" s="235"/>
      <c r="S531" s="235"/>
      <c r="T531" s="235"/>
      <c r="U531" s="235"/>
      <c r="V531" s="235"/>
      <c r="W531" s="235"/>
      <c r="X531" s="235"/>
      <c r="Y531" s="236">
        <v>3</v>
      </c>
      <c r="Z531" s="237"/>
      <c r="AA531" s="237"/>
      <c r="AB531" s="238"/>
      <c r="AC531" s="222" t="s">
        <v>328</v>
      </c>
      <c r="AD531" s="223"/>
      <c r="AE531" s="223"/>
      <c r="AF531" s="223"/>
      <c r="AG531" s="223"/>
      <c r="AH531" s="251">
        <v>2</v>
      </c>
      <c r="AI531" s="252"/>
      <c r="AJ531" s="252"/>
      <c r="AK531" s="252"/>
      <c r="AL531" s="226" t="s">
        <v>733</v>
      </c>
      <c r="AM531" s="227"/>
      <c r="AN531" s="227"/>
      <c r="AO531" s="228"/>
      <c r="AP531" s="229" t="s">
        <v>707</v>
      </c>
      <c r="AQ531" s="229"/>
      <c r="AR531" s="229"/>
      <c r="AS531" s="229"/>
      <c r="AT531" s="229"/>
      <c r="AU531" s="229"/>
      <c r="AV531" s="229"/>
      <c r="AW531" s="229"/>
      <c r="AX531" s="229"/>
      <c r="AY531">
        <f>$AY$528</f>
        <v>1</v>
      </c>
    </row>
    <row r="532" spans="1:51" ht="30" customHeight="1" x14ac:dyDescent="0.15">
      <c r="A532" s="230">
        <v>2</v>
      </c>
      <c r="B532" s="230">
        <v>1</v>
      </c>
      <c r="C532" s="249" t="s">
        <v>879</v>
      </c>
      <c r="D532" s="248"/>
      <c r="E532" s="248"/>
      <c r="F532" s="248"/>
      <c r="G532" s="248"/>
      <c r="H532" s="248"/>
      <c r="I532" s="248"/>
      <c r="J532" s="233" t="s">
        <v>733</v>
      </c>
      <c r="K532" s="234"/>
      <c r="L532" s="234"/>
      <c r="M532" s="234"/>
      <c r="N532" s="234"/>
      <c r="O532" s="234"/>
      <c r="P532" s="250" t="s">
        <v>809</v>
      </c>
      <c r="Q532" s="235"/>
      <c r="R532" s="235"/>
      <c r="S532" s="235"/>
      <c r="T532" s="235"/>
      <c r="U532" s="235"/>
      <c r="V532" s="235"/>
      <c r="W532" s="235"/>
      <c r="X532" s="235"/>
      <c r="Y532" s="236">
        <v>1</v>
      </c>
      <c r="Z532" s="237"/>
      <c r="AA532" s="237"/>
      <c r="AB532" s="238"/>
      <c r="AC532" s="222" t="s">
        <v>331</v>
      </c>
      <c r="AD532" s="223"/>
      <c r="AE532" s="223"/>
      <c r="AF532" s="223"/>
      <c r="AG532" s="223"/>
      <c r="AH532" s="251" t="s">
        <v>733</v>
      </c>
      <c r="AI532" s="252"/>
      <c r="AJ532" s="252"/>
      <c r="AK532" s="252"/>
      <c r="AL532" s="226" t="s">
        <v>733</v>
      </c>
      <c r="AM532" s="227"/>
      <c r="AN532" s="227"/>
      <c r="AO532" s="228"/>
      <c r="AP532" s="229" t="s">
        <v>707</v>
      </c>
      <c r="AQ532" s="229"/>
      <c r="AR532" s="229"/>
      <c r="AS532" s="229"/>
      <c r="AT532" s="229"/>
      <c r="AU532" s="229"/>
      <c r="AV532" s="229"/>
      <c r="AW532" s="229"/>
      <c r="AX532" s="229"/>
      <c r="AY532">
        <f>COUNTA($C$532)</f>
        <v>1</v>
      </c>
    </row>
    <row r="533" spans="1:51" ht="30" customHeight="1" x14ac:dyDescent="0.15">
      <c r="A533" s="230">
        <v>3</v>
      </c>
      <c r="B533" s="230">
        <v>1</v>
      </c>
      <c r="C533" s="249" t="s">
        <v>810</v>
      </c>
      <c r="D533" s="248"/>
      <c r="E533" s="248"/>
      <c r="F533" s="248"/>
      <c r="G533" s="248"/>
      <c r="H533" s="248"/>
      <c r="I533" s="248"/>
      <c r="J533" s="233">
        <v>3010001016132</v>
      </c>
      <c r="K533" s="234"/>
      <c r="L533" s="234"/>
      <c r="M533" s="234"/>
      <c r="N533" s="234"/>
      <c r="O533" s="234"/>
      <c r="P533" s="250" t="s">
        <v>811</v>
      </c>
      <c r="Q533" s="235"/>
      <c r="R533" s="235"/>
      <c r="S533" s="235"/>
      <c r="T533" s="235"/>
      <c r="U533" s="235"/>
      <c r="V533" s="235"/>
      <c r="W533" s="235"/>
      <c r="X533" s="235"/>
      <c r="Y533" s="236">
        <v>0.7</v>
      </c>
      <c r="Z533" s="237"/>
      <c r="AA533" s="237"/>
      <c r="AB533" s="238"/>
      <c r="AC533" s="222" t="s">
        <v>331</v>
      </c>
      <c r="AD533" s="223"/>
      <c r="AE533" s="223"/>
      <c r="AF533" s="223"/>
      <c r="AG533" s="223"/>
      <c r="AH533" s="224" t="s">
        <v>733</v>
      </c>
      <c r="AI533" s="225"/>
      <c r="AJ533" s="225"/>
      <c r="AK533" s="225"/>
      <c r="AL533" s="226" t="s">
        <v>733</v>
      </c>
      <c r="AM533" s="227"/>
      <c r="AN533" s="227"/>
      <c r="AO533" s="228"/>
      <c r="AP533" s="229" t="s">
        <v>707</v>
      </c>
      <c r="AQ533" s="229"/>
      <c r="AR533" s="229"/>
      <c r="AS533" s="229"/>
      <c r="AT533" s="229"/>
      <c r="AU533" s="229"/>
      <c r="AV533" s="229"/>
      <c r="AW533" s="229"/>
      <c r="AX533" s="229"/>
      <c r="AY533">
        <f>COUNTA($C$533)</f>
        <v>1</v>
      </c>
    </row>
    <row r="534" spans="1:51" ht="30" customHeight="1" x14ac:dyDescent="0.15">
      <c r="A534" s="230">
        <v>4</v>
      </c>
      <c r="B534" s="230">
        <v>1</v>
      </c>
      <c r="C534" s="249" t="s">
        <v>880</v>
      </c>
      <c r="D534" s="248"/>
      <c r="E534" s="248"/>
      <c r="F534" s="248"/>
      <c r="G534" s="248"/>
      <c r="H534" s="248"/>
      <c r="I534" s="248"/>
      <c r="J534" s="233" t="s">
        <v>733</v>
      </c>
      <c r="K534" s="234"/>
      <c r="L534" s="234"/>
      <c r="M534" s="234"/>
      <c r="N534" s="234"/>
      <c r="O534" s="234"/>
      <c r="P534" s="250" t="s">
        <v>812</v>
      </c>
      <c r="Q534" s="235"/>
      <c r="R534" s="235"/>
      <c r="S534" s="235"/>
      <c r="T534" s="235"/>
      <c r="U534" s="235"/>
      <c r="V534" s="235"/>
      <c r="W534" s="235"/>
      <c r="X534" s="235"/>
      <c r="Y534" s="236">
        <v>0.7</v>
      </c>
      <c r="Z534" s="237"/>
      <c r="AA534" s="237"/>
      <c r="AB534" s="238"/>
      <c r="AC534" s="222" t="s">
        <v>331</v>
      </c>
      <c r="AD534" s="223"/>
      <c r="AE534" s="223"/>
      <c r="AF534" s="223"/>
      <c r="AG534" s="223"/>
      <c r="AH534" s="224" t="s">
        <v>733</v>
      </c>
      <c r="AI534" s="225"/>
      <c r="AJ534" s="225"/>
      <c r="AK534" s="225"/>
      <c r="AL534" s="226" t="s">
        <v>733</v>
      </c>
      <c r="AM534" s="227"/>
      <c r="AN534" s="227"/>
      <c r="AO534" s="228"/>
      <c r="AP534" s="229" t="s">
        <v>707</v>
      </c>
      <c r="AQ534" s="229"/>
      <c r="AR534" s="229"/>
      <c r="AS534" s="229"/>
      <c r="AT534" s="229"/>
      <c r="AU534" s="229"/>
      <c r="AV534" s="229"/>
      <c r="AW534" s="229"/>
      <c r="AX534" s="229"/>
      <c r="AY534">
        <f>COUNTA($C$534)</f>
        <v>1</v>
      </c>
    </row>
    <row r="535" spans="1:51" ht="30" customHeight="1" x14ac:dyDescent="0.15">
      <c r="A535" s="230">
        <v>5</v>
      </c>
      <c r="B535" s="230">
        <v>1</v>
      </c>
      <c r="C535" s="249" t="s">
        <v>912</v>
      </c>
      <c r="D535" s="248"/>
      <c r="E535" s="248"/>
      <c r="F535" s="248"/>
      <c r="G535" s="248"/>
      <c r="H535" s="248"/>
      <c r="I535" s="248"/>
      <c r="J535" s="233">
        <v>7010001034840</v>
      </c>
      <c r="K535" s="234"/>
      <c r="L535" s="234"/>
      <c r="M535" s="234"/>
      <c r="N535" s="234"/>
      <c r="O535" s="234"/>
      <c r="P535" s="250" t="s">
        <v>868</v>
      </c>
      <c r="Q535" s="235"/>
      <c r="R535" s="235"/>
      <c r="S535" s="235"/>
      <c r="T535" s="235"/>
      <c r="U535" s="235"/>
      <c r="V535" s="235"/>
      <c r="W535" s="235"/>
      <c r="X535" s="235"/>
      <c r="Y535" s="236">
        <v>0.4</v>
      </c>
      <c r="Z535" s="237"/>
      <c r="AA535" s="237"/>
      <c r="AB535" s="238"/>
      <c r="AC535" s="222" t="s">
        <v>326</v>
      </c>
      <c r="AD535" s="223"/>
      <c r="AE535" s="223"/>
      <c r="AF535" s="223"/>
      <c r="AG535" s="223"/>
      <c r="AH535" s="224">
        <v>2</v>
      </c>
      <c r="AI535" s="225"/>
      <c r="AJ535" s="225"/>
      <c r="AK535" s="225"/>
      <c r="AL535" s="226" t="s">
        <v>733</v>
      </c>
      <c r="AM535" s="227"/>
      <c r="AN535" s="227"/>
      <c r="AO535" s="228"/>
      <c r="AP535" s="229" t="s">
        <v>707</v>
      </c>
      <c r="AQ535" s="229"/>
      <c r="AR535" s="229"/>
      <c r="AS535" s="229"/>
      <c r="AT535" s="229"/>
      <c r="AU535" s="229"/>
      <c r="AV535" s="229"/>
      <c r="AW535" s="229"/>
      <c r="AX535" s="229"/>
      <c r="AY535">
        <f>COUNTA($C$535)</f>
        <v>1</v>
      </c>
    </row>
    <row r="536" spans="1:51" ht="30" customHeight="1" x14ac:dyDescent="0.15">
      <c r="A536" s="230">
        <v>6</v>
      </c>
      <c r="B536" s="230">
        <v>1</v>
      </c>
      <c r="C536" s="249" t="s">
        <v>912</v>
      </c>
      <c r="D536" s="248"/>
      <c r="E536" s="248"/>
      <c r="F536" s="248"/>
      <c r="G536" s="248"/>
      <c r="H536" s="248"/>
      <c r="I536" s="248"/>
      <c r="J536" s="233">
        <v>7010001034840</v>
      </c>
      <c r="K536" s="234"/>
      <c r="L536" s="234"/>
      <c r="M536" s="234"/>
      <c r="N536" s="234"/>
      <c r="O536" s="234"/>
      <c r="P536" s="250" t="s">
        <v>868</v>
      </c>
      <c r="Q536" s="235"/>
      <c r="R536" s="235"/>
      <c r="S536" s="235"/>
      <c r="T536" s="235"/>
      <c r="U536" s="235"/>
      <c r="V536" s="235"/>
      <c r="W536" s="235"/>
      <c r="X536" s="235"/>
      <c r="Y536" s="236">
        <v>0</v>
      </c>
      <c r="Z536" s="237"/>
      <c r="AA536" s="237"/>
      <c r="AB536" s="238"/>
      <c r="AC536" s="222" t="s">
        <v>326</v>
      </c>
      <c r="AD536" s="223"/>
      <c r="AE536" s="223"/>
      <c r="AF536" s="223"/>
      <c r="AG536" s="223"/>
      <c r="AH536" s="224">
        <v>2</v>
      </c>
      <c r="AI536" s="225"/>
      <c r="AJ536" s="225"/>
      <c r="AK536" s="225"/>
      <c r="AL536" s="226" t="s">
        <v>358</v>
      </c>
      <c r="AM536" s="227"/>
      <c r="AN536" s="227"/>
      <c r="AO536" s="228"/>
      <c r="AP536" s="229" t="s">
        <v>707</v>
      </c>
      <c r="AQ536" s="229"/>
      <c r="AR536" s="229"/>
      <c r="AS536" s="229"/>
      <c r="AT536" s="229"/>
      <c r="AU536" s="229"/>
      <c r="AV536" s="229"/>
      <c r="AW536" s="229"/>
      <c r="AX536" s="229"/>
      <c r="AY536">
        <f>COUNTA($C$536)</f>
        <v>1</v>
      </c>
    </row>
    <row r="537" spans="1:51" ht="30" customHeight="1" x14ac:dyDescent="0.15">
      <c r="A537" s="230">
        <v>7</v>
      </c>
      <c r="B537" s="230">
        <v>1</v>
      </c>
      <c r="C537" s="249" t="s">
        <v>813</v>
      </c>
      <c r="D537" s="248"/>
      <c r="E537" s="248"/>
      <c r="F537" s="248"/>
      <c r="G537" s="248"/>
      <c r="H537" s="248"/>
      <c r="I537" s="248"/>
      <c r="J537" s="233">
        <v>3010001010696</v>
      </c>
      <c r="K537" s="234"/>
      <c r="L537" s="234"/>
      <c r="M537" s="234"/>
      <c r="N537" s="234"/>
      <c r="O537" s="234"/>
      <c r="P537" s="250" t="s">
        <v>869</v>
      </c>
      <c r="Q537" s="235"/>
      <c r="R537" s="235"/>
      <c r="S537" s="235"/>
      <c r="T537" s="235"/>
      <c r="U537" s="235"/>
      <c r="V537" s="235"/>
      <c r="W537" s="235"/>
      <c r="X537" s="235"/>
      <c r="Y537" s="236">
        <v>0.1</v>
      </c>
      <c r="Z537" s="237"/>
      <c r="AA537" s="237"/>
      <c r="AB537" s="238"/>
      <c r="AC537" s="222" t="s">
        <v>332</v>
      </c>
      <c r="AD537" s="223"/>
      <c r="AE537" s="223"/>
      <c r="AF537" s="223"/>
      <c r="AG537" s="223"/>
      <c r="AH537" s="224" t="s">
        <v>733</v>
      </c>
      <c r="AI537" s="225"/>
      <c r="AJ537" s="225"/>
      <c r="AK537" s="225"/>
      <c r="AL537" s="226" t="s">
        <v>358</v>
      </c>
      <c r="AM537" s="227"/>
      <c r="AN537" s="227"/>
      <c r="AO537" s="228"/>
      <c r="AP537" s="229" t="s">
        <v>707</v>
      </c>
      <c r="AQ537" s="229"/>
      <c r="AR537" s="229"/>
      <c r="AS537" s="229"/>
      <c r="AT537" s="229"/>
      <c r="AU537" s="229"/>
      <c r="AV537" s="229"/>
      <c r="AW537" s="229"/>
      <c r="AX537" s="229"/>
      <c r="AY537">
        <f>COUNTA($C$537)</f>
        <v>1</v>
      </c>
    </row>
    <row r="538" spans="1:51" ht="30" customHeight="1" x14ac:dyDescent="0.15">
      <c r="A538" s="230">
        <v>8</v>
      </c>
      <c r="B538" s="230">
        <v>1</v>
      </c>
      <c r="C538" s="249" t="s">
        <v>813</v>
      </c>
      <c r="D538" s="248"/>
      <c r="E538" s="248"/>
      <c r="F538" s="248"/>
      <c r="G538" s="248"/>
      <c r="H538" s="248"/>
      <c r="I538" s="248"/>
      <c r="J538" s="233">
        <v>3010001010696</v>
      </c>
      <c r="K538" s="234"/>
      <c r="L538" s="234"/>
      <c r="M538" s="234"/>
      <c r="N538" s="234"/>
      <c r="O538" s="234"/>
      <c r="P538" s="250" t="s">
        <v>814</v>
      </c>
      <c r="Q538" s="235"/>
      <c r="R538" s="235"/>
      <c r="S538" s="235"/>
      <c r="T538" s="235"/>
      <c r="U538" s="235"/>
      <c r="V538" s="235"/>
      <c r="W538" s="235"/>
      <c r="X538" s="235"/>
      <c r="Y538" s="236">
        <v>0.1</v>
      </c>
      <c r="Z538" s="237"/>
      <c r="AA538" s="237"/>
      <c r="AB538" s="238"/>
      <c r="AC538" s="222" t="s">
        <v>332</v>
      </c>
      <c r="AD538" s="223"/>
      <c r="AE538" s="223"/>
      <c r="AF538" s="223"/>
      <c r="AG538" s="223"/>
      <c r="AH538" s="224" t="s">
        <v>733</v>
      </c>
      <c r="AI538" s="225"/>
      <c r="AJ538" s="225"/>
      <c r="AK538" s="225"/>
      <c r="AL538" s="226" t="s">
        <v>733</v>
      </c>
      <c r="AM538" s="227"/>
      <c r="AN538" s="227"/>
      <c r="AO538" s="228"/>
      <c r="AP538" s="229" t="s">
        <v>707</v>
      </c>
      <c r="AQ538" s="229"/>
      <c r="AR538" s="229"/>
      <c r="AS538" s="229"/>
      <c r="AT538" s="229"/>
      <c r="AU538" s="229"/>
      <c r="AV538" s="229"/>
      <c r="AW538" s="229"/>
      <c r="AX538" s="229"/>
      <c r="AY538">
        <f>COUNTA($C$538)</f>
        <v>1</v>
      </c>
    </row>
    <row r="539" spans="1:51" ht="30" customHeight="1" x14ac:dyDescent="0.15">
      <c r="A539" s="230">
        <v>9</v>
      </c>
      <c r="B539" s="230">
        <v>1</v>
      </c>
      <c r="C539" s="249" t="s">
        <v>881</v>
      </c>
      <c r="D539" s="248"/>
      <c r="E539" s="248"/>
      <c r="F539" s="248"/>
      <c r="G539" s="248"/>
      <c r="H539" s="248"/>
      <c r="I539" s="248"/>
      <c r="J539" s="233" t="s">
        <v>733</v>
      </c>
      <c r="K539" s="234"/>
      <c r="L539" s="234"/>
      <c r="M539" s="234"/>
      <c r="N539" s="234"/>
      <c r="O539" s="234"/>
      <c r="P539" s="250" t="s">
        <v>815</v>
      </c>
      <c r="Q539" s="235"/>
      <c r="R539" s="235"/>
      <c r="S539" s="235"/>
      <c r="T539" s="235"/>
      <c r="U539" s="235"/>
      <c r="V539" s="235"/>
      <c r="W539" s="235"/>
      <c r="X539" s="235"/>
      <c r="Y539" s="236">
        <v>0.2</v>
      </c>
      <c r="Z539" s="237"/>
      <c r="AA539" s="237"/>
      <c r="AB539" s="238"/>
      <c r="AC539" s="222" t="s">
        <v>331</v>
      </c>
      <c r="AD539" s="223"/>
      <c r="AE539" s="223"/>
      <c r="AF539" s="223"/>
      <c r="AG539" s="223"/>
      <c r="AH539" s="224" t="s">
        <v>733</v>
      </c>
      <c r="AI539" s="225"/>
      <c r="AJ539" s="225"/>
      <c r="AK539" s="225"/>
      <c r="AL539" s="226" t="s">
        <v>733</v>
      </c>
      <c r="AM539" s="227"/>
      <c r="AN539" s="227"/>
      <c r="AO539" s="228"/>
      <c r="AP539" s="229" t="s">
        <v>707</v>
      </c>
      <c r="AQ539" s="229"/>
      <c r="AR539" s="229"/>
      <c r="AS539" s="229"/>
      <c r="AT539" s="229"/>
      <c r="AU539" s="229"/>
      <c r="AV539" s="229"/>
      <c r="AW539" s="229"/>
      <c r="AX539" s="229"/>
      <c r="AY539">
        <f>COUNTA($C$539)</f>
        <v>1</v>
      </c>
    </row>
    <row r="540" spans="1:51" ht="30" customHeight="1" x14ac:dyDescent="0.15">
      <c r="A540" s="230">
        <v>10</v>
      </c>
      <c r="B540" s="230">
        <v>1</v>
      </c>
      <c r="C540" s="249" t="s">
        <v>816</v>
      </c>
      <c r="D540" s="248"/>
      <c r="E540" s="248"/>
      <c r="F540" s="248"/>
      <c r="G540" s="248"/>
      <c r="H540" s="248"/>
      <c r="I540" s="248"/>
      <c r="J540" s="233">
        <v>6120001003471</v>
      </c>
      <c r="K540" s="234"/>
      <c r="L540" s="234"/>
      <c r="M540" s="234"/>
      <c r="N540" s="234"/>
      <c r="O540" s="234"/>
      <c r="P540" s="250" t="s">
        <v>817</v>
      </c>
      <c r="Q540" s="235"/>
      <c r="R540" s="235"/>
      <c r="S540" s="235"/>
      <c r="T540" s="235"/>
      <c r="U540" s="235"/>
      <c r="V540" s="235"/>
      <c r="W540" s="235"/>
      <c r="X540" s="235"/>
      <c r="Y540" s="236">
        <v>0.1</v>
      </c>
      <c r="Z540" s="237"/>
      <c r="AA540" s="237"/>
      <c r="AB540" s="238"/>
      <c r="AC540" s="222" t="s">
        <v>326</v>
      </c>
      <c r="AD540" s="223"/>
      <c r="AE540" s="223"/>
      <c r="AF540" s="223"/>
      <c r="AG540" s="223"/>
      <c r="AH540" s="224">
        <v>2</v>
      </c>
      <c r="AI540" s="225"/>
      <c r="AJ540" s="225"/>
      <c r="AK540" s="225"/>
      <c r="AL540" s="226" t="s">
        <v>733</v>
      </c>
      <c r="AM540" s="227"/>
      <c r="AN540" s="227"/>
      <c r="AO540" s="228"/>
      <c r="AP540" s="229" t="s">
        <v>707</v>
      </c>
      <c r="AQ540" s="229"/>
      <c r="AR540" s="229"/>
      <c r="AS540" s="229"/>
      <c r="AT540" s="229"/>
      <c r="AU540" s="229"/>
      <c r="AV540" s="229"/>
      <c r="AW540" s="229"/>
      <c r="AX540" s="229"/>
      <c r="AY540">
        <f>COUNTA($C$540)</f>
        <v>1</v>
      </c>
    </row>
    <row r="541" spans="1:51" ht="30" customHeight="1" x14ac:dyDescent="0.15">
      <c r="A541" s="230">
        <v>11</v>
      </c>
      <c r="B541" s="230">
        <v>1</v>
      </c>
      <c r="C541" s="249" t="s">
        <v>870</v>
      </c>
      <c r="D541" s="248"/>
      <c r="E541" s="248"/>
      <c r="F541" s="248"/>
      <c r="G541" s="248"/>
      <c r="H541" s="248"/>
      <c r="I541" s="248"/>
      <c r="J541" s="233">
        <v>3011001008986</v>
      </c>
      <c r="K541" s="234"/>
      <c r="L541" s="234"/>
      <c r="M541" s="234"/>
      <c r="N541" s="234"/>
      <c r="O541" s="234"/>
      <c r="P541" s="250" t="s">
        <v>818</v>
      </c>
      <c r="Q541" s="235"/>
      <c r="R541" s="235"/>
      <c r="S541" s="235"/>
      <c r="T541" s="235"/>
      <c r="U541" s="235"/>
      <c r="V541" s="235"/>
      <c r="W541" s="235"/>
      <c r="X541" s="235"/>
      <c r="Y541" s="236">
        <v>0</v>
      </c>
      <c r="Z541" s="237"/>
      <c r="AA541" s="237"/>
      <c r="AB541" s="238"/>
      <c r="AC541" s="222" t="s">
        <v>332</v>
      </c>
      <c r="AD541" s="223"/>
      <c r="AE541" s="223"/>
      <c r="AF541" s="223"/>
      <c r="AG541" s="223"/>
      <c r="AH541" s="224" t="s">
        <v>819</v>
      </c>
      <c r="AI541" s="225"/>
      <c r="AJ541" s="225"/>
      <c r="AK541" s="225"/>
      <c r="AL541" s="226" t="s">
        <v>819</v>
      </c>
      <c r="AM541" s="227"/>
      <c r="AN541" s="227"/>
      <c r="AO541" s="228"/>
      <c r="AP541" s="229" t="s">
        <v>707</v>
      </c>
      <c r="AQ541" s="229"/>
      <c r="AR541" s="229"/>
      <c r="AS541" s="229"/>
      <c r="AT541" s="229"/>
      <c r="AU541" s="229"/>
      <c r="AV541" s="229"/>
      <c r="AW541" s="229"/>
      <c r="AX541" s="229"/>
      <c r="AY541">
        <f>COUNTA($C$541)</f>
        <v>1</v>
      </c>
    </row>
    <row r="542" spans="1:51" ht="30" customHeight="1" x14ac:dyDescent="0.15">
      <c r="A542" s="230">
        <v>12</v>
      </c>
      <c r="B542" s="230">
        <v>1</v>
      </c>
      <c r="C542" s="249" t="s">
        <v>820</v>
      </c>
      <c r="D542" s="248"/>
      <c r="E542" s="248"/>
      <c r="F542" s="248"/>
      <c r="G542" s="248"/>
      <c r="H542" s="248"/>
      <c r="I542" s="248"/>
      <c r="J542" s="233">
        <v>1021001021255</v>
      </c>
      <c r="K542" s="234"/>
      <c r="L542" s="234"/>
      <c r="M542" s="234"/>
      <c r="N542" s="234"/>
      <c r="O542" s="234"/>
      <c r="P542" s="250" t="s">
        <v>882</v>
      </c>
      <c r="Q542" s="235"/>
      <c r="R542" s="235"/>
      <c r="S542" s="235"/>
      <c r="T542" s="235"/>
      <c r="U542" s="235"/>
      <c r="V542" s="235"/>
      <c r="W542" s="235"/>
      <c r="X542" s="235"/>
      <c r="Y542" s="236">
        <v>0</v>
      </c>
      <c r="Z542" s="237"/>
      <c r="AA542" s="237"/>
      <c r="AB542" s="238"/>
      <c r="AC542" s="222" t="s">
        <v>332</v>
      </c>
      <c r="AD542" s="223"/>
      <c r="AE542" s="223"/>
      <c r="AF542" s="223"/>
      <c r="AG542" s="223"/>
      <c r="AH542" s="224" t="s">
        <v>819</v>
      </c>
      <c r="AI542" s="225"/>
      <c r="AJ542" s="225"/>
      <c r="AK542" s="225"/>
      <c r="AL542" s="226" t="s">
        <v>819</v>
      </c>
      <c r="AM542" s="227"/>
      <c r="AN542" s="227"/>
      <c r="AO542" s="228"/>
      <c r="AP542" s="229" t="s">
        <v>707</v>
      </c>
      <c r="AQ542" s="229"/>
      <c r="AR542" s="229"/>
      <c r="AS542" s="229"/>
      <c r="AT542" s="229"/>
      <c r="AU542" s="229"/>
      <c r="AV542" s="229"/>
      <c r="AW542" s="229"/>
      <c r="AX542" s="229"/>
      <c r="AY542">
        <f>COUNTA($C$542)</f>
        <v>1</v>
      </c>
    </row>
    <row r="543" spans="1:51" ht="30" hidden="1" customHeight="1" x14ac:dyDescent="0.15">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x14ac:dyDescent="0.15">
      <c r="A562" s="50"/>
      <c r="B562" s="54" t="s">
        <v>185</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x14ac:dyDescent="0.15">
      <c r="A563" s="256"/>
      <c r="B563" s="256"/>
      <c r="C563" s="256" t="s">
        <v>24</v>
      </c>
      <c r="D563" s="256"/>
      <c r="E563" s="256"/>
      <c r="F563" s="256"/>
      <c r="G563" s="256"/>
      <c r="H563" s="256"/>
      <c r="I563" s="256"/>
      <c r="J563" s="240" t="s">
        <v>272</v>
      </c>
      <c r="K563" s="257"/>
      <c r="L563" s="257"/>
      <c r="M563" s="257"/>
      <c r="N563" s="257"/>
      <c r="O563" s="257"/>
      <c r="P563" s="123" t="s">
        <v>25</v>
      </c>
      <c r="Q563" s="123"/>
      <c r="R563" s="123"/>
      <c r="S563" s="123"/>
      <c r="T563" s="123"/>
      <c r="U563" s="123"/>
      <c r="V563" s="123"/>
      <c r="W563" s="123"/>
      <c r="X563" s="123"/>
      <c r="Y563" s="258" t="s">
        <v>271</v>
      </c>
      <c r="Z563" s="259"/>
      <c r="AA563" s="259"/>
      <c r="AB563" s="259"/>
      <c r="AC563" s="240" t="s">
        <v>304</v>
      </c>
      <c r="AD563" s="240"/>
      <c r="AE563" s="240"/>
      <c r="AF563" s="240"/>
      <c r="AG563" s="240"/>
      <c r="AH563" s="258" t="s">
        <v>322</v>
      </c>
      <c r="AI563" s="256"/>
      <c r="AJ563" s="256"/>
      <c r="AK563" s="256"/>
      <c r="AL563" s="256" t="s">
        <v>19</v>
      </c>
      <c r="AM563" s="256"/>
      <c r="AN563" s="256"/>
      <c r="AO563" s="260"/>
      <c r="AP563" s="240" t="s">
        <v>273</v>
      </c>
      <c r="AQ563" s="240"/>
      <c r="AR563" s="240"/>
      <c r="AS563" s="240"/>
      <c r="AT563" s="240"/>
      <c r="AU563" s="240"/>
      <c r="AV563" s="240"/>
      <c r="AW563" s="240"/>
      <c r="AX563" s="240"/>
      <c r="AY563">
        <f>$AY$561</f>
        <v>1</v>
      </c>
    </row>
    <row r="564" spans="1:51" ht="30" customHeight="1" x14ac:dyDescent="0.15">
      <c r="A564" s="230">
        <v>1</v>
      </c>
      <c r="B564" s="230">
        <v>1</v>
      </c>
      <c r="C564" s="248" t="s">
        <v>821</v>
      </c>
      <c r="D564" s="248"/>
      <c r="E564" s="248"/>
      <c r="F564" s="248"/>
      <c r="G564" s="248"/>
      <c r="H564" s="248"/>
      <c r="I564" s="248"/>
      <c r="J564" s="233">
        <v>8000012130001</v>
      </c>
      <c r="K564" s="234"/>
      <c r="L564" s="234"/>
      <c r="M564" s="234"/>
      <c r="N564" s="234"/>
      <c r="O564" s="234"/>
      <c r="P564" s="253" t="s">
        <v>758</v>
      </c>
      <c r="Q564" s="253"/>
      <c r="R564" s="253"/>
      <c r="S564" s="253"/>
      <c r="T564" s="253"/>
      <c r="U564" s="253"/>
      <c r="V564" s="253"/>
      <c r="W564" s="253"/>
      <c r="X564" s="253"/>
      <c r="Y564" s="236">
        <v>9</v>
      </c>
      <c r="Z564" s="237"/>
      <c r="AA564" s="237"/>
      <c r="AB564" s="238"/>
      <c r="AC564" s="254" t="s">
        <v>76</v>
      </c>
      <c r="AD564" s="255"/>
      <c r="AE564" s="255"/>
      <c r="AF564" s="255"/>
      <c r="AG564" s="255"/>
      <c r="AH564" s="251" t="s">
        <v>707</v>
      </c>
      <c r="AI564" s="252"/>
      <c r="AJ564" s="252"/>
      <c r="AK564" s="252"/>
      <c r="AL564" s="226" t="s">
        <v>707</v>
      </c>
      <c r="AM564" s="227"/>
      <c r="AN564" s="227"/>
      <c r="AO564" s="228"/>
      <c r="AP564" s="229" t="s">
        <v>707</v>
      </c>
      <c r="AQ564" s="229"/>
      <c r="AR564" s="229"/>
      <c r="AS564" s="229"/>
      <c r="AT564" s="229"/>
      <c r="AU564" s="229"/>
      <c r="AV564" s="229"/>
      <c r="AW564" s="229"/>
      <c r="AX564" s="229"/>
      <c r="AY564">
        <f>$AY$561</f>
        <v>1</v>
      </c>
    </row>
    <row r="565" spans="1:51" ht="30" hidden="1" customHeight="1" x14ac:dyDescent="0.15">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x14ac:dyDescent="0.15">
      <c r="A595" s="50"/>
      <c r="B595" s="54" t="s">
        <v>186</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x14ac:dyDescent="0.15">
      <c r="A596" s="256"/>
      <c r="B596" s="256"/>
      <c r="C596" s="256" t="s">
        <v>24</v>
      </c>
      <c r="D596" s="256"/>
      <c r="E596" s="256"/>
      <c r="F596" s="256"/>
      <c r="G596" s="256"/>
      <c r="H596" s="256"/>
      <c r="I596" s="256"/>
      <c r="J596" s="240" t="s">
        <v>272</v>
      </c>
      <c r="K596" s="257"/>
      <c r="L596" s="257"/>
      <c r="M596" s="257"/>
      <c r="N596" s="257"/>
      <c r="O596" s="257"/>
      <c r="P596" s="123" t="s">
        <v>25</v>
      </c>
      <c r="Q596" s="123"/>
      <c r="R596" s="123"/>
      <c r="S596" s="123"/>
      <c r="T596" s="123"/>
      <c r="U596" s="123"/>
      <c r="V596" s="123"/>
      <c r="W596" s="123"/>
      <c r="X596" s="123"/>
      <c r="Y596" s="258" t="s">
        <v>271</v>
      </c>
      <c r="Z596" s="259"/>
      <c r="AA596" s="259"/>
      <c r="AB596" s="259"/>
      <c r="AC596" s="240" t="s">
        <v>304</v>
      </c>
      <c r="AD596" s="240"/>
      <c r="AE596" s="240"/>
      <c r="AF596" s="240"/>
      <c r="AG596" s="240"/>
      <c r="AH596" s="258" t="s">
        <v>322</v>
      </c>
      <c r="AI596" s="256"/>
      <c r="AJ596" s="256"/>
      <c r="AK596" s="256"/>
      <c r="AL596" s="256" t="s">
        <v>19</v>
      </c>
      <c r="AM596" s="256"/>
      <c r="AN596" s="256"/>
      <c r="AO596" s="260"/>
      <c r="AP596" s="240" t="s">
        <v>273</v>
      </c>
      <c r="AQ596" s="240"/>
      <c r="AR596" s="240"/>
      <c r="AS596" s="240"/>
      <c r="AT596" s="240"/>
      <c r="AU596" s="240"/>
      <c r="AV596" s="240"/>
      <c r="AW596" s="240"/>
      <c r="AX596" s="240"/>
      <c r="AY596">
        <f>$AY$594</f>
        <v>1</v>
      </c>
    </row>
    <row r="597" spans="1:51" ht="30" customHeight="1" x14ac:dyDescent="0.15">
      <c r="A597" s="230">
        <v>1</v>
      </c>
      <c r="B597" s="230">
        <v>1</v>
      </c>
      <c r="C597" s="248" t="s">
        <v>768</v>
      </c>
      <c r="D597" s="248"/>
      <c r="E597" s="248"/>
      <c r="F597" s="248"/>
      <c r="G597" s="248"/>
      <c r="H597" s="248"/>
      <c r="I597" s="248"/>
      <c r="J597" s="233">
        <v>4000020120006</v>
      </c>
      <c r="K597" s="234"/>
      <c r="L597" s="234"/>
      <c r="M597" s="234"/>
      <c r="N597" s="234"/>
      <c r="O597" s="234"/>
      <c r="P597" s="253" t="s">
        <v>758</v>
      </c>
      <c r="Q597" s="253"/>
      <c r="R597" s="253"/>
      <c r="S597" s="253"/>
      <c r="T597" s="253"/>
      <c r="U597" s="253"/>
      <c r="V597" s="253"/>
      <c r="W597" s="253"/>
      <c r="X597" s="253"/>
      <c r="Y597" s="236">
        <v>231</v>
      </c>
      <c r="Z597" s="237"/>
      <c r="AA597" s="237"/>
      <c r="AB597" s="238"/>
      <c r="AC597" s="254" t="s">
        <v>76</v>
      </c>
      <c r="AD597" s="255"/>
      <c r="AE597" s="255"/>
      <c r="AF597" s="255"/>
      <c r="AG597" s="255"/>
      <c r="AH597" s="251" t="s">
        <v>707</v>
      </c>
      <c r="AI597" s="252"/>
      <c r="AJ597" s="252"/>
      <c r="AK597" s="252"/>
      <c r="AL597" s="226" t="s">
        <v>707</v>
      </c>
      <c r="AM597" s="227"/>
      <c r="AN597" s="227"/>
      <c r="AO597" s="228"/>
      <c r="AP597" s="229" t="s">
        <v>707</v>
      </c>
      <c r="AQ597" s="229"/>
      <c r="AR597" s="229"/>
      <c r="AS597" s="229"/>
      <c r="AT597" s="229"/>
      <c r="AU597" s="229"/>
      <c r="AV597" s="229"/>
      <c r="AW597" s="229"/>
      <c r="AX597" s="229"/>
      <c r="AY597">
        <f>$AY$594</f>
        <v>1</v>
      </c>
    </row>
    <row r="598" spans="1:51" ht="30" hidden="1" customHeight="1" x14ac:dyDescent="0.15">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3" t="s">
        <v>653</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305</v>
      </c>
      <c r="AM627" s="247"/>
      <c r="AN627" s="247"/>
      <c r="AO627" s="69" t="s">
        <v>762</v>
      </c>
      <c r="AP627" s="60"/>
      <c r="AQ627" s="60"/>
      <c r="AR627" s="60"/>
      <c r="AS627" s="60"/>
      <c r="AT627" s="60"/>
      <c r="AU627" s="60"/>
      <c r="AV627" s="60"/>
      <c r="AW627" s="60"/>
      <c r="AX627" s="61"/>
      <c r="AY627">
        <f>COUNTIF($AO$627,"☑")</f>
        <v>1</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292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242"/>
      <c r="B630" s="242"/>
      <c r="C630" s="240" t="s">
        <v>240</v>
      </c>
      <c r="D630" s="241"/>
      <c r="E630" s="240" t="s">
        <v>239</v>
      </c>
      <c r="F630" s="241"/>
      <c r="G630" s="241"/>
      <c r="H630" s="241"/>
      <c r="I630" s="241"/>
      <c r="J630" s="240" t="s">
        <v>272</v>
      </c>
      <c r="K630" s="240"/>
      <c r="L630" s="240"/>
      <c r="M630" s="240"/>
      <c r="N630" s="240"/>
      <c r="O630" s="240"/>
      <c r="P630" s="240" t="s">
        <v>25</v>
      </c>
      <c r="Q630" s="240"/>
      <c r="R630" s="240"/>
      <c r="S630" s="240"/>
      <c r="T630" s="240"/>
      <c r="U630" s="240"/>
      <c r="V630" s="240"/>
      <c r="W630" s="240"/>
      <c r="X630" s="240"/>
      <c r="Y630" s="240" t="s">
        <v>274</v>
      </c>
      <c r="Z630" s="241"/>
      <c r="AA630" s="241"/>
      <c r="AB630" s="241"/>
      <c r="AC630" s="240" t="s">
        <v>228</v>
      </c>
      <c r="AD630" s="240"/>
      <c r="AE630" s="240"/>
      <c r="AF630" s="240"/>
      <c r="AG630" s="240"/>
      <c r="AH630" s="240" t="s">
        <v>235</v>
      </c>
      <c r="AI630" s="241"/>
      <c r="AJ630" s="241"/>
      <c r="AK630" s="241"/>
      <c r="AL630" s="241" t="s">
        <v>19</v>
      </c>
      <c r="AM630" s="241"/>
      <c r="AN630" s="241"/>
      <c r="AO630" s="242"/>
      <c r="AP630" s="240" t="s">
        <v>300</v>
      </c>
      <c r="AQ630" s="240"/>
      <c r="AR630" s="240"/>
      <c r="AS630" s="240"/>
      <c r="AT630" s="240"/>
      <c r="AU630" s="240"/>
      <c r="AV630" s="240"/>
      <c r="AW630" s="240"/>
      <c r="AX630" s="240"/>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826" priority="1088">
      <formula>IF(RIGHT(TEXT(P14,"0.#"),1)=".",FALSE,TRUE)</formula>
    </cfRule>
    <cfRule type="expression" dxfId="1825" priority="1089">
      <formula>IF(RIGHT(TEXT(P14,"0.#"),1)=".",TRUE,FALSE)</formula>
    </cfRule>
  </conditionalFormatting>
  <conditionalFormatting sqref="P18:AX18">
    <cfRule type="expression" dxfId="1824" priority="1086">
      <formula>IF(RIGHT(TEXT(P18,"0.#"),1)=".",FALSE,TRUE)</formula>
    </cfRule>
    <cfRule type="expression" dxfId="1823" priority="1087">
      <formula>IF(RIGHT(TEXT(P18,"0.#"),1)=".",TRUE,FALSE)</formula>
    </cfRule>
  </conditionalFormatting>
  <conditionalFormatting sqref="Y311">
    <cfRule type="expression" dxfId="1822" priority="1084">
      <formula>IF(RIGHT(TEXT(Y311,"0.#"),1)=".",FALSE,TRUE)</formula>
    </cfRule>
    <cfRule type="expression" dxfId="1821" priority="1085">
      <formula>IF(RIGHT(TEXT(Y311,"0.#"),1)=".",TRUE,FALSE)</formula>
    </cfRule>
  </conditionalFormatting>
  <conditionalFormatting sqref="Y320">
    <cfRule type="expression" dxfId="1820" priority="1082">
      <formula>IF(RIGHT(TEXT(Y320,"0.#"),1)=".",FALSE,TRUE)</formula>
    </cfRule>
    <cfRule type="expression" dxfId="1819" priority="1083">
      <formula>IF(RIGHT(TEXT(Y320,"0.#"),1)=".",TRUE,FALSE)</formula>
    </cfRule>
  </conditionalFormatting>
  <conditionalFormatting sqref="Y351:Y358 Y349 Y338:Y345 Y325:Y332 Y323">
    <cfRule type="expression" dxfId="1818" priority="1062">
      <formula>IF(RIGHT(TEXT(Y323,"0.#"),1)=".",FALSE,TRUE)</formula>
    </cfRule>
    <cfRule type="expression" dxfId="1817" priority="1063">
      <formula>IF(RIGHT(TEXT(Y323,"0.#"),1)=".",TRUE,FALSE)</formula>
    </cfRule>
  </conditionalFormatting>
  <conditionalFormatting sqref="P16:AQ17 P15:AX15 P13:AX13">
    <cfRule type="expression" dxfId="1816" priority="1080">
      <formula>IF(RIGHT(TEXT(P13,"0.#"),1)=".",FALSE,TRUE)</formula>
    </cfRule>
    <cfRule type="expression" dxfId="1815" priority="1081">
      <formula>IF(RIGHT(TEXT(P13,"0.#"),1)=".",TRUE,FALSE)</formula>
    </cfRule>
  </conditionalFormatting>
  <conditionalFormatting sqref="P19:AJ19">
    <cfRule type="expression" dxfId="1814" priority="1078">
      <formula>IF(RIGHT(TEXT(P19,"0.#"),1)=".",FALSE,TRUE)</formula>
    </cfRule>
    <cfRule type="expression" dxfId="1813" priority="1079">
      <formula>IF(RIGHT(TEXT(P19,"0.#"),1)=".",TRUE,FALSE)</formula>
    </cfRule>
  </conditionalFormatting>
  <conditionalFormatting sqref="AE32 AQ32">
    <cfRule type="expression" dxfId="1812" priority="1076">
      <formula>IF(RIGHT(TEXT(AE32,"0.#"),1)=".",FALSE,TRUE)</formula>
    </cfRule>
    <cfRule type="expression" dxfId="1811" priority="1077">
      <formula>IF(RIGHT(TEXT(AE32,"0.#"),1)=".",TRUE,FALSE)</formula>
    </cfRule>
  </conditionalFormatting>
  <conditionalFormatting sqref="Y312:Y319 Y310">
    <cfRule type="expression" dxfId="1810" priority="1074">
      <formula>IF(RIGHT(TEXT(Y310,"0.#"),1)=".",FALSE,TRUE)</formula>
    </cfRule>
    <cfRule type="expression" dxfId="1809" priority="1075">
      <formula>IF(RIGHT(TEXT(Y310,"0.#"),1)=".",TRUE,FALSE)</formula>
    </cfRule>
  </conditionalFormatting>
  <conditionalFormatting sqref="AU311">
    <cfRule type="expression" dxfId="1808" priority="1072">
      <formula>IF(RIGHT(TEXT(AU311,"0.#"),1)=".",FALSE,TRUE)</formula>
    </cfRule>
    <cfRule type="expression" dxfId="1807" priority="1073">
      <formula>IF(RIGHT(TEXT(AU311,"0.#"),1)=".",TRUE,FALSE)</formula>
    </cfRule>
  </conditionalFormatting>
  <conditionalFormatting sqref="AU320">
    <cfRule type="expression" dxfId="1806" priority="1070">
      <formula>IF(RIGHT(TEXT(AU320,"0.#"),1)=".",FALSE,TRUE)</formula>
    </cfRule>
    <cfRule type="expression" dxfId="1805" priority="1071">
      <formula>IF(RIGHT(TEXT(AU320,"0.#"),1)=".",TRUE,FALSE)</formula>
    </cfRule>
  </conditionalFormatting>
  <conditionalFormatting sqref="AU312:AU319 AU310">
    <cfRule type="expression" dxfId="1804" priority="1068">
      <formula>IF(RIGHT(TEXT(AU310,"0.#"),1)=".",FALSE,TRUE)</formula>
    </cfRule>
    <cfRule type="expression" dxfId="1803" priority="1069">
      <formula>IF(RIGHT(TEXT(AU310,"0.#"),1)=".",TRUE,FALSE)</formula>
    </cfRule>
  </conditionalFormatting>
  <conditionalFormatting sqref="Y350 Y337 Y324">
    <cfRule type="expression" dxfId="1802" priority="1066">
      <formula>IF(RIGHT(TEXT(Y324,"0.#"),1)=".",FALSE,TRUE)</formula>
    </cfRule>
    <cfRule type="expression" dxfId="1801" priority="1067">
      <formula>IF(RIGHT(TEXT(Y324,"0.#"),1)=".",TRUE,FALSE)</formula>
    </cfRule>
  </conditionalFormatting>
  <conditionalFormatting sqref="Y359 Y346 Y333">
    <cfRule type="expression" dxfId="1800" priority="1064">
      <formula>IF(RIGHT(TEXT(Y333,"0.#"),1)=".",FALSE,TRUE)</formula>
    </cfRule>
    <cfRule type="expression" dxfId="1799" priority="1065">
      <formula>IF(RIGHT(TEXT(Y333,"0.#"),1)=".",TRUE,FALSE)</formula>
    </cfRule>
  </conditionalFormatting>
  <conditionalFormatting sqref="AU350 AU337 AU324">
    <cfRule type="expression" dxfId="1798" priority="1060">
      <formula>IF(RIGHT(TEXT(AU324,"0.#"),1)=".",FALSE,TRUE)</formula>
    </cfRule>
    <cfRule type="expression" dxfId="1797" priority="1061">
      <formula>IF(RIGHT(TEXT(AU324,"0.#"),1)=".",TRUE,FALSE)</formula>
    </cfRule>
  </conditionalFormatting>
  <conditionalFormatting sqref="AU359 AU346 AU333">
    <cfRule type="expression" dxfId="1796" priority="1058">
      <formula>IF(RIGHT(TEXT(AU333,"0.#"),1)=".",FALSE,TRUE)</formula>
    </cfRule>
    <cfRule type="expression" dxfId="1795" priority="1059">
      <formula>IF(RIGHT(TEXT(AU333,"0.#"),1)=".",TRUE,FALSE)</formula>
    </cfRule>
  </conditionalFormatting>
  <conditionalFormatting sqref="AU351:AU358 AU349 AU338:AU345 AU336 AU325:AU332 AU323">
    <cfRule type="expression" dxfId="1794" priority="1056">
      <formula>IF(RIGHT(TEXT(AU323,"0.#"),1)=".",FALSE,TRUE)</formula>
    </cfRule>
    <cfRule type="expression" dxfId="1793" priority="1057">
      <formula>IF(RIGHT(TEXT(AU323,"0.#"),1)=".",TRUE,FALSE)</formula>
    </cfRule>
  </conditionalFormatting>
  <conditionalFormatting sqref="AI32">
    <cfRule type="expression" dxfId="1792" priority="1054">
      <formula>IF(RIGHT(TEXT(AI32,"0.#"),1)=".",FALSE,TRUE)</formula>
    </cfRule>
    <cfRule type="expression" dxfId="1791" priority="1055">
      <formula>IF(RIGHT(TEXT(AI32,"0.#"),1)=".",TRUE,FALSE)</formula>
    </cfRule>
  </conditionalFormatting>
  <conditionalFormatting sqref="AM32">
    <cfRule type="expression" dxfId="1790" priority="1052">
      <formula>IF(RIGHT(TEXT(AM32,"0.#"),1)=".",FALSE,TRUE)</formula>
    </cfRule>
    <cfRule type="expression" dxfId="1789" priority="1053">
      <formula>IF(RIGHT(TEXT(AM32,"0.#"),1)=".",TRUE,FALSE)</formula>
    </cfRule>
  </conditionalFormatting>
  <conditionalFormatting sqref="AE33">
    <cfRule type="expression" dxfId="1788" priority="1050">
      <formula>IF(RIGHT(TEXT(AE33,"0.#"),1)=".",FALSE,TRUE)</formula>
    </cfRule>
    <cfRule type="expression" dxfId="1787" priority="1051">
      <formula>IF(RIGHT(TEXT(AE33,"0.#"),1)=".",TRUE,FALSE)</formula>
    </cfRule>
  </conditionalFormatting>
  <conditionalFormatting sqref="AI33">
    <cfRule type="expression" dxfId="1786" priority="1048">
      <formula>IF(RIGHT(TEXT(AI33,"0.#"),1)=".",FALSE,TRUE)</formula>
    </cfRule>
    <cfRule type="expression" dxfId="1785" priority="1049">
      <formula>IF(RIGHT(TEXT(AI33,"0.#"),1)=".",TRUE,FALSE)</formula>
    </cfRule>
  </conditionalFormatting>
  <conditionalFormatting sqref="AM33">
    <cfRule type="expression" dxfId="1784" priority="1046">
      <formula>IF(RIGHT(TEXT(AM33,"0.#"),1)=".",FALSE,TRUE)</formula>
    </cfRule>
    <cfRule type="expression" dxfId="1783" priority="1047">
      <formula>IF(RIGHT(TEXT(AM33,"0.#"),1)=".",TRUE,FALSE)</formula>
    </cfRule>
  </conditionalFormatting>
  <conditionalFormatting sqref="AQ33">
    <cfRule type="expression" dxfId="1782" priority="1044">
      <formula>IF(RIGHT(TEXT(AQ33,"0.#"),1)=".",FALSE,TRUE)</formula>
    </cfRule>
    <cfRule type="expression" dxfId="1781" priority="1045">
      <formula>IF(RIGHT(TEXT(AQ33,"0.#"),1)=".",TRUE,FALSE)</formula>
    </cfRule>
  </conditionalFormatting>
  <conditionalFormatting sqref="AE210">
    <cfRule type="expression" dxfId="1780" priority="1042">
      <formula>IF(RIGHT(TEXT(AE210,"0.#"),1)=".",FALSE,TRUE)</formula>
    </cfRule>
    <cfRule type="expression" dxfId="1779" priority="1043">
      <formula>IF(RIGHT(TEXT(AE210,"0.#"),1)=".",TRUE,FALSE)</formula>
    </cfRule>
  </conditionalFormatting>
  <conditionalFormatting sqref="AE211">
    <cfRule type="expression" dxfId="1778" priority="1040">
      <formula>IF(RIGHT(TEXT(AE211,"0.#"),1)=".",FALSE,TRUE)</formula>
    </cfRule>
    <cfRule type="expression" dxfId="1777" priority="1041">
      <formula>IF(RIGHT(TEXT(AE211,"0.#"),1)=".",TRUE,FALSE)</formula>
    </cfRule>
  </conditionalFormatting>
  <conditionalFormatting sqref="AE212">
    <cfRule type="expression" dxfId="1776" priority="1038">
      <formula>IF(RIGHT(TEXT(AE212,"0.#"),1)=".",FALSE,TRUE)</formula>
    </cfRule>
    <cfRule type="expression" dxfId="1775" priority="1039">
      <formula>IF(RIGHT(TEXT(AE212,"0.#"),1)=".",TRUE,FALSE)</formula>
    </cfRule>
  </conditionalFormatting>
  <conditionalFormatting sqref="AI212">
    <cfRule type="expression" dxfId="1774" priority="1036">
      <formula>IF(RIGHT(TEXT(AI212,"0.#"),1)=".",FALSE,TRUE)</formula>
    </cfRule>
    <cfRule type="expression" dxfId="1773" priority="1037">
      <formula>IF(RIGHT(TEXT(AI212,"0.#"),1)=".",TRUE,FALSE)</formula>
    </cfRule>
  </conditionalFormatting>
  <conditionalFormatting sqref="AI211">
    <cfRule type="expression" dxfId="1772" priority="1034">
      <formula>IF(RIGHT(TEXT(AI211,"0.#"),1)=".",FALSE,TRUE)</formula>
    </cfRule>
    <cfRule type="expression" dxfId="1771" priority="1035">
      <formula>IF(RIGHT(TEXT(AI211,"0.#"),1)=".",TRUE,FALSE)</formula>
    </cfRule>
  </conditionalFormatting>
  <conditionalFormatting sqref="AI210">
    <cfRule type="expression" dxfId="1770" priority="1032">
      <formula>IF(RIGHT(TEXT(AI210,"0.#"),1)=".",FALSE,TRUE)</formula>
    </cfRule>
    <cfRule type="expression" dxfId="1769" priority="1033">
      <formula>IF(RIGHT(TEXT(AI210,"0.#"),1)=".",TRUE,FALSE)</formula>
    </cfRule>
  </conditionalFormatting>
  <conditionalFormatting sqref="AM210">
    <cfRule type="expression" dxfId="1768" priority="1030">
      <formula>IF(RIGHT(TEXT(AM210,"0.#"),1)=".",FALSE,TRUE)</formula>
    </cfRule>
    <cfRule type="expression" dxfId="1767" priority="1031">
      <formula>IF(RIGHT(TEXT(AM210,"0.#"),1)=".",TRUE,FALSE)</formula>
    </cfRule>
  </conditionalFormatting>
  <conditionalFormatting sqref="AM211">
    <cfRule type="expression" dxfId="1766" priority="1028">
      <formula>IF(RIGHT(TEXT(AM211,"0.#"),1)=".",FALSE,TRUE)</formula>
    </cfRule>
    <cfRule type="expression" dxfId="1765" priority="1029">
      <formula>IF(RIGHT(TEXT(AM211,"0.#"),1)=".",TRUE,FALSE)</formula>
    </cfRule>
  </conditionalFormatting>
  <conditionalFormatting sqref="AM212">
    <cfRule type="expression" dxfId="1764" priority="1026">
      <formula>IF(RIGHT(TEXT(AM212,"0.#"),1)=".",FALSE,TRUE)</formula>
    </cfRule>
    <cfRule type="expression" dxfId="1763" priority="1027">
      <formula>IF(RIGHT(TEXT(AM212,"0.#"),1)=".",TRUE,FALSE)</formula>
    </cfRule>
  </conditionalFormatting>
  <conditionalFormatting sqref="AL368:AO395">
    <cfRule type="expression" dxfId="1762" priority="1022">
      <formula>IF(AND(AL368&gt;=0, RIGHT(TEXT(AL368,"0.#"),1)&lt;&gt;"."),TRUE,FALSE)</formula>
    </cfRule>
    <cfRule type="expression" dxfId="1761" priority="1023">
      <formula>IF(AND(AL368&gt;=0, RIGHT(TEXT(AL368,"0.#"),1)="."),TRUE,FALSE)</formula>
    </cfRule>
    <cfRule type="expression" dxfId="1760" priority="1024">
      <formula>IF(AND(AL368&lt;0, RIGHT(TEXT(AL368,"0.#"),1)&lt;&gt;"."),TRUE,FALSE)</formula>
    </cfRule>
    <cfRule type="expression" dxfId="1759" priority="1025">
      <formula>IF(AND(AL368&lt;0, RIGHT(TEXT(AL368,"0.#"),1)="."),TRUE,FALSE)</formula>
    </cfRule>
  </conditionalFormatting>
  <conditionalFormatting sqref="AQ210:AQ212">
    <cfRule type="expression" dxfId="1758" priority="1020">
      <formula>IF(RIGHT(TEXT(AQ210,"0.#"),1)=".",FALSE,TRUE)</formula>
    </cfRule>
    <cfRule type="expression" dxfId="1757" priority="1021">
      <formula>IF(RIGHT(TEXT(AQ210,"0.#"),1)=".",TRUE,FALSE)</formula>
    </cfRule>
  </conditionalFormatting>
  <conditionalFormatting sqref="AU210:AU212">
    <cfRule type="expression" dxfId="1756" priority="1018">
      <formula>IF(RIGHT(TEXT(AU210,"0.#"),1)=".",FALSE,TRUE)</formula>
    </cfRule>
    <cfRule type="expression" dxfId="1755" priority="1019">
      <formula>IF(RIGHT(TEXT(AU210,"0.#"),1)=".",TRUE,FALSE)</formula>
    </cfRule>
  </conditionalFormatting>
  <conditionalFormatting sqref="Y368:Y395">
    <cfRule type="expression" dxfId="1754" priority="1016">
      <formula>IF(RIGHT(TEXT(Y368,"0.#"),1)=".",FALSE,TRUE)</formula>
    </cfRule>
    <cfRule type="expression" dxfId="1753" priority="1017">
      <formula>IF(RIGHT(TEXT(Y368,"0.#"),1)=".",TRUE,FALSE)</formula>
    </cfRule>
  </conditionalFormatting>
  <conditionalFormatting sqref="AL631:AO660">
    <cfRule type="expression" dxfId="1752" priority="1012">
      <formula>IF(AND(AL631&gt;=0, RIGHT(TEXT(AL631,"0.#"),1)&lt;&gt;"."),TRUE,FALSE)</formula>
    </cfRule>
    <cfRule type="expression" dxfId="1751" priority="1013">
      <formula>IF(AND(AL631&gt;=0, RIGHT(TEXT(AL631,"0.#"),1)="."),TRUE,FALSE)</formula>
    </cfRule>
    <cfRule type="expression" dxfId="1750" priority="1014">
      <formula>IF(AND(AL631&lt;0, RIGHT(TEXT(AL631,"0.#"),1)&lt;&gt;"."),TRUE,FALSE)</formula>
    </cfRule>
    <cfRule type="expression" dxfId="1749" priority="1015">
      <formula>IF(AND(AL631&lt;0, RIGHT(TEXT(AL631,"0.#"),1)="."),TRUE,FALSE)</formula>
    </cfRule>
  </conditionalFormatting>
  <conditionalFormatting sqref="Y631:Y660">
    <cfRule type="expression" dxfId="1748" priority="1010">
      <formula>IF(RIGHT(TEXT(Y631,"0.#"),1)=".",FALSE,TRUE)</formula>
    </cfRule>
    <cfRule type="expression" dxfId="1747" priority="1011">
      <formula>IF(RIGHT(TEXT(Y631,"0.#"),1)=".",TRUE,FALSE)</formula>
    </cfRule>
  </conditionalFormatting>
  <conditionalFormatting sqref="AL367:AO367">
    <cfRule type="expression" dxfId="1746" priority="1006">
      <formula>IF(AND(AL367&gt;=0, RIGHT(TEXT(AL367,"0.#"),1)&lt;&gt;"."),TRUE,FALSE)</formula>
    </cfRule>
    <cfRule type="expression" dxfId="1745" priority="1007">
      <formula>IF(AND(AL367&gt;=0, RIGHT(TEXT(AL367,"0.#"),1)="."),TRUE,FALSE)</formula>
    </cfRule>
    <cfRule type="expression" dxfId="1744" priority="1008">
      <formula>IF(AND(AL367&lt;0, RIGHT(TEXT(AL367,"0.#"),1)&lt;&gt;"."),TRUE,FALSE)</formula>
    </cfRule>
    <cfRule type="expression" dxfId="1743" priority="1009">
      <formula>IF(AND(AL367&lt;0, RIGHT(TEXT(AL367,"0.#"),1)="."),TRUE,FALSE)</formula>
    </cfRule>
  </conditionalFormatting>
  <conditionalFormatting sqref="Y366:Y367">
    <cfRule type="expression" dxfId="1742" priority="1004">
      <formula>IF(RIGHT(TEXT(Y366,"0.#"),1)=".",FALSE,TRUE)</formula>
    </cfRule>
    <cfRule type="expression" dxfId="1741" priority="1005">
      <formula>IF(RIGHT(TEXT(Y366,"0.#"),1)=".",TRUE,FALSE)</formula>
    </cfRule>
  </conditionalFormatting>
  <conditionalFormatting sqref="Y401:Y428">
    <cfRule type="expression" dxfId="1740" priority="942">
      <formula>IF(RIGHT(TEXT(Y401,"0.#"),1)=".",FALSE,TRUE)</formula>
    </cfRule>
    <cfRule type="expression" dxfId="1739" priority="943">
      <formula>IF(RIGHT(TEXT(Y401,"0.#"),1)=".",TRUE,FALSE)</formula>
    </cfRule>
  </conditionalFormatting>
  <conditionalFormatting sqref="Y399:Y400">
    <cfRule type="expression" dxfId="1738" priority="936">
      <formula>IF(RIGHT(TEXT(Y399,"0.#"),1)=".",FALSE,TRUE)</formula>
    </cfRule>
    <cfRule type="expression" dxfId="1737" priority="937">
      <formula>IF(RIGHT(TEXT(Y399,"0.#"),1)=".",TRUE,FALSE)</formula>
    </cfRule>
  </conditionalFormatting>
  <conditionalFormatting sqref="Y455:Y461">
    <cfRule type="expression" dxfId="1736" priority="930">
      <formula>IF(RIGHT(TEXT(Y455,"0.#"),1)=".",FALSE,TRUE)</formula>
    </cfRule>
    <cfRule type="expression" dxfId="1735" priority="931">
      <formula>IF(RIGHT(TEXT(Y455,"0.#"),1)=".",TRUE,FALSE)</formula>
    </cfRule>
  </conditionalFormatting>
  <conditionalFormatting sqref="Y483:Y494">
    <cfRule type="expression" dxfId="1734" priority="918">
      <formula>IF(RIGHT(TEXT(Y483,"0.#"),1)=".",FALSE,TRUE)</formula>
    </cfRule>
    <cfRule type="expression" dxfId="1733" priority="919">
      <formula>IF(RIGHT(TEXT(Y483,"0.#"),1)=".",TRUE,FALSE)</formula>
    </cfRule>
  </conditionalFormatting>
  <conditionalFormatting sqref="Y500:Y527">
    <cfRule type="expression" dxfId="1732" priority="906">
      <formula>IF(RIGHT(TEXT(Y500,"0.#"),1)=".",FALSE,TRUE)</formula>
    </cfRule>
    <cfRule type="expression" dxfId="1731" priority="907">
      <formula>IF(RIGHT(TEXT(Y500,"0.#"),1)=".",TRUE,FALSE)</formula>
    </cfRule>
  </conditionalFormatting>
  <conditionalFormatting sqref="Y499">
    <cfRule type="expression" dxfId="1730" priority="900">
      <formula>IF(RIGHT(TEXT(Y499,"0.#"),1)=".",FALSE,TRUE)</formula>
    </cfRule>
    <cfRule type="expression" dxfId="1729" priority="901">
      <formula>IF(RIGHT(TEXT(Y499,"0.#"),1)=".",TRUE,FALSE)</formula>
    </cfRule>
  </conditionalFormatting>
  <conditionalFormatting sqref="Y533:Y560">
    <cfRule type="expression" dxfId="1728" priority="894">
      <formula>IF(RIGHT(TEXT(Y533,"0.#"),1)=".",FALSE,TRUE)</formula>
    </cfRule>
    <cfRule type="expression" dxfId="1727" priority="895">
      <formula>IF(RIGHT(TEXT(Y533,"0.#"),1)=".",TRUE,FALSE)</formula>
    </cfRule>
  </conditionalFormatting>
  <conditionalFormatting sqref="W23">
    <cfRule type="expression" dxfId="1726" priority="1002">
      <formula>IF(RIGHT(TEXT(W23,"0.#"),1)=".",FALSE,TRUE)</formula>
    </cfRule>
    <cfRule type="expression" dxfId="1725" priority="1003">
      <formula>IF(RIGHT(TEXT(W23,"0.#"),1)=".",TRUE,FALSE)</formula>
    </cfRule>
  </conditionalFormatting>
  <conditionalFormatting sqref="W24:W27">
    <cfRule type="expression" dxfId="1724" priority="1000">
      <formula>IF(RIGHT(TEXT(W24,"0.#"),1)=".",FALSE,TRUE)</formula>
    </cfRule>
    <cfRule type="expression" dxfId="1723" priority="1001">
      <formula>IF(RIGHT(TEXT(W24,"0.#"),1)=".",TRUE,FALSE)</formula>
    </cfRule>
  </conditionalFormatting>
  <conditionalFormatting sqref="W28">
    <cfRule type="expression" dxfId="1722" priority="998">
      <formula>IF(RIGHT(TEXT(W28,"0.#"),1)=".",FALSE,TRUE)</formula>
    </cfRule>
    <cfRule type="expression" dxfId="1721" priority="999">
      <formula>IF(RIGHT(TEXT(W28,"0.#"),1)=".",TRUE,FALSE)</formula>
    </cfRule>
  </conditionalFormatting>
  <conditionalFormatting sqref="P23">
    <cfRule type="expression" dxfId="1720" priority="996">
      <formula>IF(RIGHT(TEXT(P23,"0.#"),1)=".",FALSE,TRUE)</formula>
    </cfRule>
    <cfRule type="expression" dxfId="1719" priority="997">
      <formula>IF(RIGHT(TEXT(P23,"0.#"),1)=".",TRUE,FALSE)</formula>
    </cfRule>
  </conditionalFormatting>
  <conditionalFormatting sqref="P24:P27">
    <cfRule type="expression" dxfId="1718" priority="994">
      <formula>IF(RIGHT(TEXT(P24,"0.#"),1)=".",FALSE,TRUE)</formula>
    </cfRule>
    <cfRule type="expression" dxfId="1717" priority="995">
      <formula>IF(RIGHT(TEXT(P24,"0.#"),1)=".",TRUE,FALSE)</formula>
    </cfRule>
  </conditionalFormatting>
  <conditionalFormatting sqref="P28">
    <cfRule type="expression" dxfId="1716" priority="992">
      <formula>IF(RIGHT(TEXT(P28,"0.#"),1)=".",FALSE,TRUE)</formula>
    </cfRule>
    <cfRule type="expression" dxfId="1715" priority="993">
      <formula>IF(RIGHT(TEXT(P28,"0.#"),1)=".",TRUE,FALSE)</formula>
    </cfRule>
  </conditionalFormatting>
  <conditionalFormatting sqref="AE202">
    <cfRule type="expression" dxfId="1714" priority="990">
      <formula>IF(RIGHT(TEXT(AE202,"0.#"),1)=".",FALSE,TRUE)</formula>
    </cfRule>
    <cfRule type="expression" dxfId="1713" priority="991">
      <formula>IF(RIGHT(TEXT(AE202,"0.#"),1)=".",TRUE,FALSE)</formula>
    </cfRule>
  </conditionalFormatting>
  <conditionalFormatting sqref="AE203">
    <cfRule type="expression" dxfId="1712" priority="988">
      <formula>IF(RIGHT(TEXT(AE203,"0.#"),1)=".",FALSE,TRUE)</formula>
    </cfRule>
    <cfRule type="expression" dxfId="1711" priority="989">
      <formula>IF(RIGHT(TEXT(AE203,"0.#"),1)=".",TRUE,FALSE)</formula>
    </cfRule>
  </conditionalFormatting>
  <conditionalFormatting sqref="AE204">
    <cfRule type="expression" dxfId="1710" priority="986">
      <formula>IF(RIGHT(TEXT(AE204,"0.#"),1)=".",FALSE,TRUE)</formula>
    </cfRule>
    <cfRule type="expression" dxfId="1709" priority="987">
      <formula>IF(RIGHT(TEXT(AE204,"0.#"),1)=".",TRUE,FALSE)</formula>
    </cfRule>
  </conditionalFormatting>
  <conditionalFormatting sqref="AI204">
    <cfRule type="expression" dxfId="1708" priority="984">
      <formula>IF(RIGHT(TEXT(AI204,"0.#"),1)=".",FALSE,TRUE)</formula>
    </cfRule>
    <cfRule type="expression" dxfId="1707" priority="985">
      <formula>IF(RIGHT(TEXT(AI204,"0.#"),1)=".",TRUE,FALSE)</formula>
    </cfRule>
  </conditionalFormatting>
  <conditionalFormatting sqref="AI203">
    <cfRule type="expression" dxfId="1706" priority="982">
      <formula>IF(RIGHT(TEXT(AI203,"0.#"),1)=".",FALSE,TRUE)</formula>
    </cfRule>
    <cfRule type="expression" dxfId="1705" priority="983">
      <formula>IF(RIGHT(TEXT(AI203,"0.#"),1)=".",TRUE,FALSE)</formula>
    </cfRule>
  </conditionalFormatting>
  <conditionalFormatting sqref="AI202">
    <cfRule type="expression" dxfId="1704" priority="980">
      <formula>IF(RIGHT(TEXT(AI202,"0.#"),1)=".",FALSE,TRUE)</formula>
    </cfRule>
    <cfRule type="expression" dxfId="1703" priority="981">
      <formula>IF(RIGHT(TEXT(AI202,"0.#"),1)=".",TRUE,FALSE)</formula>
    </cfRule>
  </conditionalFormatting>
  <conditionalFormatting sqref="AM202">
    <cfRule type="expression" dxfId="1702" priority="978">
      <formula>IF(RIGHT(TEXT(AM202,"0.#"),1)=".",FALSE,TRUE)</formula>
    </cfRule>
    <cfRule type="expression" dxfId="1701" priority="979">
      <formula>IF(RIGHT(TEXT(AM202,"0.#"),1)=".",TRUE,FALSE)</formula>
    </cfRule>
  </conditionalFormatting>
  <conditionalFormatting sqref="AM203">
    <cfRule type="expression" dxfId="1700" priority="976">
      <formula>IF(RIGHT(TEXT(AM203,"0.#"),1)=".",FALSE,TRUE)</formula>
    </cfRule>
    <cfRule type="expression" dxfId="1699" priority="977">
      <formula>IF(RIGHT(TEXT(AM203,"0.#"),1)=".",TRUE,FALSE)</formula>
    </cfRule>
  </conditionalFormatting>
  <conditionalFormatting sqref="AM204">
    <cfRule type="expression" dxfId="1698" priority="974">
      <formula>IF(RIGHT(TEXT(AM204,"0.#"),1)=".",FALSE,TRUE)</formula>
    </cfRule>
    <cfRule type="expression" dxfId="1697" priority="975">
      <formula>IF(RIGHT(TEXT(AM204,"0.#"),1)=".",TRUE,FALSE)</formula>
    </cfRule>
  </conditionalFormatting>
  <conditionalFormatting sqref="AQ202:AQ204">
    <cfRule type="expression" dxfId="1696" priority="972">
      <formula>IF(RIGHT(TEXT(AQ202,"0.#"),1)=".",FALSE,TRUE)</formula>
    </cfRule>
    <cfRule type="expression" dxfId="1695" priority="973">
      <formula>IF(RIGHT(TEXT(AQ202,"0.#"),1)=".",TRUE,FALSE)</formula>
    </cfRule>
  </conditionalFormatting>
  <conditionalFormatting sqref="AU202:AU204">
    <cfRule type="expression" dxfId="1694" priority="970">
      <formula>IF(RIGHT(TEXT(AU202,"0.#"),1)=".",FALSE,TRUE)</formula>
    </cfRule>
    <cfRule type="expression" dxfId="1693" priority="971">
      <formula>IF(RIGHT(TEXT(AU202,"0.#"),1)=".",TRUE,FALSE)</formula>
    </cfRule>
  </conditionalFormatting>
  <conditionalFormatting sqref="AE205">
    <cfRule type="expression" dxfId="1692" priority="968">
      <formula>IF(RIGHT(TEXT(AE205,"0.#"),1)=".",FALSE,TRUE)</formula>
    </cfRule>
    <cfRule type="expression" dxfId="1691" priority="969">
      <formula>IF(RIGHT(TEXT(AE205,"0.#"),1)=".",TRUE,FALSE)</formula>
    </cfRule>
  </conditionalFormatting>
  <conditionalFormatting sqref="AE206">
    <cfRule type="expression" dxfId="1690" priority="966">
      <formula>IF(RIGHT(TEXT(AE206,"0.#"),1)=".",FALSE,TRUE)</formula>
    </cfRule>
    <cfRule type="expression" dxfId="1689" priority="967">
      <formula>IF(RIGHT(TEXT(AE206,"0.#"),1)=".",TRUE,FALSE)</formula>
    </cfRule>
  </conditionalFormatting>
  <conditionalFormatting sqref="AE207">
    <cfRule type="expression" dxfId="1688" priority="964">
      <formula>IF(RIGHT(TEXT(AE207,"0.#"),1)=".",FALSE,TRUE)</formula>
    </cfRule>
    <cfRule type="expression" dxfId="1687" priority="965">
      <formula>IF(RIGHT(TEXT(AE207,"0.#"),1)=".",TRUE,FALSE)</formula>
    </cfRule>
  </conditionalFormatting>
  <conditionalFormatting sqref="AI207">
    <cfRule type="expression" dxfId="1686" priority="962">
      <formula>IF(RIGHT(TEXT(AI207,"0.#"),1)=".",FALSE,TRUE)</formula>
    </cfRule>
    <cfRule type="expression" dxfId="1685" priority="963">
      <formula>IF(RIGHT(TEXT(AI207,"0.#"),1)=".",TRUE,FALSE)</formula>
    </cfRule>
  </conditionalFormatting>
  <conditionalFormatting sqref="AI206">
    <cfRule type="expression" dxfId="1684" priority="960">
      <formula>IF(RIGHT(TEXT(AI206,"0.#"),1)=".",FALSE,TRUE)</formula>
    </cfRule>
    <cfRule type="expression" dxfId="1683" priority="961">
      <formula>IF(RIGHT(TEXT(AI206,"0.#"),1)=".",TRUE,FALSE)</formula>
    </cfRule>
  </conditionalFormatting>
  <conditionalFormatting sqref="AI205">
    <cfRule type="expression" dxfId="1682" priority="958">
      <formula>IF(RIGHT(TEXT(AI205,"0.#"),1)=".",FALSE,TRUE)</formula>
    </cfRule>
    <cfRule type="expression" dxfId="1681" priority="959">
      <formula>IF(RIGHT(TEXT(AI205,"0.#"),1)=".",TRUE,FALSE)</formula>
    </cfRule>
  </conditionalFormatting>
  <conditionalFormatting sqref="AM205">
    <cfRule type="expression" dxfId="1680" priority="956">
      <formula>IF(RIGHT(TEXT(AM205,"0.#"),1)=".",FALSE,TRUE)</formula>
    </cfRule>
    <cfRule type="expression" dxfId="1679" priority="957">
      <formula>IF(RIGHT(TEXT(AM205,"0.#"),1)=".",TRUE,FALSE)</formula>
    </cfRule>
  </conditionalFormatting>
  <conditionalFormatting sqref="AM206">
    <cfRule type="expression" dxfId="1678" priority="954">
      <formula>IF(RIGHT(TEXT(AM206,"0.#"),1)=".",FALSE,TRUE)</formula>
    </cfRule>
    <cfRule type="expression" dxfId="1677" priority="955">
      <formula>IF(RIGHT(TEXT(AM206,"0.#"),1)=".",TRUE,FALSE)</formula>
    </cfRule>
  </conditionalFormatting>
  <conditionalFormatting sqref="AM207">
    <cfRule type="expression" dxfId="1676" priority="952">
      <formula>IF(RIGHT(TEXT(AM207,"0.#"),1)=".",FALSE,TRUE)</formula>
    </cfRule>
    <cfRule type="expression" dxfId="1675" priority="953">
      <formula>IF(RIGHT(TEXT(AM207,"0.#"),1)=".",TRUE,FALSE)</formula>
    </cfRule>
  </conditionalFormatting>
  <conditionalFormatting sqref="AQ205:AQ207">
    <cfRule type="expression" dxfId="1674" priority="950">
      <formula>IF(RIGHT(TEXT(AQ205,"0.#"),1)=".",FALSE,TRUE)</formula>
    </cfRule>
    <cfRule type="expression" dxfId="1673" priority="951">
      <formula>IF(RIGHT(TEXT(AQ205,"0.#"),1)=".",TRUE,FALSE)</formula>
    </cfRule>
  </conditionalFormatting>
  <conditionalFormatting sqref="AU205:AU207">
    <cfRule type="expression" dxfId="1672" priority="948">
      <formula>IF(RIGHT(TEXT(AU205,"0.#"),1)=".",FALSE,TRUE)</formula>
    </cfRule>
    <cfRule type="expression" dxfId="1671" priority="949">
      <formula>IF(RIGHT(TEXT(AU205,"0.#"),1)=".",TRUE,FALSE)</formula>
    </cfRule>
  </conditionalFormatting>
  <conditionalFormatting sqref="AL401:AO428">
    <cfRule type="expression" dxfId="1670" priority="944">
      <formula>IF(AND(AL401&gt;=0, RIGHT(TEXT(AL401,"0.#"),1)&lt;&gt;"."),TRUE,FALSE)</formula>
    </cfRule>
    <cfRule type="expression" dxfId="1669" priority="945">
      <formula>IF(AND(AL401&gt;=0, RIGHT(TEXT(AL401,"0.#"),1)="."),TRUE,FALSE)</formula>
    </cfRule>
    <cfRule type="expression" dxfId="1668" priority="946">
      <formula>IF(AND(AL401&lt;0, RIGHT(TEXT(AL401,"0.#"),1)&lt;&gt;"."),TRUE,FALSE)</formula>
    </cfRule>
    <cfRule type="expression" dxfId="1667" priority="947">
      <formula>IF(AND(AL401&lt;0, RIGHT(TEXT(AL401,"0.#"),1)="."),TRUE,FALSE)</formula>
    </cfRule>
  </conditionalFormatting>
  <conditionalFormatting sqref="AL400:AO400">
    <cfRule type="expression" dxfId="1666" priority="938">
      <formula>IF(AND(AL400&gt;=0, RIGHT(TEXT(AL400,"0.#"),1)&lt;&gt;"."),TRUE,FALSE)</formula>
    </cfRule>
    <cfRule type="expression" dxfId="1665" priority="939">
      <formula>IF(AND(AL400&gt;=0, RIGHT(TEXT(AL400,"0.#"),1)="."),TRUE,FALSE)</formula>
    </cfRule>
    <cfRule type="expression" dxfId="1664" priority="940">
      <formula>IF(AND(AL400&lt;0, RIGHT(TEXT(AL400,"0.#"),1)&lt;&gt;"."),TRUE,FALSE)</formula>
    </cfRule>
    <cfRule type="expression" dxfId="1663" priority="941">
      <formula>IF(AND(AL400&lt;0, RIGHT(TEXT(AL400,"0.#"),1)="."),TRUE,FALSE)</formula>
    </cfRule>
  </conditionalFormatting>
  <conditionalFormatting sqref="AL455:AO461">
    <cfRule type="expression" dxfId="1662" priority="932">
      <formula>IF(AND(AL455&gt;=0, RIGHT(TEXT(AL455,"0.#"),1)&lt;&gt;"."),TRUE,FALSE)</formula>
    </cfRule>
    <cfRule type="expression" dxfId="1661" priority="933">
      <formula>IF(AND(AL455&gt;=0, RIGHT(TEXT(AL455,"0.#"),1)="."),TRUE,FALSE)</formula>
    </cfRule>
    <cfRule type="expression" dxfId="1660" priority="934">
      <formula>IF(AND(AL455&lt;0, RIGHT(TEXT(AL455,"0.#"),1)&lt;&gt;"."),TRUE,FALSE)</formula>
    </cfRule>
    <cfRule type="expression" dxfId="1659" priority="935">
      <formula>IF(AND(AL455&lt;0, RIGHT(TEXT(AL455,"0.#"),1)="."),TRUE,FALSE)</formula>
    </cfRule>
  </conditionalFormatting>
  <conditionalFormatting sqref="AL483:AO494">
    <cfRule type="expression" dxfId="1658" priority="920">
      <formula>IF(AND(AL483&gt;=0, RIGHT(TEXT(AL483,"0.#"),1)&lt;&gt;"."),TRUE,FALSE)</formula>
    </cfRule>
    <cfRule type="expression" dxfId="1657" priority="921">
      <formula>IF(AND(AL483&gt;=0, RIGHT(TEXT(AL483,"0.#"),1)="."),TRUE,FALSE)</formula>
    </cfRule>
    <cfRule type="expression" dxfId="1656" priority="922">
      <formula>IF(AND(AL483&lt;0, RIGHT(TEXT(AL483,"0.#"),1)&lt;&gt;"."),TRUE,FALSE)</formula>
    </cfRule>
    <cfRule type="expression" dxfId="1655" priority="923">
      <formula>IF(AND(AL483&lt;0, RIGHT(TEXT(AL483,"0.#"),1)="."),TRUE,FALSE)</formula>
    </cfRule>
  </conditionalFormatting>
  <conditionalFormatting sqref="AL500:AO527">
    <cfRule type="expression" dxfId="1654" priority="908">
      <formula>IF(AND(AL500&gt;=0, RIGHT(TEXT(AL500,"0.#"),1)&lt;&gt;"."),TRUE,FALSE)</formula>
    </cfRule>
    <cfRule type="expression" dxfId="1653" priority="909">
      <formula>IF(AND(AL500&gt;=0, RIGHT(TEXT(AL500,"0.#"),1)="."),TRUE,FALSE)</formula>
    </cfRule>
    <cfRule type="expression" dxfId="1652" priority="910">
      <formula>IF(AND(AL500&lt;0, RIGHT(TEXT(AL500,"0.#"),1)&lt;&gt;"."),TRUE,FALSE)</formula>
    </cfRule>
    <cfRule type="expression" dxfId="1651" priority="911">
      <formula>IF(AND(AL500&lt;0, RIGHT(TEXT(AL500,"0.#"),1)="."),TRUE,FALSE)</formula>
    </cfRule>
  </conditionalFormatting>
  <conditionalFormatting sqref="AL499:AO499">
    <cfRule type="expression" dxfId="1650" priority="902">
      <formula>IF(AND(AL499&gt;=0, RIGHT(TEXT(AL499,"0.#"),1)&lt;&gt;"."),TRUE,FALSE)</formula>
    </cfRule>
    <cfRule type="expression" dxfId="1649" priority="903">
      <formula>IF(AND(AL499&gt;=0, RIGHT(TEXT(AL499,"0.#"),1)="."),TRUE,FALSE)</formula>
    </cfRule>
    <cfRule type="expression" dxfId="1648" priority="904">
      <formula>IF(AND(AL499&lt;0, RIGHT(TEXT(AL499,"0.#"),1)&lt;&gt;"."),TRUE,FALSE)</formula>
    </cfRule>
    <cfRule type="expression" dxfId="1647" priority="905">
      <formula>IF(AND(AL499&lt;0, RIGHT(TEXT(AL499,"0.#"),1)="."),TRUE,FALSE)</formula>
    </cfRule>
  </conditionalFormatting>
  <conditionalFormatting sqref="AL533:AO560">
    <cfRule type="expression" dxfId="1646" priority="896">
      <formula>IF(AND(AL533&gt;=0, RIGHT(TEXT(AL533,"0.#"),1)&lt;&gt;"."),TRUE,FALSE)</formula>
    </cfRule>
    <cfRule type="expression" dxfId="1645" priority="897">
      <formula>IF(AND(AL533&gt;=0, RIGHT(TEXT(AL533,"0.#"),1)="."),TRUE,FALSE)</formula>
    </cfRule>
    <cfRule type="expression" dxfId="1644" priority="898">
      <formula>IF(AND(AL533&lt;0, RIGHT(TEXT(AL533,"0.#"),1)&lt;&gt;"."),TRUE,FALSE)</formula>
    </cfRule>
    <cfRule type="expression" dxfId="1643" priority="899">
      <formula>IF(AND(AL533&lt;0, RIGHT(TEXT(AL533,"0.#"),1)="."),TRUE,FALSE)</formula>
    </cfRule>
  </conditionalFormatting>
  <conditionalFormatting sqref="AL531:AO532">
    <cfRule type="expression" dxfId="1642" priority="890">
      <formula>IF(AND(AL531&gt;=0, RIGHT(TEXT(AL531,"0.#"),1)&lt;&gt;"."),TRUE,FALSE)</formula>
    </cfRule>
    <cfRule type="expression" dxfId="1641" priority="891">
      <formula>IF(AND(AL531&gt;=0, RIGHT(TEXT(AL531,"0.#"),1)="."),TRUE,FALSE)</formula>
    </cfRule>
    <cfRule type="expression" dxfId="1640" priority="892">
      <formula>IF(AND(AL531&lt;0, RIGHT(TEXT(AL531,"0.#"),1)&lt;&gt;"."),TRUE,FALSE)</formula>
    </cfRule>
    <cfRule type="expression" dxfId="1639" priority="893">
      <formula>IF(AND(AL531&lt;0, RIGHT(TEXT(AL531,"0.#"),1)="."),TRUE,FALSE)</formula>
    </cfRule>
  </conditionalFormatting>
  <conditionalFormatting sqref="Y531:Y532">
    <cfRule type="expression" dxfId="1638" priority="888">
      <formula>IF(RIGHT(TEXT(Y531,"0.#"),1)=".",FALSE,TRUE)</formula>
    </cfRule>
    <cfRule type="expression" dxfId="1637" priority="889">
      <formula>IF(RIGHT(TEXT(Y531,"0.#"),1)=".",TRUE,FALSE)</formula>
    </cfRule>
  </conditionalFormatting>
  <conditionalFormatting sqref="AL566:AO593">
    <cfRule type="expression" dxfId="1636" priority="884">
      <formula>IF(AND(AL566&gt;=0, RIGHT(TEXT(AL566,"0.#"),1)&lt;&gt;"."),TRUE,FALSE)</formula>
    </cfRule>
    <cfRule type="expression" dxfId="1635" priority="885">
      <formula>IF(AND(AL566&gt;=0, RIGHT(TEXT(AL566,"0.#"),1)="."),TRUE,FALSE)</formula>
    </cfRule>
    <cfRule type="expression" dxfId="1634" priority="886">
      <formula>IF(AND(AL566&lt;0, RIGHT(TEXT(AL566,"0.#"),1)&lt;&gt;"."),TRUE,FALSE)</formula>
    </cfRule>
    <cfRule type="expression" dxfId="1633" priority="887">
      <formula>IF(AND(AL566&lt;0, RIGHT(TEXT(AL566,"0.#"),1)="."),TRUE,FALSE)</formula>
    </cfRule>
  </conditionalFormatting>
  <conditionalFormatting sqref="Y566:Y593">
    <cfRule type="expression" dxfId="1632" priority="882">
      <formula>IF(RIGHT(TEXT(Y566,"0.#"),1)=".",FALSE,TRUE)</formula>
    </cfRule>
    <cfRule type="expression" dxfId="1631" priority="883">
      <formula>IF(RIGHT(TEXT(Y566,"0.#"),1)=".",TRUE,FALSE)</formula>
    </cfRule>
  </conditionalFormatting>
  <conditionalFormatting sqref="AL565:AO565">
    <cfRule type="expression" dxfId="1630" priority="878">
      <formula>IF(AND(AL565&gt;=0, RIGHT(TEXT(AL565,"0.#"),1)&lt;&gt;"."),TRUE,FALSE)</formula>
    </cfRule>
    <cfRule type="expression" dxfId="1629" priority="879">
      <formula>IF(AND(AL565&gt;=0, RIGHT(TEXT(AL565,"0.#"),1)="."),TRUE,FALSE)</formula>
    </cfRule>
    <cfRule type="expression" dxfId="1628" priority="880">
      <formula>IF(AND(AL565&lt;0, RIGHT(TEXT(AL565,"0.#"),1)&lt;&gt;"."),TRUE,FALSE)</formula>
    </cfRule>
    <cfRule type="expression" dxfId="1627" priority="881">
      <formula>IF(AND(AL565&lt;0, RIGHT(TEXT(AL565,"0.#"),1)="."),TRUE,FALSE)</formula>
    </cfRule>
  </conditionalFormatting>
  <conditionalFormatting sqref="Y565">
    <cfRule type="expression" dxfId="1626" priority="876">
      <formula>IF(RIGHT(TEXT(Y565,"0.#"),1)=".",FALSE,TRUE)</formula>
    </cfRule>
    <cfRule type="expression" dxfId="1625" priority="877">
      <formula>IF(RIGHT(TEXT(Y565,"0.#"),1)=".",TRUE,FALSE)</formula>
    </cfRule>
  </conditionalFormatting>
  <conditionalFormatting sqref="AL599:AO626">
    <cfRule type="expression" dxfId="1624" priority="872">
      <formula>IF(AND(AL599&gt;=0, RIGHT(TEXT(AL599,"0.#"),1)&lt;&gt;"."),TRUE,FALSE)</formula>
    </cfRule>
    <cfRule type="expression" dxfId="1623" priority="873">
      <formula>IF(AND(AL599&gt;=0, RIGHT(TEXT(AL599,"0.#"),1)="."),TRUE,FALSE)</formula>
    </cfRule>
    <cfRule type="expression" dxfId="1622" priority="874">
      <formula>IF(AND(AL599&lt;0, RIGHT(TEXT(AL599,"0.#"),1)&lt;&gt;"."),TRUE,FALSE)</formula>
    </cfRule>
    <cfRule type="expression" dxfId="1621" priority="875">
      <formula>IF(AND(AL599&lt;0, RIGHT(TEXT(AL599,"0.#"),1)="."),TRUE,FALSE)</formula>
    </cfRule>
  </conditionalFormatting>
  <conditionalFormatting sqref="Y599:Y626">
    <cfRule type="expression" dxfId="1620" priority="870">
      <formula>IF(RIGHT(TEXT(Y599,"0.#"),1)=".",FALSE,TRUE)</formula>
    </cfRule>
    <cfRule type="expression" dxfId="1619" priority="871">
      <formula>IF(RIGHT(TEXT(Y599,"0.#"),1)=".",TRUE,FALSE)</formula>
    </cfRule>
  </conditionalFormatting>
  <conditionalFormatting sqref="AL598:AO598">
    <cfRule type="expression" dxfId="1618" priority="866">
      <formula>IF(AND(AL598&gt;=0, RIGHT(TEXT(AL598,"0.#"),1)&lt;&gt;"."),TRUE,FALSE)</formula>
    </cfRule>
    <cfRule type="expression" dxfId="1617" priority="867">
      <formula>IF(AND(AL598&gt;=0, RIGHT(TEXT(AL598,"0.#"),1)="."),TRUE,FALSE)</formula>
    </cfRule>
    <cfRule type="expression" dxfId="1616" priority="868">
      <formula>IF(AND(AL598&lt;0, RIGHT(TEXT(AL598,"0.#"),1)&lt;&gt;"."),TRUE,FALSE)</formula>
    </cfRule>
    <cfRule type="expression" dxfId="1615" priority="869">
      <formula>IF(AND(AL598&lt;0, RIGHT(TEXT(AL598,"0.#"),1)="."),TRUE,FALSE)</formula>
    </cfRule>
  </conditionalFormatting>
  <conditionalFormatting sqref="Y598">
    <cfRule type="expression" dxfId="1614" priority="864">
      <formula>IF(RIGHT(TEXT(Y598,"0.#"),1)=".",FALSE,TRUE)</formula>
    </cfRule>
    <cfRule type="expression" dxfId="1613" priority="865">
      <formula>IF(RIGHT(TEXT(Y598,"0.#"),1)=".",TRUE,FALSE)</formula>
    </cfRule>
  </conditionalFormatting>
  <conditionalFormatting sqref="AU33">
    <cfRule type="expression" dxfId="1612" priority="860">
      <formula>IF(RIGHT(TEXT(AU33,"0.#"),1)=".",FALSE,TRUE)</formula>
    </cfRule>
    <cfRule type="expression" dxfId="1611" priority="861">
      <formula>IF(RIGHT(TEXT(AU33,"0.#"),1)=".",TRUE,FALSE)</formula>
    </cfRule>
  </conditionalFormatting>
  <conditionalFormatting sqref="AU32">
    <cfRule type="expression" dxfId="1610" priority="862">
      <formula>IF(RIGHT(TEXT(AU32,"0.#"),1)=".",FALSE,TRUE)</formula>
    </cfRule>
    <cfRule type="expression" dxfId="1609" priority="863">
      <formula>IF(RIGHT(TEXT(AU32,"0.#"),1)=".",TRUE,FALSE)</formula>
    </cfRule>
  </conditionalFormatting>
  <conditionalFormatting sqref="P29:AC29">
    <cfRule type="expression" dxfId="1608" priority="858">
      <formula>IF(RIGHT(TEXT(P29,"0.#"),1)=".",FALSE,TRUE)</formula>
    </cfRule>
    <cfRule type="expression" dxfId="1607" priority="859">
      <formula>IF(RIGHT(TEXT(P29,"0.#"),1)=".",TRUE,FALSE)</formula>
    </cfRule>
  </conditionalFormatting>
  <conditionalFormatting sqref="AE39">
    <cfRule type="expression" dxfId="1606" priority="856">
      <formula>IF(RIGHT(TEXT(AE39,"0.#"),1)=".",FALSE,TRUE)</formula>
    </cfRule>
    <cfRule type="expression" dxfId="1605" priority="857">
      <formula>IF(RIGHT(TEXT(AE39,"0.#"),1)=".",TRUE,FALSE)</formula>
    </cfRule>
  </conditionalFormatting>
  <conditionalFormatting sqref="AQ39:AQ41">
    <cfRule type="expression" dxfId="1604" priority="838">
      <formula>IF(RIGHT(TEXT(AQ39,"0.#"),1)=".",FALSE,TRUE)</formula>
    </cfRule>
    <cfRule type="expression" dxfId="1603" priority="839">
      <formula>IF(RIGHT(TEXT(AQ39,"0.#"),1)=".",TRUE,FALSE)</formula>
    </cfRule>
  </conditionalFormatting>
  <conditionalFormatting sqref="AU39:AU41">
    <cfRule type="expression" dxfId="1602" priority="836">
      <formula>IF(RIGHT(TEXT(AU39,"0.#"),1)=".",FALSE,TRUE)</formula>
    </cfRule>
    <cfRule type="expression" dxfId="1601" priority="837">
      <formula>IF(RIGHT(TEXT(AU39,"0.#"),1)=".",TRUE,FALSE)</formula>
    </cfRule>
  </conditionalFormatting>
  <conditionalFormatting sqref="AE40">
    <cfRule type="expression" dxfId="1600" priority="854">
      <formula>IF(RIGHT(TEXT(AE40,"0.#"),1)=".",FALSE,TRUE)</formula>
    </cfRule>
    <cfRule type="expression" dxfId="1599" priority="855">
      <formula>IF(RIGHT(TEXT(AE40,"0.#"),1)=".",TRUE,FALSE)</formula>
    </cfRule>
  </conditionalFormatting>
  <conditionalFormatting sqref="AE41">
    <cfRule type="expression" dxfId="1598" priority="852">
      <formula>IF(RIGHT(TEXT(AE41,"0.#"),1)=".",FALSE,TRUE)</formula>
    </cfRule>
    <cfRule type="expression" dxfId="1597" priority="853">
      <formula>IF(RIGHT(TEXT(AE41,"0.#"),1)=".",TRUE,FALSE)</formula>
    </cfRule>
  </conditionalFormatting>
  <conditionalFormatting sqref="AM69">
    <cfRule type="expression" dxfId="1596" priority="808">
      <formula>IF(RIGHT(TEXT(AM69,"0.#"),1)=".",FALSE,TRUE)</formula>
    </cfRule>
    <cfRule type="expression" dxfId="1595" priority="809">
      <formula>IF(RIGHT(TEXT(AM69,"0.#"),1)=".",TRUE,FALSE)</formula>
    </cfRule>
  </conditionalFormatting>
  <conditionalFormatting sqref="AE70 AM70">
    <cfRule type="expression" dxfId="1594" priority="806">
      <formula>IF(RIGHT(TEXT(AE70,"0.#"),1)=".",FALSE,TRUE)</formula>
    </cfRule>
    <cfRule type="expression" dxfId="1593" priority="807">
      <formula>IF(RIGHT(TEXT(AE70,"0.#"),1)=".",TRUE,FALSE)</formula>
    </cfRule>
  </conditionalFormatting>
  <conditionalFormatting sqref="AI70">
    <cfRule type="expression" dxfId="1592" priority="804">
      <formula>IF(RIGHT(TEXT(AI70,"0.#"),1)=".",FALSE,TRUE)</formula>
    </cfRule>
    <cfRule type="expression" dxfId="1591" priority="805">
      <formula>IF(RIGHT(TEXT(AI70,"0.#"),1)=".",TRUE,FALSE)</formula>
    </cfRule>
  </conditionalFormatting>
  <conditionalFormatting sqref="AQ70">
    <cfRule type="expression" dxfId="1590" priority="802">
      <formula>IF(RIGHT(TEXT(AQ70,"0.#"),1)=".",FALSE,TRUE)</formula>
    </cfRule>
    <cfRule type="expression" dxfId="1589" priority="803">
      <formula>IF(RIGHT(TEXT(AQ70,"0.#"),1)=".",TRUE,FALSE)</formula>
    </cfRule>
  </conditionalFormatting>
  <conditionalFormatting sqref="AE69 AQ69">
    <cfRule type="expression" dxfId="1588" priority="812">
      <formula>IF(RIGHT(TEXT(AE69,"0.#"),1)=".",FALSE,TRUE)</formula>
    </cfRule>
    <cfRule type="expression" dxfId="1587" priority="813">
      <formula>IF(RIGHT(TEXT(AE69,"0.#"),1)=".",TRUE,FALSE)</formula>
    </cfRule>
  </conditionalFormatting>
  <conditionalFormatting sqref="AI69">
    <cfRule type="expression" dxfId="1586" priority="810">
      <formula>IF(RIGHT(TEXT(AI69,"0.#"),1)=".",FALSE,TRUE)</formula>
    </cfRule>
    <cfRule type="expression" dxfId="1585" priority="811">
      <formula>IF(RIGHT(TEXT(AI69,"0.#"),1)=".",TRUE,FALSE)</formula>
    </cfRule>
  </conditionalFormatting>
  <conditionalFormatting sqref="AE66 AQ66">
    <cfRule type="expression" dxfId="1584" priority="800">
      <formula>IF(RIGHT(TEXT(AE66,"0.#"),1)=".",FALSE,TRUE)</formula>
    </cfRule>
    <cfRule type="expression" dxfId="1583" priority="801">
      <formula>IF(RIGHT(TEXT(AE66,"0.#"),1)=".",TRUE,FALSE)</formula>
    </cfRule>
  </conditionalFormatting>
  <conditionalFormatting sqref="AI66">
    <cfRule type="expression" dxfId="1582" priority="798">
      <formula>IF(RIGHT(TEXT(AI66,"0.#"),1)=".",FALSE,TRUE)</formula>
    </cfRule>
    <cfRule type="expression" dxfId="1581" priority="799">
      <formula>IF(RIGHT(TEXT(AI66,"0.#"),1)=".",TRUE,FALSE)</formula>
    </cfRule>
  </conditionalFormatting>
  <conditionalFormatting sqref="AM66">
    <cfRule type="expression" dxfId="1580" priority="796">
      <formula>IF(RIGHT(TEXT(AM66,"0.#"),1)=".",FALSE,TRUE)</formula>
    </cfRule>
    <cfRule type="expression" dxfId="1579" priority="797">
      <formula>IF(RIGHT(TEXT(AM66,"0.#"),1)=".",TRUE,FALSE)</formula>
    </cfRule>
  </conditionalFormatting>
  <conditionalFormatting sqref="AE67">
    <cfRule type="expression" dxfId="1578" priority="794">
      <formula>IF(RIGHT(TEXT(AE67,"0.#"),1)=".",FALSE,TRUE)</formula>
    </cfRule>
    <cfRule type="expression" dxfId="1577" priority="795">
      <formula>IF(RIGHT(TEXT(AE67,"0.#"),1)=".",TRUE,FALSE)</formula>
    </cfRule>
  </conditionalFormatting>
  <conditionalFormatting sqref="AI67">
    <cfRule type="expression" dxfId="1576" priority="792">
      <formula>IF(RIGHT(TEXT(AI67,"0.#"),1)=".",FALSE,TRUE)</formula>
    </cfRule>
    <cfRule type="expression" dxfId="1575" priority="793">
      <formula>IF(RIGHT(TEXT(AI67,"0.#"),1)=".",TRUE,FALSE)</formula>
    </cfRule>
  </conditionalFormatting>
  <conditionalFormatting sqref="AM67">
    <cfRule type="expression" dxfId="1574" priority="790">
      <formula>IF(RIGHT(TEXT(AM67,"0.#"),1)=".",FALSE,TRUE)</formula>
    </cfRule>
    <cfRule type="expression" dxfId="1573" priority="791">
      <formula>IF(RIGHT(TEXT(AM67,"0.#"),1)=".",TRUE,FALSE)</formula>
    </cfRule>
  </conditionalFormatting>
  <conditionalFormatting sqref="AQ67">
    <cfRule type="expression" dxfId="1572" priority="788">
      <formula>IF(RIGHT(TEXT(AQ67,"0.#"),1)=".",FALSE,TRUE)</formula>
    </cfRule>
    <cfRule type="expression" dxfId="1571" priority="789">
      <formula>IF(RIGHT(TEXT(AQ67,"0.#"),1)=".",TRUE,FALSE)</formula>
    </cfRule>
  </conditionalFormatting>
  <conditionalFormatting sqref="AU66">
    <cfRule type="expression" dxfId="1570" priority="786">
      <formula>IF(RIGHT(TEXT(AU66,"0.#"),1)=".",FALSE,TRUE)</formula>
    </cfRule>
    <cfRule type="expression" dxfId="1569" priority="787">
      <formula>IF(RIGHT(TEXT(AU66,"0.#"),1)=".",TRUE,FALSE)</formula>
    </cfRule>
  </conditionalFormatting>
  <conditionalFormatting sqref="AU67">
    <cfRule type="expression" dxfId="1568" priority="784">
      <formula>IF(RIGHT(TEXT(AU67,"0.#"),1)=".",FALSE,TRUE)</formula>
    </cfRule>
    <cfRule type="expression" dxfId="1567" priority="785">
      <formula>IF(RIGHT(TEXT(AU67,"0.#"),1)=".",TRUE,FALSE)</formula>
    </cfRule>
  </conditionalFormatting>
  <conditionalFormatting sqref="AE100 AQ100">
    <cfRule type="expression" dxfId="1566" priority="746">
      <formula>IF(RIGHT(TEXT(AE100,"0.#"),1)=".",FALSE,TRUE)</formula>
    </cfRule>
    <cfRule type="expression" dxfId="1565" priority="747">
      <formula>IF(RIGHT(TEXT(AE100,"0.#"),1)=".",TRUE,FALSE)</formula>
    </cfRule>
  </conditionalFormatting>
  <conditionalFormatting sqref="AI100">
    <cfRule type="expression" dxfId="1564" priority="744">
      <formula>IF(RIGHT(TEXT(AI100,"0.#"),1)=".",FALSE,TRUE)</formula>
    </cfRule>
    <cfRule type="expression" dxfId="1563" priority="745">
      <formula>IF(RIGHT(TEXT(AI100,"0.#"),1)=".",TRUE,FALSE)</formula>
    </cfRule>
  </conditionalFormatting>
  <conditionalFormatting sqref="AM100">
    <cfRule type="expression" dxfId="1562" priority="742">
      <formula>IF(RIGHT(TEXT(AM100,"0.#"),1)=".",FALSE,TRUE)</formula>
    </cfRule>
    <cfRule type="expression" dxfId="1561" priority="743">
      <formula>IF(RIGHT(TEXT(AM100,"0.#"),1)=".",TRUE,FALSE)</formula>
    </cfRule>
  </conditionalFormatting>
  <conditionalFormatting sqref="AE101">
    <cfRule type="expression" dxfId="1560" priority="740">
      <formula>IF(RIGHT(TEXT(AE101,"0.#"),1)=".",FALSE,TRUE)</formula>
    </cfRule>
    <cfRule type="expression" dxfId="1559" priority="741">
      <formula>IF(RIGHT(TEXT(AE101,"0.#"),1)=".",TRUE,FALSE)</formula>
    </cfRule>
  </conditionalFormatting>
  <conditionalFormatting sqref="AI101">
    <cfRule type="expression" dxfId="1558" priority="738">
      <formula>IF(RIGHT(TEXT(AI101,"0.#"),1)=".",FALSE,TRUE)</formula>
    </cfRule>
    <cfRule type="expression" dxfId="1557" priority="739">
      <formula>IF(RIGHT(TEXT(AI101,"0.#"),1)=".",TRUE,FALSE)</formula>
    </cfRule>
  </conditionalFormatting>
  <conditionalFormatting sqref="AM101">
    <cfRule type="expression" dxfId="1556" priority="736">
      <formula>IF(RIGHT(TEXT(AM101,"0.#"),1)=".",FALSE,TRUE)</formula>
    </cfRule>
    <cfRule type="expression" dxfId="1555" priority="737">
      <formula>IF(RIGHT(TEXT(AM101,"0.#"),1)=".",TRUE,FALSE)</formula>
    </cfRule>
  </conditionalFormatting>
  <conditionalFormatting sqref="AQ101">
    <cfRule type="expression" dxfId="1554" priority="734">
      <formula>IF(RIGHT(TEXT(AQ101,"0.#"),1)=".",FALSE,TRUE)</formula>
    </cfRule>
    <cfRule type="expression" dxfId="1553" priority="735">
      <formula>IF(RIGHT(TEXT(AQ101,"0.#"),1)=".",TRUE,FALSE)</formula>
    </cfRule>
  </conditionalFormatting>
  <conditionalFormatting sqref="AU100">
    <cfRule type="expression" dxfId="1552" priority="732">
      <formula>IF(RIGHT(TEXT(AU100,"0.#"),1)=".",FALSE,TRUE)</formula>
    </cfRule>
    <cfRule type="expression" dxfId="1551" priority="733">
      <formula>IF(RIGHT(TEXT(AU100,"0.#"),1)=".",TRUE,FALSE)</formula>
    </cfRule>
  </conditionalFormatting>
  <conditionalFormatting sqref="AU101">
    <cfRule type="expression" dxfId="1550" priority="730">
      <formula>IF(RIGHT(TEXT(AU101,"0.#"),1)=".",FALSE,TRUE)</formula>
    </cfRule>
    <cfRule type="expression" dxfId="1549" priority="731">
      <formula>IF(RIGHT(TEXT(AU101,"0.#"),1)=".",TRUE,FALSE)</formula>
    </cfRule>
  </conditionalFormatting>
  <conditionalFormatting sqref="AM35">
    <cfRule type="expression" dxfId="1548" priority="724">
      <formula>IF(RIGHT(TEXT(AM35,"0.#"),1)=".",FALSE,TRUE)</formula>
    </cfRule>
    <cfRule type="expression" dxfId="1547" priority="725">
      <formula>IF(RIGHT(TEXT(AM35,"0.#"),1)=".",TRUE,FALSE)</formula>
    </cfRule>
  </conditionalFormatting>
  <conditionalFormatting sqref="AE36 AM36">
    <cfRule type="expression" dxfId="1546" priority="722">
      <formula>IF(RIGHT(TEXT(AE36,"0.#"),1)=".",FALSE,TRUE)</formula>
    </cfRule>
    <cfRule type="expression" dxfId="1545" priority="723">
      <formula>IF(RIGHT(TEXT(AE36,"0.#"),1)=".",TRUE,FALSE)</formula>
    </cfRule>
  </conditionalFormatting>
  <conditionalFormatting sqref="AI36">
    <cfRule type="expression" dxfId="1544" priority="720">
      <formula>IF(RIGHT(TEXT(AI36,"0.#"),1)=".",FALSE,TRUE)</formula>
    </cfRule>
    <cfRule type="expression" dxfId="1543" priority="721">
      <formula>IF(RIGHT(TEXT(AI36,"0.#"),1)=".",TRUE,FALSE)</formula>
    </cfRule>
  </conditionalFormatting>
  <conditionalFormatting sqref="AQ36">
    <cfRule type="expression" dxfId="1542" priority="718">
      <formula>IF(RIGHT(TEXT(AQ36,"0.#"),1)=".",FALSE,TRUE)</formula>
    </cfRule>
    <cfRule type="expression" dxfId="1541" priority="719">
      <formula>IF(RIGHT(TEXT(AQ36,"0.#"),1)=".",TRUE,FALSE)</formula>
    </cfRule>
  </conditionalFormatting>
  <conditionalFormatting sqref="AE35 AQ35">
    <cfRule type="expression" dxfId="1540" priority="728">
      <formula>IF(RIGHT(TEXT(AE35,"0.#"),1)=".",FALSE,TRUE)</formula>
    </cfRule>
    <cfRule type="expression" dxfId="1539" priority="729">
      <formula>IF(RIGHT(TEXT(AE35,"0.#"),1)=".",TRUE,FALSE)</formula>
    </cfRule>
  </conditionalFormatting>
  <conditionalFormatting sqref="AI35">
    <cfRule type="expression" dxfId="1538" priority="726">
      <formula>IF(RIGHT(TEXT(AI35,"0.#"),1)=".",FALSE,TRUE)</formula>
    </cfRule>
    <cfRule type="expression" dxfId="1537" priority="727">
      <formula>IF(RIGHT(TEXT(AI35,"0.#"),1)=".",TRUE,FALSE)</formula>
    </cfRule>
  </conditionalFormatting>
  <conditionalFormatting sqref="AM103">
    <cfRule type="expression" dxfId="1536" priority="712">
      <formula>IF(RIGHT(TEXT(AM103,"0.#"),1)=".",FALSE,TRUE)</formula>
    </cfRule>
    <cfRule type="expression" dxfId="1535" priority="713">
      <formula>IF(RIGHT(TEXT(AM103,"0.#"),1)=".",TRUE,FALSE)</formula>
    </cfRule>
  </conditionalFormatting>
  <conditionalFormatting sqref="AE104 AM104">
    <cfRule type="expression" dxfId="1534" priority="710">
      <formula>IF(RIGHT(TEXT(AE104,"0.#"),1)=".",FALSE,TRUE)</formula>
    </cfRule>
    <cfRule type="expression" dxfId="1533" priority="711">
      <formula>IF(RIGHT(TEXT(AE104,"0.#"),1)=".",TRUE,FALSE)</formula>
    </cfRule>
  </conditionalFormatting>
  <conditionalFormatting sqref="AI104">
    <cfRule type="expression" dxfId="1532" priority="708">
      <formula>IF(RIGHT(TEXT(AI104,"0.#"),1)=".",FALSE,TRUE)</formula>
    </cfRule>
    <cfRule type="expression" dxfId="1531" priority="709">
      <formula>IF(RIGHT(TEXT(AI104,"0.#"),1)=".",TRUE,FALSE)</formula>
    </cfRule>
  </conditionalFormatting>
  <conditionalFormatting sqref="AQ104">
    <cfRule type="expression" dxfId="1530" priority="706">
      <formula>IF(RIGHT(TEXT(AQ104,"0.#"),1)=".",FALSE,TRUE)</formula>
    </cfRule>
    <cfRule type="expression" dxfId="1529" priority="707">
      <formula>IF(RIGHT(TEXT(AQ104,"0.#"),1)=".",TRUE,FALSE)</formula>
    </cfRule>
  </conditionalFormatting>
  <conditionalFormatting sqref="AE103 AQ103">
    <cfRule type="expression" dxfId="1528" priority="716">
      <formula>IF(RIGHT(TEXT(AE103,"0.#"),1)=".",FALSE,TRUE)</formula>
    </cfRule>
    <cfRule type="expression" dxfId="1527" priority="717">
      <formula>IF(RIGHT(TEXT(AE103,"0.#"),1)=".",TRUE,FALSE)</formula>
    </cfRule>
  </conditionalFormatting>
  <conditionalFormatting sqref="AI103">
    <cfRule type="expression" dxfId="1526" priority="714">
      <formula>IF(RIGHT(TEXT(AI103,"0.#"),1)=".",FALSE,TRUE)</formula>
    </cfRule>
    <cfRule type="expression" dxfId="1525" priority="715">
      <formula>IF(RIGHT(TEXT(AI103,"0.#"),1)=".",TRUE,FALSE)</formula>
    </cfRule>
  </conditionalFormatting>
  <conditionalFormatting sqref="AM137">
    <cfRule type="expression" dxfId="1524" priority="700">
      <formula>IF(RIGHT(TEXT(AM137,"0.#"),1)=".",FALSE,TRUE)</formula>
    </cfRule>
    <cfRule type="expression" dxfId="1523" priority="701">
      <formula>IF(RIGHT(TEXT(AM137,"0.#"),1)=".",TRUE,FALSE)</formula>
    </cfRule>
  </conditionalFormatting>
  <conditionalFormatting sqref="AE138 AM138">
    <cfRule type="expression" dxfId="1522" priority="698">
      <formula>IF(RIGHT(TEXT(AE138,"0.#"),1)=".",FALSE,TRUE)</formula>
    </cfRule>
    <cfRule type="expression" dxfId="1521" priority="699">
      <formula>IF(RIGHT(TEXT(AE138,"0.#"),1)=".",TRUE,FALSE)</formula>
    </cfRule>
  </conditionalFormatting>
  <conditionalFormatting sqref="AI138">
    <cfRule type="expression" dxfId="1520" priority="696">
      <formula>IF(RIGHT(TEXT(AI138,"0.#"),1)=".",FALSE,TRUE)</formula>
    </cfRule>
    <cfRule type="expression" dxfId="1519" priority="697">
      <formula>IF(RIGHT(TEXT(AI138,"0.#"),1)=".",TRUE,FALSE)</formula>
    </cfRule>
  </conditionalFormatting>
  <conditionalFormatting sqref="AQ138">
    <cfRule type="expression" dxfId="1518" priority="694">
      <formula>IF(RIGHT(TEXT(AQ138,"0.#"),1)=".",FALSE,TRUE)</formula>
    </cfRule>
    <cfRule type="expression" dxfId="1517" priority="695">
      <formula>IF(RIGHT(TEXT(AQ138,"0.#"),1)=".",TRUE,FALSE)</formula>
    </cfRule>
  </conditionalFormatting>
  <conditionalFormatting sqref="AE137 AQ137">
    <cfRule type="expression" dxfId="1516" priority="704">
      <formula>IF(RIGHT(TEXT(AE137,"0.#"),1)=".",FALSE,TRUE)</formula>
    </cfRule>
    <cfRule type="expression" dxfId="1515" priority="705">
      <formula>IF(RIGHT(TEXT(AE137,"0.#"),1)=".",TRUE,FALSE)</formula>
    </cfRule>
  </conditionalFormatting>
  <conditionalFormatting sqref="AI137">
    <cfRule type="expression" dxfId="1514" priority="702">
      <formula>IF(RIGHT(TEXT(AI137,"0.#"),1)=".",FALSE,TRUE)</formula>
    </cfRule>
    <cfRule type="expression" dxfId="1513" priority="703">
      <formula>IF(RIGHT(TEXT(AI137,"0.#"),1)=".",TRUE,FALSE)</formula>
    </cfRule>
  </conditionalFormatting>
  <conditionalFormatting sqref="AM171">
    <cfRule type="expression" dxfId="1512" priority="688">
      <formula>IF(RIGHT(TEXT(AM171,"0.#"),1)=".",FALSE,TRUE)</formula>
    </cfRule>
    <cfRule type="expression" dxfId="1511" priority="689">
      <formula>IF(RIGHT(TEXT(AM171,"0.#"),1)=".",TRUE,FALSE)</formula>
    </cfRule>
  </conditionalFormatting>
  <conditionalFormatting sqref="AE172 AM172">
    <cfRule type="expression" dxfId="1510" priority="686">
      <formula>IF(RIGHT(TEXT(AE172,"0.#"),1)=".",FALSE,TRUE)</formula>
    </cfRule>
    <cfRule type="expression" dxfId="1509" priority="687">
      <formula>IF(RIGHT(TEXT(AE172,"0.#"),1)=".",TRUE,FALSE)</formula>
    </cfRule>
  </conditionalFormatting>
  <conditionalFormatting sqref="AI172">
    <cfRule type="expression" dxfId="1508" priority="684">
      <formula>IF(RIGHT(TEXT(AI172,"0.#"),1)=".",FALSE,TRUE)</formula>
    </cfRule>
    <cfRule type="expression" dxfId="1507" priority="685">
      <formula>IF(RIGHT(TEXT(AI172,"0.#"),1)=".",TRUE,FALSE)</formula>
    </cfRule>
  </conditionalFormatting>
  <conditionalFormatting sqref="AQ172">
    <cfRule type="expression" dxfId="1506" priority="682">
      <formula>IF(RIGHT(TEXT(AQ172,"0.#"),1)=".",FALSE,TRUE)</formula>
    </cfRule>
    <cfRule type="expression" dxfId="1505" priority="683">
      <formula>IF(RIGHT(TEXT(AQ172,"0.#"),1)=".",TRUE,FALSE)</formula>
    </cfRule>
  </conditionalFormatting>
  <conditionalFormatting sqref="AE171 AQ171">
    <cfRule type="expression" dxfId="1504" priority="692">
      <formula>IF(RIGHT(TEXT(AE171,"0.#"),1)=".",FALSE,TRUE)</formula>
    </cfRule>
    <cfRule type="expression" dxfId="1503" priority="693">
      <formula>IF(RIGHT(TEXT(AE171,"0.#"),1)=".",TRUE,FALSE)</formula>
    </cfRule>
  </conditionalFormatting>
  <conditionalFormatting sqref="AI171">
    <cfRule type="expression" dxfId="1502" priority="690">
      <formula>IF(RIGHT(TEXT(AI171,"0.#"),1)=".",FALSE,TRUE)</formula>
    </cfRule>
    <cfRule type="expression" dxfId="1501" priority="691">
      <formula>IF(RIGHT(TEXT(AI171,"0.#"),1)=".",TRUE,FALSE)</formula>
    </cfRule>
  </conditionalFormatting>
  <conditionalFormatting sqref="AE73">
    <cfRule type="expression" dxfId="1500" priority="680">
      <formula>IF(RIGHT(TEXT(AE73,"0.#"),1)=".",FALSE,TRUE)</formula>
    </cfRule>
    <cfRule type="expression" dxfId="1499" priority="681">
      <formula>IF(RIGHT(TEXT(AE73,"0.#"),1)=".",TRUE,FALSE)</formula>
    </cfRule>
  </conditionalFormatting>
  <conditionalFormatting sqref="AM75">
    <cfRule type="expression" dxfId="1498" priority="664">
      <formula>IF(RIGHT(TEXT(AM75,"0.#"),1)=".",FALSE,TRUE)</formula>
    </cfRule>
    <cfRule type="expression" dxfId="1497" priority="665">
      <formula>IF(RIGHT(TEXT(AM75,"0.#"),1)=".",TRUE,FALSE)</formula>
    </cfRule>
  </conditionalFormatting>
  <conditionalFormatting sqref="AE74">
    <cfRule type="expression" dxfId="1496" priority="678">
      <formula>IF(RIGHT(TEXT(AE74,"0.#"),1)=".",FALSE,TRUE)</formula>
    </cfRule>
    <cfRule type="expression" dxfId="1495" priority="679">
      <formula>IF(RIGHT(TEXT(AE74,"0.#"),1)=".",TRUE,FALSE)</formula>
    </cfRule>
  </conditionalFormatting>
  <conditionalFormatting sqref="AE75">
    <cfRule type="expression" dxfId="1494" priority="676">
      <formula>IF(RIGHT(TEXT(AE75,"0.#"),1)=".",FALSE,TRUE)</formula>
    </cfRule>
    <cfRule type="expression" dxfId="1493" priority="677">
      <formula>IF(RIGHT(TEXT(AE75,"0.#"),1)=".",TRUE,FALSE)</formula>
    </cfRule>
  </conditionalFormatting>
  <conditionalFormatting sqref="AI75">
    <cfRule type="expression" dxfId="1492" priority="674">
      <formula>IF(RIGHT(TEXT(AI75,"0.#"),1)=".",FALSE,TRUE)</formula>
    </cfRule>
    <cfRule type="expression" dxfId="1491" priority="675">
      <formula>IF(RIGHT(TEXT(AI75,"0.#"),1)=".",TRUE,FALSE)</formula>
    </cfRule>
  </conditionalFormatting>
  <conditionalFormatting sqref="AI74">
    <cfRule type="expression" dxfId="1490" priority="672">
      <formula>IF(RIGHT(TEXT(AI74,"0.#"),1)=".",FALSE,TRUE)</formula>
    </cfRule>
    <cfRule type="expression" dxfId="1489" priority="673">
      <formula>IF(RIGHT(TEXT(AI74,"0.#"),1)=".",TRUE,FALSE)</formula>
    </cfRule>
  </conditionalFormatting>
  <conditionalFormatting sqref="AI73">
    <cfRule type="expression" dxfId="1488" priority="670">
      <formula>IF(RIGHT(TEXT(AI73,"0.#"),1)=".",FALSE,TRUE)</formula>
    </cfRule>
    <cfRule type="expression" dxfId="1487" priority="671">
      <formula>IF(RIGHT(TEXT(AI73,"0.#"),1)=".",TRUE,FALSE)</formula>
    </cfRule>
  </conditionalFormatting>
  <conditionalFormatting sqref="AM73">
    <cfRule type="expression" dxfId="1486" priority="668">
      <formula>IF(RIGHT(TEXT(AM73,"0.#"),1)=".",FALSE,TRUE)</formula>
    </cfRule>
    <cfRule type="expression" dxfId="1485" priority="669">
      <formula>IF(RIGHT(TEXT(AM73,"0.#"),1)=".",TRUE,FALSE)</formula>
    </cfRule>
  </conditionalFormatting>
  <conditionalFormatting sqref="AM74">
    <cfRule type="expression" dxfId="1484" priority="666">
      <formula>IF(RIGHT(TEXT(AM74,"0.#"),1)=".",FALSE,TRUE)</formula>
    </cfRule>
    <cfRule type="expression" dxfId="1483" priority="667">
      <formula>IF(RIGHT(TEXT(AM74,"0.#"),1)=".",TRUE,FALSE)</formula>
    </cfRule>
  </conditionalFormatting>
  <conditionalFormatting sqref="AQ73:AQ75">
    <cfRule type="expression" dxfId="1482" priority="662">
      <formula>IF(RIGHT(TEXT(AQ73,"0.#"),1)=".",FALSE,TRUE)</formula>
    </cfRule>
    <cfRule type="expression" dxfId="1481" priority="663">
      <formula>IF(RIGHT(TEXT(AQ73,"0.#"),1)=".",TRUE,FALSE)</formula>
    </cfRule>
  </conditionalFormatting>
  <conditionalFormatting sqref="AU73:AU75">
    <cfRule type="expression" dxfId="1480" priority="660">
      <formula>IF(RIGHT(TEXT(AU73,"0.#"),1)=".",FALSE,TRUE)</formula>
    </cfRule>
    <cfRule type="expression" dxfId="1479" priority="661">
      <formula>IF(RIGHT(TEXT(AU73,"0.#"),1)=".",TRUE,FALSE)</formula>
    </cfRule>
  </conditionalFormatting>
  <conditionalFormatting sqref="AE107">
    <cfRule type="expression" dxfId="1478" priority="658">
      <formula>IF(RIGHT(TEXT(AE107,"0.#"),1)=".",FALSE,TRUE)</formula>
    </cfRule>
    <cfRule type="expression" dxfId="1477" priority="659">
      <formula>IF(RIGHT(TEXT(AE107,"0.#"),1)=".",TRUE,FALSE)</formula>
    </cfRule>
  </conditionalFormatting>
  <conditionalFormatting sqref="AM109">
    <cfRule type="expression" dxfId="1476" priority="642">
      <formula>IF(RIGHT(TEXT(AM109,"0.#"),1)=".",FALSE,TRUE)</formula>
    </cfRule>
    <cfRule type="expression" dxfId="1475" priority="643">
      <formula>IF(RIGHT(TEXT(AM109,"0.#"),1)=".",TRUE,FALSE)</formula>
    </cfRule>
  </conditionalFormatting>
  <conditionalFormatting sqref="AE108">
    <cfRule type="expression" dxfId="1474" priority="656">
      <formula>IF(RIGHT(TEXT(AE108,"0.#"),1)=".",FALSE,TRUE)</formula>
    </cfRule>
    <cfRule type="expression" dxfId="1473" priority="657">
      <formula>IF(RIGHT(TEXT(AE108,"0.#"),1)=".",TRUE,FALSE)</formula>
    </cfRule>
  </conditionalFormatting>
  <conditionalFormatting sqref="AE109">
    <cfRule type="expression" dxfId="1472" priority="654">
      <formula>IF(RIGHT(TEXT(AE109,"0.#"),1)=".",FALSE,TRUE)</formula>
    </cfRule>
    <cfRule type="expression" dxfId="1471" priority="655">
      <formula>IF(RIGHT(TEXT(AE109,"0.#"),1)=".",TRUE,FALSE)</formula>
    </cfRule>
  </conditionalFormatting>
  <conditionalFormatting sqref="AI109">
    <cfRule type="expression" dxfId="1470" priority="652">
      <formula>IF(RIGHT(TEXT(AI109,"0.#"),1)=".",FALSE,TRUE)</formula>
    </cfRule>
    <cfRule type="expression" dxfId="1469" priority="653">
      <formula>IF(RIGHT(TEXT(AI109,"0.#"),1)=".",TRUE,FALSE)</formula>
    </cfRule>
  </conditionalFormatting>
  <conditionalFormatting sqref="AI108">
    <cfRule type="expression" dxfId="1468" priority="650">
      <formula>IF(RIGHT(TEXT(AI108,"0.#"),1)=".",FALSE,TRUE)</formula>
    </cfRule>
    <cfRule type="expression" dxfId="1467" priority="651">
      <formula>IF(RIGHT(TEXT(AI108,"0.#"),1)=".",TRUE,FALSE)</formula>
    </cfRule>
  </conditionalFormatting>
  <conditionalFormatting sqref="AI107">
    <cfRule type="expression" dxfId="1466" priority="648">
      <formula>IF(RIGHT(TEXT(AI107,"0.#"),1)=".",FALSE,TRUE)</formula>
    </cfRule>
    <cfRule type="expression" dxfId="1465" priority="649">
      <formula>IF(RIGHT(TEXT(AI107,"0.#"),1)=".",TRUE,FALSE)</formula>
    </cfRule>
  </conditionalFormatting>
  <conditionalFormatting sqref="AM107">
    <cfRule type="expression" dxfId="1464" priority="646">
      <formula>IF(RIGHT(TEXT(AM107,"0.#"),1)=".",FALSE,TRUE)</formula>
    </cfRule>
    <cfRule type="expression" dxfId="1463" priority="647">
      <formula>IF(RIGHT(TEXT(AM107,"0.#"),1)=".",TRUE,FALSE)</formula>
    </cfRule>
  </conditionalFormatting>
  <conditionalFormatting sqref="AM108">
    <cfRule type="expression" dxfId="1462" priority="644">
      <formula>IF(RIGHT(TEXT(AM108,"0.#"),1)=".",FALSE,TRUE)</formula>
    </cfRule>
    <cfRule type="expression" dxfId="1461" priority="645">
      <formula>IF(RIGHT(TEXT(AM108,"0.#"),1)=".",TRUE,FALSE)</formula>
    </cfRule>
  </conditionalFormatting>
  <conditionalFormatting sqref="AQ107:AQ109">
    <cfRule type="expression" dxfId="1460" priority="640">
      <formula>IF(RIGHT(TEXT(AQ107,"0.#"),1)=".",FALSE,TRUE)</formula>
    </cfRule>
    <cfRule type="expression" dxfId="1459" priority="641">
      <formula>IF(RIGHT(TEXT(AQ107,"0.#"),1)=".",TRUE,FALSE)</formula>
    </cfRule>
  </conditionalFormatting>
  <conditionalFormatting sqref="AU107:AU109">
    <cfRule type="expression" dxfId="1458" priority="638">
      <formula>IF(RIGHT(TEXT(AU107,"0.#"),1)=".",FALSE,TRUE)</formula>
    </cfRule>
    <cfRule type="expression" dxfId="1457" priority="639">
      <formula>IF(RIGHT(TEXT(AU107,"0.#"),1)=".",TRUE,FALSE)</formula>
    </cfRule>
  </conditionalFormatting>
  <conditionalFormatting sqref="AE141">
    <cfRule type="expression" dxfId="1456" priority="636">
      <formula>IF(RIGHT(TEXT(AE141,"0.#"),1)=".",FALSE,TRUE)</formula>
    </cfRule>
    <cfRule type="expression" dxfId="1455" priority="637">
      <formula>IF(RIGHT(TEXT(AE141,"0.#"),1)=".",TRUE,FALSE)</formula>
    </cfRule>
  </conditionalFormatting>
  <conditionalFormatting sqref="AM143">
    <cfRule type="expression" dxfId="1454" priority="620">
      <formula>IF(RIGHT(TEXT(AM143,"0.#"),1)=".",FALSE,TRUE)</formula>
    </cfRule>
    <cfRule type="expression" dxfId="1453" priority="621">
      <formula>IF(RIGHT(TEXT(AM143,"0.#"),1)=".",TRUE,FALSE)</formula>
    </cfRule>
  </conditionalFormatting>
  <conditionalFormatting sqref="AE142">
    <cfRule type="expression" dxfId="1452" priority="634">
      <formula>IF(RIGHT(TEXT(AE142,"0.#"),1)=".",FALSE,TRUE)</formula>
    </cfRule>
    <cfRule type="expression" dxfId="1451" priority="635">
      <formula>IF(RIGHT(TEXT(AE142,"0.#"),1)=".",TRUE,FALSE)</formula>
    </cfRule>
  </conditionalFormatting>
  <conditionalFormatting sqref="AE143">
    <cfRule type="expression" dxfId="1450" priority="632">
      <formula>IF(RIGHT(TEXT(AE143,"0.#"),1)=".",FALSE,TRUE)</formula>
    </cfRule>
    <cfRule type="expression" dxfId="1449" priority="633">
      <formula>IF(RIGHT(TEXT(AE143,"0.#"),1)=".",TRUE,FALSE)</formula>
    </cfRule>
  </conditionalFormatting>
  <conditionalFormatting sqref="AI143">
    <cfRule type="expression" dxfId="1448" priority="630">
      <formula>IF(RIGHT(TEXT(AI143,"0.#"),1)=".",FALSE,TRUE)</formula>
    </cfRule>
    <cfRule type="expression" dxfId="1447" priority="631">
      <formula>IF(RIGHT(TEXT(AI143,"0.#"),1)=".",TRUE,FALSE)</formula>
    </cfRule>
  </conditionalFormatting>
  <conditionalFormatting sqref="AI142">
    <cfRule type="expression" dxfId="1446" priority="628">
      <formula>IF(RIGHT(TEXT(AI142,"0.#"),1)=".",FALSE,TRUE)</formula>
    </cfRule>
    <cfRule type="expression" dxfId="1445" priority="629">
      <formula>IF(RIGHT(TEXT(AI142,"0.#"),1)=".",TRUE,FALSE)</formula>
    </cfRule>
  </conditionalFormatting>
  <conditionalFormatting sqref="AI141">
    <cfRule type="expression" dxfId="1444" priority="626">
      <formula>IF(RIGHT(TEXT(AI141,"0.#"),1)=".",FALSE,TRUE)</formula>
    </cfRule>
    <cfRule type="expression" dxfId="1443" priority="627">
      <formula>IF(RIGHT(TEXT(AI141,"0.#"),1)=".",TRUE,FALSE)</formula>
    </cfRule>
  </conditionalFormatting>
  <conditionalFormatting sqref="AM141">
    <cfRule type="expression" dxfId="1442" priority="624">
      <formula>IF(RIGHT(TEXT(AM141,"0.#"),1)=".",FALSE,TRUE)</formula>
    </cfRule>
    <cfRule type="expression" dxfId="1441" priority="625">
      <formula>IF(RIGHT(TEXT(AM141,"0.#"),1)=".",TRUE,FALSE)</formula>
    </cfRule>
  </conditionalFormatting>
  <conditionalFormatting sqref="AM142">
    <cfRule type="expression" dxfId="1440" priority="622">
      <formula>IF(RIGHT(TEXT(AM142,"0.#"),1)=".",FALSE,TRUE)</formula>
    </cfRule>
    <cfRule type="expression" dxfId="1439" priority="623">
      <formula>IF(RIGHT(TEXT(AM142,"0.#"),1)=".",TRUE,FALSE)</formula>
    </cfRule>
  </conditionalFormatting>
  <conditionalFormatting sqref="AQ141:AQ143">
    <cfRule type="expression" dxfId="1438" priority="618">
      <formula>IF(RIGHT(TEXT(AQ141,"0.#"),1)=".",FALSE,TRUE)</formula>
    </cfRule>
    <cfRule type="expression" dxfId="1437" priority="619">
      <formula>IF(RIGHT(TEXT(AQ141,"0.#"),1)=".",TRUE,FALSE)</formula>
    </cfRule>
  </conditionalFormatting>
  <conditionalFormatting sqref="AU141:AU143">
    <cfRule type="expression" dxfId="1436" priority="616">
      <formula>IF(RIGHT(TEXT(AU141,"0.#"),1)=".",FALSE,TRUE)</formula>
    </cfRule>
    <cfRule type="expression" dxfId="1435" priority="617">
      <formula>IF(RIGHT(TEXT(AU141,"0.#"),1)=".",TRUE,FALSE)</formula>
    </cfRule>
  </conditionalFormatting>
  <conditionalFormatting sqref="AE175">
    <cfRule type="expression" dxfId="1434" priority="614">
      <formula>IF(RIGHT(TEXT(AE175,"0.#"),1)=".",FALSE,TRUE)</formula>
    </cfRule>
    <cfRule type="expression" dxfId="1433" priority="615">
      <formula>IF(RIGHT(TEXT(AE175,"0.#"),1)=".",TRUE,FALSE)</formula>
    </cfRule>
  </conditionalFormatting>
  <conditionalFormatting sqref="AM177">
    <cfRule type="expression" dxfId="1432" priority="598">
      <formula>IF(RIGHT(TEXT(AM177,"0.#"),1)=".",FALSE,TRUE)</formula>
    </cfRule>
    <cfRule type="expression" dxfId="1431" priority="599">
      <formula>IF(RIGHT(TEXT(AM177,"0.#"),1)=".",TRUE,FALSE)</formula>
    </cfRule>
  </conditionalFormatting>
  <conditionalFormatting sqref="AE176">
    <cfRule type="expression" dxfId="1430" priority="612">
      <formula>IF(RIGHT(TEXT(AE176,"0.#"),1)=".",FALSE,TRUE)</formula>
    </cfRule>
    <cfRule type="expression" dxfId="1429" priority="613">
      <formula>IF(RIGHT(TEXT(AE176,"0.#"),1)=".",TRUE,FALSE)</formula>
    </cfRule>
  </conditionalFormatting>
  <conditionalFormatting sqref="AE177">
    <cfRule type="expression" dxfId="1428" priority="610">
      <formula>IF(RIGHT(TEXT(AE177,"0.#"),1)=".",FALSE,TRUE)</formula>
    </cfRule>
    <cfRule type="expression" dxfId="1427" priority="611">
      <formula>IF(RIGHT(TEXT(AE177,"0.#"),1)=".",TRUE,FALSE)</formula>
    </cfRule>
  </conditionalFormatting>
  <conditionalFormatting sqref="AI177">
    <cfRule type="expression" dxfId="1426" priority="608">
      <formula>IF(RIGHT(TEXT(AI177,"0.#"),1)=".",FALSE,TRUE)</formula>
    </cfRule>
    <cfRule type="expression" dxfId="1425" priority="609">
      <formula>IF(RIGHT(TEXT(AI177,"0.#"),1)=".",TRUE,FALSE)</formula>
    </cfRule>
  </conditionalFormatting>
  <conditionalFormatting sqref="AI176">
    <cfRule type="expression" dxfId="1424" priority="606">
      <formula>IF(RIGHT(TEXT(AI176,"0.#"),1)=".",FALSE,TRUE)</formula>
    </cfRule>
    <cfRule type="expression" dxfId="1423" priority="607">
      <formula>IF(RIGHT(TEXT(AI176,"0.#"),1)=".",TRUE,FALSE)</formula>
    </cfRule>
  </conditionalFormatting>
  <conditionalFormatting sqref="AI175">
    <cfRule type="expression" dxfId="1422" priority="604">
      <formula>IF(RIGHT(TEXT(AI175,"0.#"),1)=".",FALSE,TRUE)</formula>
    </cfRule>
    <cfRule type="expression" dxfId="1421" priority="605">
      <formula>IF(RIGHT(TEXT(AI175,"0.#"),1)=".",TRUE,FALSE)</formula>
    </cfRule>
  </conditionalFormatting>
  <conditionalFormatting sqref="AM175">
    <cfRule type="expression" dxfId="1420" priority="602">
      <formula>IF(RIGHT(TEXT(AM175,"0.#"),1)=".",FALSE,TRUE)</formula>
    </cfRule>
    <cfRule type="expression" dxfId="1419" priority="603">
      <formula>IF(RIGHT(TEXT(AM175,"0.#"),1)=".",TRUE,FALSE)</formula>
    </cfRule>
  </conditionalFormatting>
  <conditionalFormatting sqref="AM176">
    <cfRule type="expression" dxfId="1418" priority="600">
      <formula>IF(RIGHT(TEXT(AM176,"0.#"),1)=".",FALSE,TRUE)</formula>
    </cfRule>
    <cfRule type="expression" dxfId="1417" priority="601">
      <formula>IF(RIGHT(TEXT(AM176,"0.#"),1)=".",TRUE,FALSE)</formula>
    </cfRule>
  </conditionalFormatting>
  <conditionalFormatting sqref="AQ175:AQ177">
    <cfRule type="expression" dxfId="1416" priority="596">
      <formula>IF(RIGHT(TEXT(AQ175,"0.#"),1)=".",FALSE,TRUE)</formula>
    </cfRule>
    <cfRule type="expression" dxfId="1415" priority="597">
      <formula>IF(RIGHT(TEXT(AQ175,"0.#"),1)=".",TRUE,FALSE)</formula>
    </cfRule>
  </conditionalFormatting>
  <conditionalFormatting sqref="AU175:AU177">
    <cfRule type="expression" dxfId="1414" priority="594">
      <formula>IF(RIGHT(TEXT(AU175,"0.#"),1)=".",FALSE,TRUE)</formula>
    </cfRule>
    <cfRule type="expression" dxfId="1413" priority="595">
      <formula>IF(RIGHT(TEXT(AU175,"0.#"),1)=".",TRUE,FALSE)</formula>
    </cfRule>
  </conditionalFormatting>
  <conditionalFormatting sqref="AE61">
    <cfRule type="expression" dxfId="1412" priority="548">
      <formula>IF(RIGHT(TEXT(AE61,"0.#"),1)=".",FALSE,TRUE)</formula>
    </cfRule>
    <cfRule type="expression" dxfId="1411" priority="549">
      <formula>IF(RIGHT(TEXT(AE61,"0.#"),1)=".",TRUE,FALSE)</formula>
    </cfRule>
  </conditionalFormatting>
  <conditionalFormatting sqref="AE62">
    <cfRule type="expression" dxfId="1410" priority="546">
      <formula>IF(RIGHT(TEXT(AE62,"0.#"),1)=".",FALSE,TRUE)</formula>
    </cfRule>
    <cfRule type="expression" dxfId="1409" priority="547">
      <formula>IF(RIGHT(TEXT(AE62,"0.#"),1)=".",TRUE,FALSE)</formula>
    </cfRule>
  </conditionalFormatting>
  <conditionalFormatting sqref="AM61">
    <cfRule type="expression" dxfId="1408" priority="536">
      <formula>IF(RIGHT(TEXT(AM61,"0.#"),1)=".",FALSE,TRUE)</formula>
    </cfRule>
    <cfRule type="expression" dxfId="1407" priority="537">
      <formula>IF(RIGHT(TEXT(AM61,"0.#"),1)=".",TRUE,FALSE)</formula>
    </cfRule>
  </conditionalFormatting>
  <conditionalFormatting sqref="AE63">
    <cfRule type="expression" dxfId="1406" priority="544">
      <formula>IF(RIGHT(TEXT(AE63,"0.#"),1)=".",FALSE,TRUE)</formula>
    </cfRule>
    <cfRule type="expression" dxfId="1405" priority="545">
      <formula>IF(RIGHT(TEXT(AE63,"0.#"),1)=".",TRUE,FALSE)</formula>
    </cfRule>
  </conditionalFormatting>
  <conditionalFormatting sqref="AI63">
    <cfRule type="expression" dxfId="1404" priority="542">
      <formula>IF(RIGHT(TEXT(AI63,"0.#"),1)=".",FALSE,TRUE)</formula>
    </cfRule>
    <cfRule type="expression" dxfId="1403" priority="543">
      <formula>IF(RIGHT(TEXT(AI63,"0.#"),1)=".",TRUE,FALSE)</formula>
    </cfRule>
  </conditionalFormatting>
  <conditionalFormatting sqref="AI62">
    <cfRule type="expression" dxfId="1402" priority="540">
      <formula>IF(RIGHT(TEXT(AI62,"0.#"),1)=".",FALSE,TRUE)</formula>
    </cfRule>
    <cfRule type="expression" dxfId="1401" priority="541">
      <formula>IF(RIGHT(TEXT(AI62,"0.#"),1)=".",TRUE,FALSE)</formula>
    </cfRule>
  </conditionalFormatting>
  <conditionalFormatting sqref="AI61">
    <cfRule type="expression" dxfId="1400" priority="538">
      <formula>IF(RIGHT(TEXT(AI61,"0.#"),1)=".",FALSE,TRUE)</formula>
    </cfRule>
    <cfRule type="expression" dxfId="1399" priority="539">
      <formula>IF(RIGHT(TEXT(AI61,"0.#"),1)=".",TRUE,FALSE)</formula>
    </cfRule>
  </conditionalFormatting>
  <conditionalFormatting sqref="AM62">
    <cfRule type="expression" dxfId="1398" priority="534">
      <formula>IF(RIGHT(TEXT(AM62,"0.#"),1)=".",FALSE,TRUE)</formula>
    </cfRule>
    <cfRule type="expression" dxfId="1397" priority="535">
      <formula>IF(RIGHT(TEXT(AM62,"0.#"),1)=".",TRUE,FALSE)</formula>
    </cfRule>
  </conditionalFormatting>
  <conditionalFormatting sqref="AM63">
    <cfRule type="expression" dxfId="1396" priority="532">
      <formula>IF(RIGHT(TEXT(AM63,"0.#"),1)=".",FALSE,TRUE)</formula>
    </cfRule>
    <cfRule type="expression" dxfId="1395" priority="533">
      <formula>IF(RIGHT(TEXT(AM63,"0.#"),1)=".",TRUE,FALSE)</formula>
    </cfRule>
  </conditionalFormatting>
  <conditionalFormatting sqref="AQ61:AQ63">
    <cfRule type="expression" dxfId="1394" priority="530">
      <formula>IF(RIGHT(TEXT(AQ61,"0.#"),1)=".",FALSE,TRUE)</formula>
    </cfRule>
    <cfRule type="expression" dxfId="1393" priority="531">
      <formula>IF(RIGHT(TEXT(AQ61,"0.#"),1)=".",TRUE,FALSE)</formula>
    </cfRule>
  </conditionalFormatting>
  <conditionalFormatting sqref="AU61:AU63">
    <cfRule type="expression" dxfId="1392" priority="528">
      <formula>IF(RIGHT(TEXT(AU61,"0.#"),1)=".",FALSE,TRUE)</formula>
    </cfRule>
    <cfRule type="expression" dxfId="1391" priority="529">
      <formula>IF(RIGHT(TEXT(AU61,"0.#"),1)=".",TRUE,FALSE)</formula>
    </cfRule>
  </conditionalFormatting>
  <conditionalFormatting sqref="AE95">
    <cfRule type="expression" dxfId="1390" priority="526">
      <formula>IF(RIGHT(TEXT(AE95,"0.#"),1)=".",FALSE,TRUE)</formula>
    </cfRule>
    <cfRule type="expression" dxfId="1389" priority="527">
      <formula>IF(RIGHT(TEXT(AE95,"0.#"),1)=".",TRUE,FALSE)</formula>
    </cfRule>
  </conditionalFormatting>
  <conditionalFormatting sqref="AE96">
    <cfRule type="expression" dxfId="1388" priority="524">
      <formula>IF(RIGHT(TEXT(AE96,"0.#"),1)=".",FALSE,TRUE)</formula>
    </cfRule>
    <cfRule type="expression" dxfId="1387" priority="525">
      <formula>IF(RIGHT(TEXT(AE96,"0.#"),1)=".",TRUE,FALSE)</formula>
    </cfRule>
  </conditionalFormatting>
  <conditionalFormatting sqref="AM95">
    <cfRule type="expression" dxfId="1386" priority="514">
      <formula>IF(RIGHT(TEXT(AM95,"0.#"),1)=".",FALSE,TRUE)</formula>
    </cfRule>
    <cfRule type="expression" dxfId="1385" priority="515">
      <formula>IF(RIGHT(TEXT(AM95,"0.#"),1)=".",TRUE,FALSE)</formula>
    </cfRule>
  </conditionalFormatting>
  <conditionalFormatting sqref="AE97">
    <cfRule type="expression" dxfId="1384" priority="522">
      <formula>IF(RIGHT(TEXT(AE97,"0.#"),1)=".",FALSE,TRUE)</formula>
    </cfRule>
    <cfRule type="expression" dxfId="1383" priority="523">
      <formula>IF(RIGHT(TEXT(AE97,"0.#"),1)=".",TRUE,FALSE)</formula>
    </cfRule>
  </conditionalFormatting>
  <conditionalFormatting sqref="AI97">
    <cfRule type="expression" dxfId="1382" priority="520">
      <formula>IF(RIGHT(TEXT(AI97,"0.#"),1)=".",FALSE,TRUE)</formula>
    </cfRule>
    <cfRule type="expression" dxfId="1381" priority="521">
      <formula>IF(RIGHT(TEXT(AI97,"0.#"),1)=".",TRUE,FALSE)</formula>
    </cfRule>
  </conditionalFormatting>
  <conditionalFormatting sqref="AI96">
    <cfRule type="expression" dxfId="1380" priority="518">
      <formula>IF(RIGHT(TEXT(AI96,"0.#"),1)=".",FALSE,TRUE)</formula>
    </cfRule>
    <cfRule type="expression" dxfId="1379" priority="519">
      <formula>IF(RIGHT(TEXT(AI96,"0.#"),1)=".",TRUE,FALSE)</formula>
    </cfRule>
  </conditionalFormatting>
  <conditionalFormatting sqref="AI95">
    <cfRule type="expression" dxfId="1378" priority="516">
      <formula>IF(RIGHT(TEXT(AI95,"0.#"),1)=".",FALSE,TRUE)</formula>
    </cfRule>
    <cfRule type="expression" dxfId="1377" priority="517">
      <formula>IF(RIGHT(TEXT(AI95,"0.#"),1)=".",TRUE,FALSE)</formula>
    </cfRule>
  </conditionalFormatting>
  <conditionalFormatting sqref="AM96">
    <cfRule type="expression" dxfId="1376" priority="512">
      <formula>IF(RIGHT(TEXT(AM96,"0.#"),1)=".",FALSE,TRUE)</formula>
    </cfRule>
    <cfRule type="expression" dxfId="1375" priority="513">
      <formula>IF(RIGHT(TEXT(AM96,"0.#"),1)=".",TRUE,FALSE)</formula>
    </cfRule>
  </conditionalFormatting>
  <conditionalFormatting sqref="AM97">
    <cfRule type="expression" dxfId="1374" priority="510">
      <formula>IF(RIGHT(TEXT(AM97,"0.#"),1)=".",FALSE,TRUE)</formula>
    </cfRule>
    <cfRule type="expression" dxfId="1373" priority="511">
      <formula>IF(RIGHT(TEXT(AM97,"0.#"),1)=".",TRUE,FALSE)</formula>
    </cfRule>
  </conditionalFormatting>
  <conditionalFormatting sqref="AQ95:AQ97">
    <cfRule type="expression" dxfId="1372" priority="508">
      <formula>IF(RIGHT(TEXT(AQ95,"0.#"),1)=".",FALSE,TRUE)</formula>
    </cfRule>
    <cfRule type="expression" dxfId="1371" priority="509">
      <formula>IF(RIGHT(TEXT(AQ95,"0.#"),1)=".",TRUE,FALSE)</formula>
    </cfRule>
  </conditionalFormatting>
  <conditionalFormatting sqref="AU95:AU97">
    <cfRule type="expression" dxfId="1370" priority="506">
      <formula>IF(RIGHT(TEXT(AU95,"0.#"),1)=".",FALSE,TRUE)</formula>
    </cfRule>
    <cfRule type="expression" dxfId="1369" priority="507">
      <formula>IF(RIGHT(TEXT(AU95,"0.#"),1)=".",TRUE,FALSE)</formula>
    </cfRule>
  </conditionalFormatting>
  <conditionalFormatting sqref="AE129">
    <cfRule type="expression" dxfId="1368" priority="504">
      <formula>IF(RIGHT(TEXT(AE129,"0.#"),1)=".",FALSE,TRUE)</formula>
    </cfRule>
    <cfRule type="expression" dxfId="1367" priority="505">
      <formula>IF(RIGHT(TEXT(AE129,"0.#"),1)=".",TRUE,FALSE)</formula>
    </cfRule>
  </conditionalFormatting>
  <conditionalFormatting sqref="AE130">
    <cfRule type="expression" dxfId="1366" priority="502">
      <formula>IF(RIGHT(TEXT(AE130,"0.#"),1)=".",FALSE,TRUE)</formula>
    </cfRule>
    <cfRule type="expression" dxfId="1365" priority="503">
      <formula>IF(RIGHT(TEXT(AE130,"0.#"),1)=".",TRUE,FALSE)</formula>
    </cfRule>
  </conditionalFormatting>
  <conditionalFormatting sqref="AM129">
    <cfRule type="expression" dxfId="1364" priority="492">
      <formula>IF(RIGHT(TEXT(AM129,"0.#"),1)=".",FALSE,TRUE)</formula>
    </cfRule>
    <cfRule type="expression" dxfId="1363" priority="493">
      <formula>IF(RIGHT(TEXT(AM129,"0.#"),1)=".",TRUE,FALSE)</formula>
    </cfRule>
  </conditionalFormatting>
  <conditionalFormatting sqref="AE131">
    <cfRule type="expression" dxfId="1362" priority="500">
      <formula>IF(RIGHT(TEXT(AE131,"0.#"),1)=".",FALSE,TRUE)</formula>
    </cfRule>
    <cfRule type="expression" dxfId="1361" priority="501">
      <formula>IF(RIGHT(TEXT(AE131,"0.#"),1)=".",TRUE,FALSE)</formula>
    </cfRule>
  </conditionalFormatting>
  <conditionalFormatting sqref="AI131">
    <cfRule type="expression" dxfId="1360" priority="498">
      <formula>IF(RIGHT(TEXT(AI131,"0.#"),1)=".",FALSE,TRUE)</formula>
    </cfRule>
    <cfRule type="expression" dxfId="1359" priority="499">
      <formula>IF(RIGHT(TEXT(AI131,"0.#"),1)=".",TRUE,FALSE)</formula>
    </cfRule>
  </conditionalFormatting>
  <conditionalFormatting sqref="AI130">
    <cfRule type="expression" dxfId="1358" priority="496">
      <formula>IF(RIGHT(TEXT(AI130,"0.#"),1)=".",FALSE,TRUE)</formula>
    </cfRule>
    <cfRule type="expression" dxfId="1357" priority="497">
      <formula>IF(RIGHT(TEXT(AI130,"0.#"),1)=".",TRUE,FALSE)</formula>
    </cfRule>
  </conditionalFormatting>
  <conditionalFormatting sqref="AI129">
    <cfRule type="expression" dxfId="1356" priority="494">
      <formula>IF(RIGHT(TEXT(AI129,"0.#"),1)=".",FALSE,TRUE)</formula>
    </cfRule>
    <cfRule type="expression" dxfId="1355" priority="495">
      <formula>IF(RIGHT(TEXT(AI129,"0.#"),1)=".",TRUE,FALSE)</formula>
    </cfRule>
  </conditionalFormatting>
  <conditionalFormatting sqref="AM130">
    <cfRule type="expression" dxfId="1354" priority="490">
      <formula>IF(RIGHT(TEXT(AM130,"0.#"),1)=".",FALSE,TRUE)</formula>
    </cfRule>
    <cfRule type="expression" dxfId="1353" priority="491">
      <formula>IF(RIGHT(TEXT(AM130,"0.#"),1)=".",TRUE,FALSE)</formula>
    </cfRule>
  </conditionalFormatting>
  <conditionalFormatting sqref="AM131">
    <cfRule type="expression" dxfId="1352" priority="488">
      <formula>IF(RIGHT(TEXT(AM131,"0.#"),1)=".",FALSE,TRUE)</formula>
    </cfRule>
    <cfRule type="expression" dxfId="1351" priority="489">
      <formula>IF(RIGHT(TEXT(AM131,"0.#"),1)=".",TRUE,FALSE)</formula>
    </cfRule>
  </conditionalFormatting>
  <conditionalFormatting sqref="AQ129:AQ131">
    <cfRule type="expression" dxfId="1350" priority="486">
      <formula>IF(RIGHT(TEXT(AQ129,"0.#"),1)=".",FALSE,TRUE)</formula>
    </cfRule>
    <cfRule type="expression" dxfId="1349" priority="487">
      <formula>IF(RIGHT(TEXT(AQ129,"0.#"),1)=".",TRUE,FALSE)</formula>
    </cfRule>
  </conditionalFormatting>
  <conditionalFormatting sqref="AU129:AU131">
    <cfRule type="expression" dxfId="1348" priority="484">
      <formula>IF(RIGHT(TEXT(AU129,"0.#"),1)=".",FALSE,TRUE)</formula>
    </cfRule>
    <cfRule type="expression" dxfId="1347" priority="485">
      <formula>IF(RIGHT(TEXT(AU129,"0.#"),1)=".",TRUE,FALSE)</formula>
    </cfRule>
  </conditionalFormatting>
  <conditionalFormatting sqref="AE163">
    <cfRule type="expression" dxfId="1346" priority="482">
      <formula>IF(RIGHT(TEXT(AE163,"0.#"),1)=".",FALSE,TRUE)</formula>
    </cfRule>
    <cfRule type="expression" dxfId="1345" priority="483">
      <formula>IF(RIGHT(TEXT(AE163,"0.#"),1)=".",TRUE,FALSE)</formula>
    </cfRule>
  </conditionalFormatting>
  <conditionalFormatting sqref="AE164">
    <cfRule type="expression" dxfId="1344" priority="480">
      <formula>IF(RIGHT(TEXT(AE164,"0.#"),1)=".",FALSE,TRUE)</formula>
    </cfRule>
    <cfRule type="expression" dxfId="1343" priority="481">
      <formula>IF(RIGHT(TEXT(AE164,"0.#"),1)=".",TRUE,FALSE)</formula>
    </cfRule>
  </conditionalFormatting>
  <conditionalFormatting sqref="AM163">
    <cfRule type="expression" dxfId="1342" priority="470">
      <formula>IF(RIGHT(TEXT(AM163,"0.#"),1)=".",FALSE,TRUE)</formula>
    </cfRule>
    <cfRule type="expression" dxfId="1341" priority="471">
      <formula>IF(RIGHT(TEXT(AM163,"0.#"),1)=".",TRUE,FALSE)</formula>
    </cfRule>
  </conditionalFormatting>
  <conditionalFormatting sqref="AE165">
    <cfRule type="expression" dxfId="1340" priority="478">
      <formula>IF(RIGHT(TEXT(AE165,"0.#"),1)=".",FALSE,TRUE)</formula>
    </cfRule>
    <cfRule type="expression" dxfId="1339" priority="479">
      <formula>IF(RIGHT(TEXT(AE165,"0.#"),1)=".",TRUE,FALSE)</formula>
    </cfRule>
  </conditionalFormatting>
  <conditionalFormatting sqref="AI165">
    <cfRule type="expression" dxfId="1338" priority="476">
      <formula>IF(RIGHT(TEXT(AI165,"0.#"),1)=".",FALSE,TRUE)</formula>
    </cfRule>
    <cfRule type="expression" dxfId="1337" priority="477">
      <formula>IF(RIGHT(TEXT(AI165,"0.#"),1)=".",TRUE,FALSE)</formula>
    </cfRule>
  </conditionalFormatting>
  <conditionalFormatting sqref="AI164">
    <cfRule type="expression" dxfId="1336" priority="474">
      <formula>IF(RIGHT(TEXT(AI164,"0.#"),1)=".",FALSE,TRUE)</formula>
    </cfRule>
    <cfRule type="expression" dxfId="1335" priority="475">
      <formula>IF(RIGHT(TEXT(AI164,"0.#"),1)=".",TRUE,FALSE)</formula>
    </cfRule>
  </conditionalFormatting>
  <conditionalFormatting sqref="AI163">
    <cfRule type="expression" dxfId="1334" priority="472">
      <formula>IF(RIGHT(TEXT(AI163,"0.#"),1)=".",FALSE,TRUE)</formula>
    </cfRule>
    <cfRule type="expression" dxfId="1333" priority="473">
      <formula>IF(RIGHT(TEXT(AI163,"0.#"),1)=".",TRUE,FALSE)</formula>
    </cfRule>
  </conditionalFormatting>
  <conditionalFormatting sqref="AM164">
    <cfRule type="expression" dxfId="1332" priority="468">
      <formula>IF(RIGHT(TEXT(AM164,"0.#"),1)=".",FALSE,TRUE)</formula>
    </cfRule>
    <cfRule type="expression" dxfId="1331" priority="469">
      <formula>IF(RIGHT(TEXT(AM164,"0.#"),1)=".",TRUE,FALSE)</formula>
    </cfRule>
  </conditionalFormatting>
  <conditionalFormatting sqref="AM165">
    <cfRule type="expression" dxfId="1330" priority="466">
      <formula>IF(RIGHT(TEXT(AM165,"0.#"),1)=".",FALSE,TRUE)</formula>
    </cfRule>
    <cfRule type="expression" dxfId="1329" priority="467">
      <formula>IF(RIGHT(TEXT(AM165,"0.#"),1)=".",TRUE,FALSE)</formula>
    </cfRule>
  </conditionalFormatting>
  <conditionalFormatting sqref="AQ163:AQ165">
    <cfRule type="expression" dxfId="1328" priority="464">
      <formula>IF(RIGHT(TEXT(AQ163,"0.#"),1)=".",FALSE,TRUE)</formula>
    </cfRule>
    <cfRule type="expression" dxfId="1327" priority="465">
      <formula>IF(RIGHT(TEXT(AQ163,"0.#"),1)=".",TRUE,FALSE)</formula>
    </cfRule>
  </conditionalFormatting>
  <conditionalFormatting sqref="AU163:AU165">
    <cfRule type="expression" dxfId="1326" priority="462">
      <formula>IF(RIGHT(TEXT(AU163,"0.#"),1)=".",FALSE,TRUE)</formula>
    </cfRule>
    <cfRule type="expression" dxfId="1325" priority="463">
      <formula>IF(RIGHT(TEXT(AU163,"0.#"),1)=".",TRUE,FALSE)</formula>
    </cfRule>
  </conditionalFormatting>
  <conditionalFormatting sqref="AE197">
    <cfRule type="expression" dxfId="1324" priority="460">
      <formula>IF(RIGHT(TEXT(AE197,"0.#"),1)=".",FALSE,TRUE)</formula>
    </cfRule>
    <cfRule type="expression" dxfId="1323" priority="461">
      <formula>IF(RIGHT(TEXT(AE197,"0.#"),1)=".",TRUE,FALSE)</formula>
    </cfRule>
  </conditionalFormatting>
  <conditionalFormatting sqref="AE198">
    <cfRule type="expression" dxfId="1322" priority="458">
      <formula>IF(RIGHT(TEXT(AE198,"0.#"),1)=".",FALSE,TRUE)</formula>
    </cfRule>
    <cfRule type="expression" dxfId="1321" priority="459">
      <formula>IF(RIGHT(TEXT(AE198,"0.#"),1)=".",TRUE,FALSE)</formula>
    </cfRule>
  </conditionalFormatting>
  <conditionalFormatting sqref="AM197">
    <cfRule type="expression" dxfId="1320" priority="448">
      <formula>IF(RIGHT(TEXT(AM197,"0.#"),1)=".",FALSE,TRUE)</formula>
    </cfRule>
    <cfRule type="expression" dxfId="1319" priority="449">
      <formula>IF(RIGHT(TEXT(AM197,"0.#"),1)=".",TRUE,FALSE)</formula>
    </cfRule>
  </conditionalFormatting>
  <conditionalFormatting sqref="AE199">
    <cfRule type="expression" dxfId="1318" priority="456">
      <formula>IF(RIGHT(TEXT(AE199,"0.#"),1)=".",FALSE,TRUE)</formula>
    </cfRule>
    <cfRule type="expression" dxfId="1317" priority="457">
      <formula>IF(RIGHT(TEXT(AE199,"0.#"),1)=".",TRUE,FALSE)</formula>
    </cfRule>
  </conditionalFormatting>
  <conditionalFormatting sqref="AI199">
    <cfRule type="expression" dxfId="1316" priority="454">
      <formula>IF(RIGHT(TEXT(AI199,"0.#"),1)=".",FALSE,TRUE)</formula>
    </cfRule>
    <cfRule type="expression" dxfId="1315" priority="455">
      <formula>IF(RIGHT(TEXT(AI199,"0.#"),1)=".",TRUE,FALSE)</formula>
    </cfRule>
  </conditionalFormatting>
  <conditionalFormatting sqref="AI198">
    <cfRule type="expression" dxfId="1314" priority="452">
      <formula>IF(RIGHT(TEXT(AI198,"0.#"),1)=".",FALSE,TRUE)</formula>
    </cfRule>
    <cfRule type="expression" dxfId="1313" priority="453">
      <formula>IF(RIGHT(TEXT(AI198,"0.#"),1)=".",TRUE,FALSE)</formula>
    </cfRule>
  </conditionalFormatting>
  <conditionalFormatting sqref="AI197">
    <cfRule type="expression" dxfId="1312" priority="450">
      <formula>IF(RIGHT(TEXT(AI197,"0.#"),1)=".",FALSE,TRUE)</formula>
    </cfRule>
    <cfRule type="expression" dxfId="1311" priority="451">
      <formula>IF(RIGHT(TEXT(AI197,"0.#"),1)=".",TRUE,FALSE)</formula>
    </cfRule>
  </conditionalFormatting>
  <conditionalFormatting sqref="AM198">
    <cfRule type="expression" dxfId="1310" priority="446">
      <formula>IF(RIGHT(TEXT(AM198,"0.#"),1)=".",FALSE,TRUE)</formula>
    </cfRule>
    <cfRule type="expression" dxfId="1309" priority="447">
      <formula>IF(RIGHT(TEXT(AM198,"0.#"),1)=".",TRUE,FALSE)</formula>
    </cfRule>
  </conditionalFormatting>
  <conditionalFormatting sqref="AM199">
    <cfRule type="expression" dxfId="1308" priority="444">
      <formula>IF(RIGHT(TEXT(AM199,"0.#"),1)=".",FALSE,TRUE)</formula>
    </cfRule>
    <cfRule type="expression" dxfId="1307" priority="445">
      <formula>IF(RIGHT(TEXT(AM199,"0.#"),1)=".",TRUE,FALSE)</formula>
    </cfRule>
  </conditionalFormatting>
  <conditionalFormatting sqref="AQ197:AQ199">
    <cfRule type="expression" dxfId="1306" priority="442">
      <formula>IF(RIGHT(TEXT(AQ197,"0.#"),1)=".",FALSE,TRUE)</formula>
    </cfRule>
    <cfRule type="expression" dxfId="1305" priority="443">
      <formula>IF(RIGHT(TEXT(AQ197,"0.#"),1)=".",TRUE,FALSE)</formula>
    </cfRule>
  </conditionalFormatting>
  <conditionalFormatting sqref="AU197:AU199">
    <cfRule type="expression" dxfId="1304" priority="440">
      <formula>IF(RIGHT(TEXT(AU197,"0.#"),1)=".",FALSE,TRUE)</formula>
    </cfRule>
    <cfRule type="expression" dxfId="1303" priority="441">
      <formula>IF(RIGHT(TEXT(AU197,"0.#"),1)=".",TRUE,FALSE)</formula>
    </cfRule>
  </conditionalFormatting>
  <conditionalFormatting sqref="AE134 AQ134">
    <cfRule type="expression" dxfId="1302" priority="438">
      <formula>IF(RIGHT(TEXT(AE134,"0.#"),1)=".",FALSE,TRUE)</formula>
    </cfRule>
    <cfRule type="expression" dxfId="1301" priority="439">
      <formula>IF(RIGHT(TEXT(AE134,"0.#"),1)=".",TRUE,FALSE)</formula>
    </cfRule>
  </conditionalFormatting>
  <conditionalFormatting sqref="AI134">
    <cfRule type="expression" dxfId="1300" priority="436">
      <formula>IF(RIGHT(TEXT(AI134,"0.#"),1)=".",FALSE,TRUE)</formula>
    </cfRule>
    <cfRule type="expression" dxfId="1299" priority="437">
      <formula>IF(RIGHT(TEXT(AI134,"0.#"),1)=".",TRUE,FALSE)</formula>
    </cfRule>
  </conditionalFormatting>
  <conditionalFormatting sqref="AM134">
    <cfRule type="expression" dxfId="1298" priority="434">
      <formula>IF(RIGHT(TEXT(AM134,"0.#"),1)=".",FALSE,TRUE)</formula>
    </cfRule>
    <cfRule type="expression" dxfId="1297" priority="435">
      <formula>IF(RIGHT(TEXT(AM134,"0.#"),1)=".",TRUE,FALSE)</formula>
    </cfRule>
  </conditionalFormatting>
  <conditionalFormatting sqref="AE135">
    <cfRule type="expression" dxfId="1296" priority="432">
      <formula>IF(RIGHT(TEXT(AE135,"0.#"),1)=".",FALSE,TRUE)</formula>
    </cfRule>
    <cfRule type="expression" dxfId="1295" priority="433">
      <formula>IF(RIGHT(TEXT(AE135,"0.#"),1)=".",TRUE,FALSE)</formula>
    </cfRule>
  </conditionalFormatting>
  <conditionalFormatting sqref="AI135">
    <cfRule type="expression" dxfId="1294" priority="430">
      <formula>IF(RIGHT(TEXT(AI135,"0.#"),1)=".",FALSE,TRUE)</formula>
    </cfRule>
    <cfRule type="expression" dxfId="1293" priority="431">
      <formula>IF(RIGHT(TEXT(AI135,"0.#"),1)=".",TRUE,FALSE)</formula>
    </cfRule>
  </conditionalFormatting>
  <conditionalFormatting sqref="AM135">
    <cfRule type="expression" dxfId="1292" priority="428">
      <formula>IF(RIGHT(TEXT(AM135,"0.#"),1)=".",FALSE,TRUE)</formula>
    </cfRule>
    <cfRule type="expression" dxfId="1291" priority="429">
      <formula>IF(RIGHT(TEXT(AM135,"0.#"),1)=".",TRUE,FALSE)</formula>
    </cfRule>
  </conditionalFormatting>
  <conditionalFormatting sqref="AQ135">
    <cfRule type="expression" dxfId="1290" priority="426">
      <formula>IF(RIGHT(TEXT(AQ135,"0.#"),1)=".",FALSE,TRUE)</formula>
    </cfRule>
    <cfRule type="expression" dxfId="1289" priority="427">
      <formula>IF(RIGHT(TEXT(AQ135,"0.#"),1)=".",TRUE,FALSE)</formula>
    </cfRule>
  </conditionalFormatting>
  <conditionalFormatting sqref="AU134">
    <cfRule type="expression" dxfId="1288" priority="424">
      <formula>IF(RIGHT(TEXT(AU134,"0.#"),1)=".",FALSE,TRUE)</formula>
    </cfRule>
    <cfRule type="expression" dxfId="1287" priority="425">
      <formula>IF(RIGHT(TEXT(AU134,"0.#"),1)=".",TRUE,FALSE)</formula>
    </cfRule>
  </conditionalFormatting>
  <conditionalFormatting sqref="AU135">
    <cfRule type="expression" dxfId="1286" priority="422">
      <formula>IF(RIGHT(TEXT(AU135,"0.#"),1)=".",FALSE,TRUE)</formula>
    </cfRule>
    <cfRule type="expression" dxfId="1285" priority="423">
      <formula>IF(RIGHT(TEXT(AU135,"0.#"),1)=".",TRUE,FALSE)</formula>
    </cfRule>
  </conditionalFormatting>
  <conditionalFormatting sqref="AE168 AQ168">
    <cfRule type="expression" dxfId="1284" priority="420">
      <formula>IF(RIGHT(TEXT(AE168,"0.#"),1)=".",FALSE,TRUE)</formula>
    </cfRule>
    <cfRule type="expression" dxfId="1283" priority="421">
      <formula>IF(RIGHT(TEXT(AE168,"0.#"),1)=".",TRUE,FALSE)</formula>
    </cfRule>
  </conditionalFormatting>
  <conditionalFormatting sqref="AI168">
    <cfRule type="expression" dxfId="1282" priority="418">
      <formula>IF(RIGHT(TEXT(AI168,"0.#"),1)=".",FALSE,TRUE)</formula>
    </cfRule>
    <cfRule type="expression" dxfId="1281" priority="419">
      <formula>IF(RIGHT(TEXT(AI168,"0.#"),1)=".",TRUE,FALSE)</formula>
    </cfRule>
  </conditionalFormatting>
  <conditionalFormatting sqref="AM168">
    <cfRule type="expression" dxfId="1280" priority="416">
      <formula>IF(RIGHT(TEXT(AM168,"0.#"),1)=".",FALSE,TRUE)</formula>
    </cfRule>
    <cfRule type="expression" dxfId="1279" priority="417">
      <formula>IF(RIGHT(TEXT(AM168,"0.#"),1)=".",TRUE,FALSE)</formula>
    </cfRule>
  </conditionalFormatting>
  <conditionalFormatting sqref="AE169">
    <cfRule type="expression" dxfId="1278" priority="414">
      <formula>IF(RIGHT(TEXT(AE169,"0.#"),1)=".",FALSE,TRUE)</formula>
    </cfRule>
    <cfRule type="expression" dxfId="1277" priority="415">
      <formula>IF(RIGHT(TEXT(AE169,"0.#"),1)=".",TRUE,FALSE)</formula>
    </cfRule>
  </conditionalFormatting>
  <conditionalFormatting sqref="AI169">
    <cfRule type="expression" dxfId="1276" priority="412">
      <formula>IF(RIGHT(TEXT(AI169,"0.#"),1)=".",FALSE,TRUE)</formula>
    </cfRule>
    <cfRule type="expression" dxfId="1275" priority="413">
      <formula>IF(RIGHT(TEXT(AI169,"0.#"),1)=".",TRUE,FALSE)</formula>
    </cfRule>
  </conditionalFormatting>
  <conditionalFormatting sqref="AM169">
    <cfRule type="expression" dxfId="1274" priority="410">
      <formula>IF(RIGHT(TEXT(AM169,"0.#"),1)=".",FALSE,TRUE)</formula>
    </cfRule>
    <cfRule type="expression" dxfId="1273" priority="411">
      <formula>IF(RIGHT(TEXT(AM169,"0.#"),1)=".",TRUE,FALSE)</formula>
    </cfRule>
  </conditionalFormatting>
  <conditionalFormatting sqref="AQ169">
    <cfRule type="expression" dxfId="1272" priority="408">
      <formula>IF(RIGHT(TEXT(AQ169,"0.#"),1)=".",FALSE,TRUE)</formula>
    </cfRule>
    <cfRule type="expression" dxfId="1271" priority="409">
      <formula>IF(RIGHT(TEXT(AQ169,"0.#"),1)=".",TRUE,FALSE)</formula>
    </cfRule>
  </conditionalFormatting>
  <conditionalFormatting sqref="AU168">
    <cfRule type="expression" dxfId="1270" priority="406">
      <formula>IF(RIGHT(TEXT(AU168,"0.#"),1)=".",FALSE,TRUE)</formula>
    </cfRule>
    <cfRule type="expression" dxfId="1269" priority="407">
      <formula>IF(RIGHT(TEXT(AU168,"0.#"),1)=".",TRUE,FALSE)</formula>
    </cfRule>
  </conditionalFormatting>
  <conditionalFormatting sqref="AU169">
    <cfRule type="expression" dxfId="1268" priority="404">
      <formula>IF(RIGHT(TEXT(AU169,"0.#"),1)=".",FALSE,TRUE)</formula>
    </cfRule>
    <cfRule type="expression" dxfId="1267" priority="405">
      <formula>IF(RIGHT(TEXT(AU169,"0.#"),1)=".",TRUE,FALSE)</formula>
    </cfRule>
  </conditionalFormatting>
  <conditionalFormatting sqref="AE90">
    <cfRule type="expression" dxfId="1266" priority="402">
      <formula>IF(RIGHT(TEXT(AE90,"0.#"),1)=".",FALSE,TRUE)</formula>
    </cfRule>
    <cfRule type="expression" dxfId="1265" priority="403">
      <formula>IF(RIGHT(TEXT(AE90,"0.#"),1)=".",TRUE,FALSE)</formula>
    </cfRule>
  </conditionalFormatting>
  <conditionalFormatting sqref="AE91">
    <cfRule type="expression" dxfId="1264" priority="400">
      <formula>IF(RIGHT(TEXT(AE91,"0.#"),1)=".",FALSE,TRUE)</formula>
    </cfRule>
    <cfRule type="expression" dxfId="1263" priority="401">
      <formula>IF(RIGHT(TEXT(AE91,"0.#"),1)=".",TRUE,FALSE)</formula>
    </cfRule>
  </conditionalFormatting>
  <conditionalFormatting sqref="AM90">
    <cfRule type="expression" dxfId="1262" priority="390">
      <formula>IF(RIGHT(TEXT(AM90,"0.#"),1)=".",FALSE,TRUE)</formula>
    </cfRule>
    <cfRule type="expression" dxfId="1261" priority="391">
      <formula>IF(RIGHT(TEXT(AM90,"0.#"),1)=".",TRUE,FALSE)</formula>
    </cfRule>
  </conditionalFormatting>
  <conditionalFormatting sqref="AE92">
    <cfRule type="expression" dxfId="1260" priority="398">
      <formula>IF(RIGHT(TEXT(AE92,"0.#"),1)=".",FALSE,TRUE)</formula>
    </cfRule>
    <cfRule type="expression" dxfId="1259" priority="399">
      <formula>IF(RIGHT(TEXT(AE92,"0.#"),1)=".",TRUE,FALSE)</formula>
    </cfRule>
  </conditionalFormatting>
  <conditionalFormatting sqref="AI92">
    <cfRule type="expression" dxfId="1258" priority="396">
      <formula>IF(RIGHT(TEXT(AI92,"0.#"),1)=".",FALSE,TRUE)</formula>
    </cfRule>
    <cfRule type="expression" dxfId="1257" priority="397">
      <formula>IF(RIGHT(TEXT(AI92,"0.#"),1)=".",TRUE,FALSE)</formula>
    </cfRule>
  </conditionalFormatting>
  <conditionalFormatting sqref="AI91">
    <cfRule type="expression" dxfId="1256" priority="394">
      <formula>IF(RIGHT(TEXT(AI91,"0.#"),1)=".",FALSE,TRUE)</formula>
    </cfRule>
    <cfRule type="expression" dxfId="1255" priority="395">
      <formula>IF(RIGHT(TEXT(AI91,"0.#"),1)=".",TRUE,FALSE)</formula>
    </cfRule>
  </conditionalFormatting>
  <conditionalFormatting sqref="AI90">
    <cfRule type="expression" dxfId="1254" priority="392">
      <formula>IF(RIGHT(TEXT(AI90,"0.#"),1)=".",FALSE,TRUE)</formula>
    </cfRule>
    <cfRule type="expression" dxfId="1253" priority="393">
      <formula>IF(RIGHT(TEXT(AI90,"0.#"),1)=".",TRUE,FALSE)</formula>
    </cfRule>
  </conditionalFormatting>
  <conditionalFormatting sqref="AM91">
    <cfRule type="expression" dxfId="1252" priority="388">
      <formula>IF(RIGHT(TEXT(AM91,"0.#"),1)=".",FALSE,TRUE)</formula>
    </cfRule>
    <cfRule type="expression" dxfId="1251" priority="389">
      <formula>IF(RIGHT(TEXT(AM91,"0.#"),1)=".",TRUE,FALSE)</formula>
    </cfRule>
  </conditionalFormatting>
  <conditionalFormatting sqref="AM92">
    <cfRule type="expression" dxfId="1250" priority="386">
      <formula>IF(RIGHT(TEXT(AM92,"0.#"),1)=".",FALSE,TRUE)</formula>
    </cfRule>
    <cfRule type="expression" dxfId="1249" priority="387">
      <formula>IF(RIGHT(TEXT(AM92,"0.#"),1)=".",TRUE,FALSE)</formula>
    </cfRule>
  </conditionalFormatting>
  <conditionalFormatting sqref="AQ90:AQ92">
    <cfRule type="expression" dxfId="1248" priority="384">
      <formula>IF(RIGHT(TEXT(AQ90,"0.#"),1)=".",FALSE,TRUE)</formula>
    </cfRule>
    <cfRule type="expression" dxfId="1247" priority="385">
      <formula>IF(RIGHT(TEXT(AQ90,"0.#"),1)=".",TRUE,FALSE)</formula>
    </cfRule>
  </conditionalFormatting>
  <conditionalFormatting sqref="AU90:AU92">
    <cfRule type="expression" dxfId="1246" priority="382">
      <formula>IF(RIGHT(TEXT(AU90,"0.#"),1)=".",FALSE,TRUE)</formula>
    </cfRule>
    <cfRule type="expression" dxfId="1245" priority="383">
      <formula>IF(RIGHT(TEXT(AU90,"0.#"),1)=".",TRUE,FALSE)</formula>
    </cfRule>
  </conditionalFormatting>
  <conditionalFormatting sqref="AE85">
    <cfRule type="expression" dxfId="1244" priority="380">
      <formula>IF(RIGHT(TEXT(AE85,"0.#"),1)=".",FALSE,TRUE)</formula>
    </cfRule>
    <cfRule type="expression" dxfId="1243" priority="381">
      <formula>IF(RIGHT(TEXT(AE85,"0.#"),1)=".",TRUE,FALSE)</formula>
    </cfRule>
  </conditionalFormatting>
  <conditionalFormatting sqref="AE86">
    <cfRule type="expression" dxfId="1242" priority="378">
      <formula>IF(RIGHT(TEXT(AE86,"0.#"),1)=".",FALSE,TRUE)</formula>
    </cfRule>
    <cfRule type="expression" dxfId="1241" priority="379">
      <formula>IF(RIGHT(TEXT(AE86,"0.#"),1)=".",TRUE,FALSE)</formula>
    </cfRule>
  </conditionalFormatting>
  <conditionalFormatting sqref="AM85">
    <cfRule type="expression" dxfId="1240" priority="368">
      <formula>IF(RIGHT(TEXT(AM85,"0.#"),1)=".",FALSE,TRUE)</formula>
    </cfRule>
    <cfRule type="expression" dxfId="1239" priority="369">
      <formula>IF(RIGHT(TEXT(AM85,"0.#"),1)=".",TRUE,FALSE)</formula>
    </cfRule>
  </conditionalFormatting>
  <conditionalFormatting sqref="AE87">
    <cfRule type="expression" dxfId="1238" priority="376">
      <formula>IF(RIGHT(TEXT(AE87,"0.#"),1)=".",FALSE,TRUE)</formula>
    </cfRule>
    <cfRule type="expression" dxfId="1237" priority="377">
      <formula>IF(RIGHT(TEXT(AE87,"0.#"),1)=".",TRUE,FALSE)</formula>
    </cfRule>
  </conditionalFormatting>
  <conditionalFormatting sqref="AI87">
    <cfRule type="expression" dxfId="1236" priority="374">
      <formula>IF(RIGHT(TEXT(AI87,"0.#"),1)=".",FALSE,TRUE)</formula>
    </cfRule>
    <cfRule type="expression" dxfId="1235" priority="375">
      <formula>IF(RIGHT(TEXT(AI87,"0.#"),1)=".",TRUE,FALSE)</formula>
    </cfRule>
  </conditionalFormatting>
  <conditionalFormatting sqref="AI86">
    <cfRule type="expression" dxfId="1234" priority="372">
      <formula>IF(RIGHT(TEXT(AI86,"0.#"),1)=".",FALSE,TRUE)</formula>
    </cfRule>
    <cfRule type="expression" dxfId="1233" priority="373">
      <formula>IF(RIGHT(TEXT(AI86,"0.#"),1)=".",TRUE,FALSE)</formula>
    </cfRule>
  </conditionalFormatting>
  <conditionalFormatting sqref="AI85">
    <cfRule type="expression" dxfId="1232" priority="370">
      <formula>IF(RIGHT(TEXT(AI85,"0.#"),1)=".",FALSE,TRUE)</formula>
    </cfRule>
    <cfRule type="expression" dxfId="1231" priority="371">
      <formula>IF(RIGHT(TEXT(AI85,"0.#"),1)=".",TRUE,FALSE)</formula>
    </cfRule>
  </conditionalFormatting>
  <conditionalFormatting sqref="AM86">
    <cfRule type="expression" dxfId="1230" priority="366">
      <formula>IF(RIGHT(TEXT(AM86,"0.#"),1)=".",FALSE,TRUE)</formula>
    </cfRule>
    <cfRule type="expression" dxfId="1229" priority="367">
      <formula>IF(RIGHT(TEXT(AM86,"0.#"),1)=".",TRUE,FALSE)</formula>
    </cfRule>
  </conditionalFormatting>
  <conditionalFormatting sqref="AM87">
    <cfRule type="expression" dxfId="1228" priority="364">
      <formula>IF(RIGHT(TEXT(AM87,"0.#"),1)=".",FALSE,TRUE)</formula>
    </cfRule>
    <cfRule type="expression" dxfId="1227" priority="365">
      <formula>IF(RIGHT(TEXT(AM87,"0.#"),1)=".",TRUE,FALSE)</formula>
    </cfRule>
  </conditionalFormatting>
  <conditionalFormatting sqref="AQ85:AQ87">
    <cfRule type="expression" dxfId="1226" priority="362">
      <formula>IF(RIGHT(TEXT(AQ85,"0.#"),1)=".",FALSE,TRUE)</formula>
    </cfRule>
    <cfRule type="expression" dxfId="1225" priority="363">
      <formula>IF(RIGHT(TEXT(AQ85,"0.#"),1)=".",TRUE,FALSE)</formula>
    </cfRule>
  </conditionalFormatting>
  <conditionalFormatting sqref="AU85:AU87">
    <cfRule type="expression" dxfId="1224" priority="360">
      <formula>IF(RIGHT(TEXT(AU85,"0.#"),1)=".",FALSE,TRUE)</formula>
    </cfRule>
    <cfRule type="expression" dxfId="1223" priority="361">
      <formula>IF(RIGHT(TEXT(AU85,"0.#"),1)=".",TRUE,FALSE)</formula>
    </cfRule>
  </conditionalFormatting>
  <conditionalFormatting sqref="AE124">
    <cfRule type="expression" dxfId="1222" priority="358">
      <formula>IF(RIGHT(TEXT(AE124,"0.#"),1)=".",FALSE,TRUE)</formula>
    </cfRule>
    <cfRule type="expression" dxfId="1221" priority="359">
      <formula>IF(RIGHT(TEXT(AE124,"0.#"),1)=".",TRUE,FALSE)</formula>
    </cfRule>
  </conditionalFormatting>
  <conditionalFormatting sqref="AE125">
    <cfRule type="expression" dxfId="1220" priority="356">
      <formula>IF(RIGHT(TEXT(AE125,"0.#"),1)=".",FALSE,TRUE)</formula>
    </cfRule>
    <cfRule type="expression" dxfId="1219" priority="357">
      <formula>IF(RIGHT(TEXT(AE125,"0.#"),1)=".",TRUE,FALSE)</formula>
    </cfRule>
  </conditionalFormatting>
  <conditionalFormatting sqref="AM124">
    <cfRule type="expression" dxfId="1218" priority="346">
      <formula>IF(RIGHT(TEXT(AM124,"0.#"),1)=".",FALSE,TRUE)</formula>
    </cfRule>
    <cfRule type="expression" dxfId="1217" priority="347">
      <formula>IF(RIGHT(TEXT(AM124,"0.#"),1)=".",TRUE,FALSE)</formula>
    </cfRule>
  </conditionalFormatting>
  <conditionalFormatting sqref="AE126">
    <cfRule type="expression" dxfId="1216" priority="354">
      <formula>IF(RIGHT(TEXT(AE126,"0.#"),1)=".",FALSE,TRUE)</formula>
    </cfRule>
    <cfRule type="expression" dxfId="1215" priority="355">
      <formula>IF(RIGHT(TEXT(AE126,"0.#"),1)=".",TRUE,FALSE)</formula>
    </cfRule>
  </conditionalFormatting>
  <conditionalFormatting sqref="AI126">
    <cfRule type="expression" dxfId="1214" priority="352">
      <formula>IF(RIGHT(TEXT(AI126,"0.#"),1)=".",FALSE,TRUE)</formula>
    </cfRule>
    <cfRule type="expression" dxfId="1213" priority="353">
      <formula>IF(RIGHT(TEXT(AI126,"0.#"),1)=".",TRUE,FALSE)</formula>
    </cfRule>
  </conditionalFormatting>
  <conditionalFormatting sqref="AI125">
    <cfRule type="expression" dxfId="1212" priority="350">
      <formula>IF(RIGHT(TEXT(AI125,"0.#"),1)=".",FALSE,TRUE)</formula>
    </cfRule>
    <cfRule type="expression" dxfId="1211" priority="351">
      <formula>IF(RIGHT(TEXT(AI125,"0.#"),1)=".",TRUE,FALSE)</formula>
    </cfRule>
  </conditionalFormatting>
  <conditionalFormatting sqref="AI124">
    <cfRule type="expression" dxfId="1210" priority="348">
      <formula>IF(RIGHT(TEXT(AI124,"0.#"),1)=".",FALSE,TRUE)</formula>
    </cfRule>
    <cfRule type="expression" dxfId="1209" priority="349">
      <formula>IF(RIGHT(TEXT(AI124,"0.#"),1)=".",TRUE,FALSE)</formula>
    </cfRule>
  </conditionalFormatting>
  <conditionalFormatting sqref="AM125">
    <cfRule type="expression" dxfId="1208" priority="344">
      <formula>IF(RIGHT(TEXT(AM125,"0.#"),1)=".",FALSE,TRUE)</formula>
    </cfRule>
    <cfRule type="expression" dxfId="1207" priority="345">
      <formula>IF(RIGHT(TEXT(AM125,"0.#"),1)=".",TRUE,FALSE)</formula>
    </cfRule>
  </conditionalFormatting>
  <conditionalFormatting sqref="AM126">
    <cfRule type="expression" dxfId="1206" priority="342">
      <formula>IF(RIGHT(TEXT(AM126,"0.#"),1)=".",FALSE,TRUE)</formula>
    </cfRule>
    <cfRule type="expression" dxfId="1205" priority="343">
      <formula>IF(RIGHT(TEXT(AM126,"0.#"),1)=".",TRUE,FALSE)</formula>
    </cfRule>
  </conditionalFormatting>
  <conditionalFormatting sqref="AQ124:AQ126">
    <cfRule type="expression" dxfId="1204" priority="340">
      <formula>IF(RIGHT(TEXT(AQ124,"0.#"),1)=".",FALSE,TRUE)</formula>
    </cfRule>
    <cfRule type="expression" dxfId="1203" priority="341">
      <formula>IF(RIGHT(TEXT(AQ124,"0.#"),1)=".",TRUE,FALSE)</formula>
    </cfRule>
  </conditionalFormatting>
  <conditionalFormatting sqref="AU124:AU126">
    <cfRule type="expression" dxfId="1202" priority="338">
      <formula>IF(RIGHT(TEXT(AU124,"0.#"),1)=".",FALSE,TRUE)</formula>
    </cfRule>
    <cfRule type="expression" dxfId="1201" priority="339">
      <formula>IF(RIGHT(TEXT(AU124,"0.#"),1)=".",TRUE,FALSE)</formula>
    </cfRule>
  </conditionalFormatting>
  <conditionalFormatting sqref="AE119">
    <cfRule type="expression" dxfId="1200" priority="336">
      <formula>IF(RIGHT(TEXT(AE119,"0.#"),1)=".",FALSE,TRUE)</formula>
    </cfRule>
    <cfRule type="expression" dxfId="1199" priority="337">
      <formula>IF(RIGHT(TEXT(AE119,"0.#"),1)=".",TRUE,FALSE)</formula>
    </cfRule>
  </conditionalFormatting>
  <conditionalFormatting sqref="AE120">
    <cfRule type="expression" dxfId="1198" priority="334">
      <formula>IF(RIGHT(TEXT(AE120,"0.#"),1)=".",FALSE,TRUE)</formula>
    </cfRule>
    <cfRule type="expression" dxfId="1197" priority="335">
      <formula>IF(RIGHT(TEXT(AE120,"0.#"),1)=".",TRUE,FALSE)</formula>
    </cfRule>
  </conditionalFormatting>
  <conditionalFormatting sqref="AM119">
    <cfRule type="expression" dxfId="1196" priority="324">
      <formula>IF(RIGHT(TEXT(AM119,"0.#"),1)=".",FALSE,TRUE)</formula>
    </cfRule>
    <cfRule type="expression" dxfId="1195" priority="325">
      <formula>IF(RIGHT(TEXT(AM119,"0.#"),1)=".",TRUE,FALSE)</formula>
    </cfRule>
  </conditionalFormatting>
  <conditionalFormatting sqref="AE121">
    <cfRule type="expression" dxfId="1194" priority="332">
      <formula>IF(RIGHT(TEXT(AE121,"0.#"),1)=".",FALSE,TRUE)</formula>
    </cfRule>
    <cfRule type="expression" dxfId="1193" priority="333">
      <formula>IF(RIGHT(TEXT(AE121,"0.#"),1)=".",TRUE,FALSE)</formula>
    </cfRule>
  </conditionalFormatting>
  <conditionalFormatting sqref="AI121">
    <cfRule type="expression" dxfId="1192" priority="330">
      <formula>IF(RIGHT(TEXT(AI121,"0.#"),1)=".",FALSE,TRUE)</formula>
    </cfRule>
    <cfRule type="expression" dxfId="1191" priority="331">
      <formula>IF(RIGHT(TEXT(AI121,"0.#"),1)=".",TRUE,FALSE)</formula>
    </cfRule>
  </conditionalFormatting>
  <conditionalFormatting sqref="AI120">
    <cfRule type="expression" dxfId="1190" priority="328">
      <formula>IF(RIGHT(TEXT(AI120,"0.#"),1)=".",FALSE,TRUE)</formula>
    </cfRule>
    <cfRule type="expression" dxfId="1189" priority="329">
      <formula>IF(RIGHT(TEXT(AI120,"0.#"),1)=".",TRUE,FALSE)</formula>
    </cfRule>
  </conditionalFormatting>
  <conditionalFormatting sqref="AI119">
    <cfRule type="expression" dxfId="1188" priority="326">
      <formula>IF(RIGHT(TEXT(AI119,"0.#"),1)=".",FALSE,TRUE)</formula>
    </cfRule>
    <cfRule type="expression" dxfId="1187" priority="327">
      <formula>IF(RIGHT(TEXT(AI119,"0.#"),1)=".",TRUE,FALSE)</formula>
    </cfRule>
  </conditionalFormatting>
  <conditionalFormatting sqref="AM120">
    <cfRule type="expression" dxfId="1186" priority="322">
      <formula>IF(RIGHT(TEXT(AM120,"0.#"),1)=".",FALSE,TRUE)</formula>
    </cfRule>
    <cfRule type="expression" dxfId="1185" priority="323">
      <formula>IF(RIGHT(TEXT(AM120,"0.#"),1)=".",TRUE,FALSE)</formula>
    </cfRule>
  </conditionalFormatting>
  <conditionalFormatting sqref="AM121">
    <cfRule type="expression" dxfId="1184" priority="320">
      <formula>IF(RIGHT(TEXT(AM121,"0.#"),1)=".",FALSE,TRUE)</formula>
    </cfRule>
    <cfRule type="expression" dxfId="1183" priority="321">
      <formula>IF(RIGHT(TEXT(AM121,"0.#"),1)=".",TRUE,FALSE)</formula>
    </cfRule>
  </conditionalFormatting>
  <conditionalFormatting sqref="AQ119:AQ121">
    <cfRule type="expression" dxfId="1182" priority="318">
      <formula>IF(RIGHT(TEXT(AQ119,"0.#"),1)=".",FALSE,TRUE)</formula>
    </cfRule>
    <cfRule type="expression" dxfId="1181" priority="319">
      <formula>IF(RIGHT(TEXT(AQ119,"0.#"),1)=".",TRUE,FALSE)</formula>
    </cfRule>
  </conditionalFormatting>
  <conditionalFormatting sqref="AU119:AU121">
    <cfRule type="expression" dxfId="1180" priority="316">
      <formula>IF(RIGHT(TEXT(AU119,"0.#"),1)=".",FALSE,TRUE)</formula>
    </cfRule>
    <cfRule type="expression" dxfId="1179" priority="317">
      <formula>IF(RIGHT(TEXT(AU119,"0.#"),1)=".",TRUE,FALSE)</formula>
    </cfRule>
  </conditionalFormatting>
  <conditionalFormatting sqref="AE158">
    <cfRule type="expression" dxfId="1178" priority="314">
      <formula>IF(RIGHT(TEXT(AE158,"0.#"),1)=".",FALSE,TRUE)</formula>
    </cfRule>
    <cfRule type="expression" dxfId="1177" priority="315">
      <formula>IF(RIGHT(TEXT(AE158,"0.#"),1)=".",TRUE,FALSE)</formula>
    </cfRule>
  </conditionalFormatting>
  <conditionalFormatting sqref="AE159">
    <cfRule type="expression" dxfId="1176" priority="312">
      <formula>IF(RIGHT(TEXT(AE159,"0.#"),1)=".",FALSE,TRUE)</formula>
    </cfRule>
    <cfRule type="expression" dxfId="1175" priority="313">
      <formula>IF(RIGHT(TEXT(AE159,"0.#"),1)=".",TRUE,FALSE)</formula>
    </cfRule>
  </conditionalFormatting>
  <conditionalFormatting sqref="AM158">
    <cfRule type="expression" dxfId="1174" priority="302">
      <formula>IF(RIGHT(TEXT(AM158,"0.#"),1)=".",FALSE,TRUE)</formula>
    </cfRule>
    <cfRule type="expression" dxfId="1173" priority="303">
      <formula>IF(RIGHT(TEXT(AM158,"0.#"),1)=".",TRUE,FALSE)</formula>
    </cfRule>
  </conditionalFormatting>
  <conditionalFormatting sqref="AE160">
    <cfRule type="expression" dxfId="1172" priority="310">
      <formula>IF(RIGHT(TEXT(AE160,"0.#"),1)=".",FALSE,TRUE)</formula>
    </cfRule>
    <cfRule type="expression" dxfId="1171" priority="311">
      <formula>IF(RIGHT(TEXT(AE160,"0.#"),1)=".",TRUE,FALSE)</formula>
    </cfRule>
  </conditionalFormatting>
  <conditionalFormatting sqref="AI160">
    <cfRule type="expression" dxfId="1170" priority="308">
      <formula>IF(RIGHT(TEXT(AI160,"0.#"),1)=".",FALSE,TRUE)</formula>
    </cfRule>
    <cfRule type="expression" dxfId="1169" priority="309">
      <formula>IF(RIGHT(TEXT(AI160,"0.#"),1)=".",TRUE,FALSE)</formula>
    </cfRule>
  </conditionalFormatting>
  <conditionalFormatting sqref="AI159">
    <cfRule type="expression" dxfId="1168" priority="306">
      <formula>IF(RIGHT(TEXT(AI159,"0.#"),1)=".",FALSE,TRUE)</formula>
    </cfRule>
    <cfRule type="expression" dxfId="1167" priority="307">
      <formula>IF(RIGHT(TEXT(AI159,"0.#"),1)=".",TRUE,FALSE)</formula>
    </cfRule>
  </conditionalFormatting>
  <conditionalFormatting sqref="AI158">
    <cfRule type="expression" dxfId="1166" priority="304">
      <formula>IF(RIGHT(TEXT(AI158,"0.#"),1)=".",FALSE,TRUE)</formula>
    </cfRule>
    <cfRule type="expression" dxfId="1165" priority="305">
      <formula>IF(RIGHT(TEXT(AI158,"0.#"),1)=".",TRUE,FALSE)</formula>
    </cfRule>
  </conditionalFormatting>
  <conditionalFormatting sqref="AM159">
    <cfRule type="expression" dxfId="1164" priority="300">
      <formula>IF(RIGHT(TEXT(AM159,"0.#"),1)=".",FALSE,TRUE)</formula>
    </cfRule>
    <cfRule type="expression" dxfId="1163" priority="301">
      <formula>IF(RIGHT(TEXT(AM159,"0.#"),1)=".",TRUE,FALSE)</formula>
    </cfRule>
  </conditionalFormatting>
  <conditionalFormatting sqref="AM160">
    <cfRule type="expression" dxfId="1162" priority="298">
      <formula>IF(RIGHT(TEXT(AM160,"0.#"),1)=".",FALSE,TRUE)</formula>
    </cfRule>
    <cfRule type="expression" dxfId="1161" priority="299">
      <formula>IF(RIGHT(TEXT(AM160,"0.#"),1)=".",TRUE,FALSE)</formula>
    </cfRule>
  </conditionalFormatting>
  <conditionalFormatting sqref="AQ158:AQ160">
    <cfRule type="expression" dxfId="1160" priority="296">
      <formula>IF(RIGHT(TEXT(AQ158,"0.#"),1)=".",FALSE,TRUE)</formula>
    </cfRule>
    <cfRule type="expression" dxfId="1159" priority="297">
      <formula>IF(RIGHT(TEXT(AQ158,"0.#"),1)=".",TRUE,FALSE)</formula>
    </cfRule>
  </conditionalFormatting>
  <conditionalFormatting sqref="AU158:AU160">
    <cfRule type="expression" dxfId="1158" priority="294">
      <formula>IF(RIGHT(TEXT(AU158,"0.#"),1)=".",FALSE,TRUE)</formula>
    </cfRule>
    <cfRule type="expression" dxfId="1157" priority="295">
      <formula>IF(RIGHT(TEXT(AU158,"0.#"),1)=".",TRUE,FALSE)</formula>
    </cfRule>
  </conditionalFormatting>
  <conditionalFormatting sqref="AE153">
    <cfRule type="expression" dxfId="1156" priority="292">
      <formula>IF(RIGHT(TEXT(AE153,"0.#"),1)=".",FALSE,TRUE)</formula>
    </cfRule>
    <cfRule type="expression" dxfId="1155" priority="293">
      <formula>IF(RIGHT(TEXT(AE153,"0.#"),1)=".",TRUE,FALSE)</formula>
    </cfRule>
  </conditionalFormatting>
  <conditionalFormatting sqref="AE154">
    <cfRule type="expression" dxfId="1154" priority="290">
      <formula>IF(RIGHT(TEXT(AE154,"0.#"),1)=".",FALSE,TRUE)</formula>
    </cfRule>
    <cfRule type="expression" dxfId="1153" priority="291">
      <formula>IF(RIGHT(TEXT(AE154,"0.#"),1)=".",TRUE,FALSE)</formula>
    </cfRule>
  </conditionalFormatting>
  <conditionalFormatting sqref="AM153">
    <cfRule type="expression" dxfId="1152" priority="280">
      <formula>IF(RIGHT(TEXT(AM153,"0.#"),1)=".",FALSE,TRUE)</formula>
    </cfRule>
    <cfRule type="expression" dxfId="1151" priority="281">
      <formula>IF(RIGHT(TEXT(AM153,"0.#"),1)=".",TRUE,FALSE)</formula>
    </cfRule>
  </conditionalFormatting>
  <conditionalFormatting sqref="AE155">
    <cfRule type="expression" dxfId="1150" priority="288">
      <formula>IF(RIGHT(TEXT(AE155,"0.#"),1)=".",FALSE,TRUE)</formula>
    </cfRule>
    <cfRule type="expression" dxfId="1149" priority="289">
      <formula>IF(RIGHT(TEXT(AE155,"0.#"),1)=".",TRUE,FALSE)</formula>
    </cfRule>
  </conditionalFormatting>
  <conditionalFormatting sqref="AI155">
    <cfRule type="expression" dxfId="1148" priority="286">
      <formula>IF(RIGHT(TEXT(AI155,"0.#"),1)=".",FALSE,TRUE)</formula>
    </cfRule>
    <cfRule type="expression" dxfId="1147" priority="287">
      <formula>IF(RIGHT(TEXT(AI155,"0.#"),1)=".",TRUE,FALSE)</formula>
    </cfRule>
  </conditionalFormatting>
  <conditionalFormatting sqref="AI154">
    <cfRule type="expression" dxfId="1146" priority="284">
      <formula>IF(RIGHT(TEXT(AI154,"0.#"),1)=".",FALSE,TRUE)</formula>
    </cfRule>
    <cfRule type="expression" dxfId="1145" priority="285">
      <formula>IF(RIGHT(TEXT(AI154,"0.#"),1)=".",TRUE,FALSE)</formula>
    </cfRule>
  </conditionalFormatting>
  <conditionalFormatting sqref="AI153">
    <cfRule type="expression" dxfId="1144" priority="282">
      <formula>IF(RIGHT(TEXT(AI153,"0.#"),1)=".",FALSE,TRUE)</formula>
    </cfRule>
    <cfRule type="expression" dxfId="1143" priority="283">
      <formula>IF(RIGHT(TEXT(AI153,"0.#"),1)=".",TRUE,FALSE)</formula>
    </cfRule>
  </conditionalFormatting>
  <conditionalFormatting sqref="AM154">
    <cfRule type="expression" dxfId="1142" priority="278">
      <formula>IF(RIGHT(TEXT(AM154,"0.#"),1)=".",FALSE,TRUE)</formula>
    </cfRule>
    <cfRule type="expression" dxfId="1141" priority="279">
      <formula>IF(RIGHT(TEXT(AM154,"0.#"),1)=".",TRUE,FALSE)</formula>
    </cfRule>
  </conditionalFormatting>
  <conditionalFormatting sqref="AM155">
    <cfRule type="expression" dxfId="1140" priority="276">
      <formula>IF(RIGHT(TEXT(AM155,"0.#"),1)=".",FALSE,TRUE)</formula>
    </cfRule>
    <cfRule type="expression" dxfId="1139" priority="277">
      <formula>IF(RIGHT(TEXT(AM155,"0.#"),1)=".",TRUE,FALSE)</formula>
    </cfRule>
  </conditionalFormatting>
  <conditionalFormatting sqref="AQ153:AQ155">
    <cfRule type="expression" dxfId="1138" priority="274">
      <formula>IF(RIGHT(TEXT(AQ153,"0.#"),1)=".",FALSE,TRUE)</formula>
    </cfRule>
    <cfRule type="expression" dxfId="1137" priority="275">
      <formula>IF(RIGHT(TEXT(AQ153,"0.#"),1)=".",TRUE,FALSE)</formula>
    </cfRule>
  </conditionalFormatting>
  <conditionalFormatting sqref="AU153:AU155">
    <cfRule type="expression" dxfId="1136" priority="272">
      <formula>IF(RIGHT(TEXT(AU153,"0.#"),1)=".",FALSE,TRUE)</formula>
    </cfRule>
    <cfRule type="expression" dxfId="1135" priority="273">
      <formula>IF(RIGHT(TEXT(AU153,"0.#"),1)=".",TRUE,FALSE)</formula>
    </cfRule>
  </conditionalFormatting>
  <conditionalFormatting sqref="AE192">
    <cfRule type="expression" dxfId="1134" priority="270">
      <formula>IF(RIGHT(TEXT(AE192,"0.#"),1)=".",FALSE,TRUE)</formula>
    </cfRule>
    <cfRule type="expression" dxfId="1133" priority="271">
      <formula>IF(RIGHT(TEXT(AE192,"0.#"),1)=".",TRUE,FALSE)</formula>
    </cfRule>
  </conditionalFormatting>
  <conditionalFormatting sqref="AE193">
    <cfRule type="expression" dxfId="1132" priority="268">
      <formula>IF(RIGHT(TEXT(AE193,"0.#"),1)=".",FALSE,TRUE)</formula>
    </cfRule>
    <cfRule type="expression" dxfId="1131" priority="269">
      <formula>IF(RIGHT(TEXT(AE193,"0.#"),1)=".",TRUE,FALSE)</formula>
    </cfRule>
  </conditionalFormatting>
  <conditionalFormatting sqref="AM192">
    <cfRule type="expression" dxfId="1130" priority="258">
      <formula>IF(RIGHT(TEXT(AM192,"0.#"),1)=".",FALSE,TRUE)</formula>
    </cfRule>
    <cfRule type="expression" dxfId="1129" priority="259">
      <formula>IF(RIGHT(TEXT(AM192,"0.#"),1)=".",TRUE,FALSE)</formula>
    </cfRule>
  </conditionalFormatting>
  <conditionalFormatting sqref="AE194">
    <cfRule type="expression" dxfId="1128" priority="266">
      <formula>IF(RIGHT(TEXT(AE194,"0.#"),1)=".",FALSE,TRUE)</formula>
    </cfRule>
    <cfRule type="expression" dxfId="1127" priority="267">
      <formula>IF(RIGHT(TEXT(AE194,"0.#"),1)=".",TRUE,FALSE)</formula>
    </cfRule>
  </conditionalFormatting>
  <conditionalFormatting sqref="AI194">
    <cfRule type="expression" dxfId="1126" priority="264">
      <formula>IF(RIGHT(TEXT(AI194,"0.#"),1)=".",FALSE,TRUE)</formula>
    </cfRule>
    <cfRule type="expression" dxfId="1125" priority="265">
      <formula>IF(RIGHT(TEXT(AI194,"0.#"),1)=".",TRUE,FALSE)</formula>
    </cfRule>
  </conditionalFormatting>
  <conditionalFormatting sqref="AI193">
    <cfRule type="expression" dxfId="1124" priority="262">
      <formula>IF(RIGHT(TEXT(AI193,"0.#"),1)=".",FALSE,TRUE)</formula>
    </cfRule>
    <cfRule type="expression" dxfId="1123" priority="263">
      <formula>IF(RIGHT(TEXT(AI193,"0.#"),1)=".",TRUE,FALSE)</formula>
    </cfRule>
  </conditionalFormatting>
  <conditionalFormatting sqref="AI192">
    <cfRule type="expression" dxfId="1122" priority="260">
      <formula>IF(RIGHT(TEXT(AI192,"0.#"),1)=".",FALSE,TRUE)</formula>
    </cfRule>
    <cfRule type="expression" dxfId="1121" priority="261">
      <formula>IF(RIGHT(TEXT(AI192,"0.#"),1)=".",TRUE,FALSE)</formula>
    </cfRule>
  </conditionalFormatting>
  <conditionalFormatting sqref="AM193">
    <cfRule type="expression" dxfId="1120" priority="256">
      <formula>IF(RIGHT(TEXT(AM193,"0.#"),1)=".",FALSE,TRUE)</formula>
    </cfRule>
    <cfRule type="expression" dxfId="1119" priority="257">
      <formula>IF(RIGHT(TEXT(AM193,"0.#"),1)=".",TRUE,FALSE)</formula>
    </cfRule>
  </conditionalFormatting>
  <conditionalFormatting sqref="AM194">
    <cfRule type="expression" dxfId="1118" priority="254">
      <formula>IF(RIGHT(TEXT(AM194,"0.#"),1)=".",FALSE,TRUE)</formula>
    </cfRule>
    <cfRule type="expression" dxfId="1117" priority="255">
      <formula>IF(RIGHT(TEXT(AM194,"0.#"),1)=".",TRUE,FALSE)</formula>
    </cfRule>
  </conditionalFormatting>
  <conditionalFormatting sqref="AQ192:AQ194">
    <cfRule type="expression" dxfId="1116" priority="252">
      <formula>IF(RIGHT(TEXT(AQ192,"0.#"),1)=".",FALSE,TRUE)</formula>
    </cfRule>
    <cfRule type="expression" dxfId="1115" priority="253">
      <formula>IF(RIGHT(TEXT(AQ192,"0.#"),1)=".",TRUE,FALSE)</formula>
    </cfRule>
  </conditionalFormatting>
  <conditionalFormatting sqref="AU192:AU194">
    <cfRule type="expression" dxfId="1114" priority="250">
      <formula>IF(RIGHT(TEXT(AU192,"0.#"),1)=".",FALSE,TRUE)</formula>
    </cfRule>
    <cfRule type="expression" dxfId="1113" priority="251">
      <formula>IF(RIGHT(TEXT(AU192,"0.#"),1)=".",TRUE,FALSE)</formula>
    </cfRule>
  </conditionalFormatting>
  <conditionalFormatting sqref="AE187">
    <cfRule type="expression" dxfId="1112" priority="248">
      <formula>IF(RIGHT(TEXT(AE187,"0.#"),1)=".",FALSE,TRUE)</formula>
    </cfRule>
    <cfRule type="expression" dxfId="1111" priority="249">
      <formula>IF(RIGHT(TEXT(AE187,"0.#"),1)=".",TRUE,FALSE)</formula>
    </cfRule>
  </conditionalFormatting>
  <conditionalFormatting sqref="AE188">
    <cfRule type="expression" dxfId="1110" priority="246">
      <formula>IF(RIGHT(TEXT(AE188,"0.#"),1)=".",FALSE,TRUE)</formula>
    </cfRule>
    <cfRule type="expression" dxfId="1109" priority="247">
      <formula>IF(RIGHT(TEXT(AE188,"0.#"),1)=".",TRUE,FALSE)</formula>
    </cfRule>
  </conditionalFormatting>
  <conditionalFormatting sqref="AM187">
    <cfRule type="expression" dxfId="1108" priority="236">
      <formula>IF(RIGHT(TEXT(AM187,"0.#"),1)=".",FALSE,TRUE)</formula>
    </cfRule>
    <cfRule type="expression" dxfId="1107" priority="237">
      <formula>IF(RIGHT(TEXT(AM187,"0.#"),1)=".",TRUE,FALSE)</formula>
    </cfRule>
  </conditionalFormatting>
  <conditionalFormatting sqref="AE189">
    <cfRule type="expression" dxfId="1106" priority="244">
      <formula>IF(RIGHT(TEXT(AE189,"0.#"),1)=".",FALSE,TRUE)</formula>
    </cfRule>
    <cfRule type="expression" dxfId="1105" priority="245">
      <formula>IF(RIGHT(TEXT(AE189,"0.#"),1)=".",TRUE,FALSE)</formula>
    </cfRule>
  </conditionalFormatting>
  <conditionalFormatting sqref="AI189">
    <cfRule type="expression" dxfId="1104" priority="242">
      <formula>IF(RIGHT(TEXT(AI189,"0.#"),1)=".",FALSE,TRUE)</formula>
    </cfRule>
    <cfRule type="expression" dxfId="1103" priority="243">
      <formula>IF(RIGHT(TEXT(AI189,"0.#"),1)=".",TRUE,FALSE)</formula>
    </cfRule>
  </conditionalFormatting>
  <conditionalFormatting sqref="AI188">
    <cfRule type="expression" dxfId="1102" priority="240">
      <formula>IF(RIGHT(TEXT(AI188,"0.#"),1)=".",FALSE,TRUE)</formula>
    </cfRule>
    <cfRule type="expression" dxfId="1101" priority="241">
      <formula>IF(RIGHT(TEXT(AI188,"0.#"),1)=".",TRUE,FALSE)</formula>
    </cfRule>
  </conditionalFormatting>
  <conditionalFormatting sqref="AI187">
    <cfRule type="expression" dxfId="1100" priority="238">
      <formula>IF(RIGHT(TEXT(AI187,"0.#"),1)=".",FALSE,TRUE)</formula>
    </cfRule>
    <cfRule type="expression" dxfId="1099" priority="239">
      <formula>IF(RIGHT(TEXT(AI187,"0.#"),1)=".",TRUE,FALSE)</formula>
    </cfRule>
  </conditionalFormatting>
  <conditionalFormatting sqref="AM188">
    <cfRule type="expression" dxfId="1098" priority="234">
      <formula>IF(RIGHT(TEXT(AM188,"0.#"),1)=".",FALSE,TRUE)</formula>
    </cfRule>
    <cfRule type="expression" dxfId="1097" priority="235">
      <formula>IF(RIGHT(TEXT(AM188,"0.#"),1)=".",TRUE,FALSE)</formula>
    </cfRule>
  </conditionalFormatting>
  <conditionalFormatting sqref="AM189">
    <cfRule type="expression" dxfId="1096" priority="232">
      <formula>IF(RIGHT(TEXT(AM189,"0.#"),1)=".",FALSE,TRUE)</formula>
    </cfRule>
    <cfRule type="expression" dxfId="1095" priority="233">
      <formula>IF(RIGHT(TEXT(AM189,"0.#"),1)=".",TRUE,FALSE)</formula>
    </cfRule>
  </conditionalFormatting>
  <conditionalFormatting sqref="AQ187:AQ189">
    <cfRule type="expression" dxfId="1094" priority="230">
      <formula>IF(RIGHT(TEXT(AQ187,"0.#"),1)=".",FALSE,TRUE)</formula>
    </cfRule>
    <cfRule type="expression" dxfId="1093" priority="231">
      <formula>IF(RIGHT(TEXT(AQ187,"0.#"),1)=".",TRUE,FALSE)</formula>
    </cfRule>
  </conditionalFormatting>
  <conditionalFormatting sqref="AU187:AU189">
    <cfRule type="expression" dxfId="1092" priority="228">
      <formula>IF(RIGHT(TEXT(AU187,"0.#"),1)=".",FALSE,TRUE)</formula>
    </cfRule>
    <cfRule type="expression" dxfId="1091" priority="229">
      <formula>IF(RIGHT(TEXT(AU187,"0.#"),1)=".",TRUE,FALSE)</formula>
    </cfRule>
  </conditionalFormatting>
  <conditionalFormatting sqref="AE56">
    <cfRule type="expression" dxfId="1090" priority="226">
      <formula>IF(RIGHT(TEXT(AE56,"0.#"),1)=".",FALSE,TRUE)</formula>
    </cfRule>
    <cfRule type="expression" dxfId="1089" priority="227">
      <formula>IF(RIGHT(TEXT(AE56,"0.#"),1)=".",TRUE,FALSE)</formula>
    </cfRule>
  </conditionalFormatting>
  <conditionalFormatting sqref="AE57">
    <cfRule type="expression" dxfId="1088" priority="224">
      <formula>IF(RIGHT(TEXT(AE57,"0.#"),1)=".",FALSE,TRUE)</formula>
    </cfRule>
    <cfRule type="expression" dxfId="1087" priority="225">
      <formula>IF(RIGHT(TEXT(AE57,"0.#"),1)=".",TRUE,FALSE)</formula>
    </cfRule>
  </conditionalFormatting>
  <conditionalFormatting sqref="AM56">
    <cfRule type="expression" dxfId="1086" priority="214">
      <formula>IF(RIGHT(TEXT(AM56,"0.#"),1)=".",FALSE,TRUE)</formula>
    </cfRule>
    <cfRule type="expression" dxfId="1085" priority="215">
      <formula>IF(RIGHT(TEXT(AM56,"0.#"),1)=".",TRUE,FALSE)</formula>
    </cfRule>
  </conditionalFormatting>
  <conditionalFormatting sqref="AE58">
    <cfRule type="expression" dxfId="1084" priority="222">
      <formula>IF(RIGHT(TEXT(AE58,"0.#"),1)=".",FALSE,TRUE)</formula>
    </cfRule>
    <cfRule type="expression" dxfId="1083" priority="223">
      <formula>IF(RIGHT(TEXT(AE58,"0.#"),1)=".",TRUE,FALSE)</formula>
    </cfRule>
  </conditionalFormatting>
  <conditionalFormatting sqref="AI58">
    <cfRule type="expression" dxfId="1082" priority="220">
      <formula>IF(RIGHT(TEXT(AI58,"0.#"),1)=".",FALSE,TRUE)</formula>
    </cfRule>
    <cfRule type="expression" dxfId="1081" priority="221">
      <formula>IF(RIGHT(TEXT(AI58,"0.#"),1)=".",TRUE,FALSE)</formula>
    </cfRule>
  </conditionalFormatting>
  <conditionalFormatting sqref="AI57">
    <cfRule type="expression" dxfId="1080" priority="218">
      <formula>IF(RIGHT(TEXT(AI57,"0.#"),1)=".",FALSE,TRUE)</formula>
    </cfRule>
    <cfRule type="expression" dxfId="1079" priority="219">
      <formula>IF(RIGHT(TEXT(AI57,"0.#"),1)=".",TRUE,FALSE)</formula>
    </cfRule>
  </conditionalFormatting>
  <conditionalFormatting sqref="AI56">
    <cfRule type="expression" dxfId="1078" priority="216">
      <formula>IF(RIGHT(TEXT(AI56,"0.#"),1)=".",FALSE,TRUE)</formula>
    </cfRule>
    <cfRule type="expression" dxfId="1077" priority="217">
      <formula>IF(RIGHT(TEXT(AI56,"0.#"),1)=".",TRUE,FALSE)</formula>
    </cfRule>
  </conditionalFormatting>
  <conditionalFormatting sqref="AM57">
    <cfRule type="expression" dxfId="1076" priority="212">
      <formula>IF(RIGHT(TEXT(AM57,"0.#"),1)=".",FALSE,TRUE)</formula>
    </cfRule>
    <cfRule type="expression" dxfId="1075" priority="213">
      <formula>IF(RIGHT(TEXT(AM57,"0.#"),1)=".",TRUE,FALSE)</formula>
    </cfRule>
  </conditionalFormatting>
  <conditionalFormatting sqref="AM58">
    <cfRule type="expression" dxfId="1074" priority="210">
      <formula>IF(RIGHT(TEXT(AM58,"0.#"),1)=".",FALSE,TRUE)</formula>
    </cfRule>
    <cfRule type="expression" dxfId="1073" priority="211">
      <formula>IF(RIGHT(TEXT(AM58,"0.#"),1)=".",TRUE,FALSE)</formula>
    </cfRule>
  </conditionalFormatting>
  <conditionalFormatting sqref="AQ56:AQ58">
    <cfRule type="expression" dxfId="1072" priority="208">
      <formula>IF(RIGHT(TEXT(AQ56,"0.#"),1)=".",FALSE,TRUE)</formula>
    </cfRule>
    <cfRule type="expression" dxfId="1071" priority="209">
      <formula>IF(RIGHT(TEXT(AQ56,"0.#"),1)=".",TRUE,FALSE)</formula>
    </cfRule>
  </conditionalFormatting>
  <conditionalFormatting sqref="AU56:AU58">
    <cfRule type="expression" dxfId="1070" priority="206">
      <formula>IF(RIGHT(TEXT(AU56,"0.#"),1)=".",FALSE,TRUE)</formula>
    </cfRule>
    <cfRule type="expression" dxfId="1069" priority="207">
      <formula>IF(RIGHT(TEXT(AU56,"0.#"),1)=".",TRUE,FALSE)</formula>
    </cfRule>
  </conditionalFormatting>
  <conditionalFormatting sqref="AE51">
    <cfRule type="expression" dxfId="1068" priority="204">
      <formula>IF(RIGHT(TEXT(AE51,"0.#"),1)=".",FALSE,TRUE)</formula>
    </cfRule>
    <cfRule type="expression" dxfId="1067" priority="205">
      <formula>IF(RIGHT(TEXT(AE51,"0.#"),1)=".",TRUE,FALSE)</formula>
    </cfRule>
  </conditionalFormatting>
  <conditionalFormatting sqref="AE52">
    <cfRule type="expression" dxfId="1066" priority="202">
      <formula>IF(RIGHT(TEXT(AE52,"0.#"),1)=".",FALSE,TRUE)</formula>
    </cfRule>
    <cfRule type="expression" dxfId="1065" priority="203">
      <formula>IF(RIGHT(TEXT(AE52,"0.#"),1)=".",TRUE,FALSE)</formula>
    </cfRule>
  </conditionalFormatting>
  <conditionalFormatting sqref="AM51">
    <cfRule type="expression" dxfId="1064" priority="192">
      <formula>IF(RIGHT(TEXT(AM51,"0.#"),1)=".",FALSE,TRUE)</formula>
    </cfRule>
    <cfRule type="expression" dxfId="1063" priority="193">
      <formula>IF(RIGHT(TEXT(AM51,"0.#"),1)=".",TRUE,FALSE)</formula>
    </cfRule>
  </conditionalFormatting>
  <conditionalFormatting sqref="AE53">
    <cfRule type="expression" dxfId="1062" priority="200">
      <formula>IF(RIGHT(TEXT(AE53,"0.#"),1)=".",FALSE,TRUE)</formula>
    </cfRule>
    <cfRule type="expression" dxfId="1061" priority="201">
      <formula>IF(RIGHT(TEXT(AE53,"0.#"),1)=".",TRUE,FALSE)</formula>
    </cfRule>
  </conditionalFormatting>
  <conditionalFormatting sqref="AI53">
    <cfRule type="expression" dxfId="1060" priority="198">
      <formula>IF(RIGHT(TEXT(AI53,"0.#"),1)=".",FALSE,TRUE)</formula>
    </cfRule>
    <cfRule type="expression" dxfId="1059" priority="199">
      <formula>IF(RIGHT(TEXT(AI53,"0.#"),1)=".",TRUE,FALSE)</formula>
    </cfRule>
  </conditionalFormatting>
  <conditionalFormatting sqref="AI52">
    <cfRule type="expression" dxfId="1058" priority="196">
      <formula>IF(RIGHT(TEXT(AI52,"0.#"),1)=".",FALSE,TRUE)</formula>
    </cfRule>
    <cfRule type="expression" dxfId="1057" priority="197">
      <formula>IF(RIGHT(TEXT(AI52,"0.#"),1)=".",TRUE,FALSE)</formula>
    </cfRule>
  </conditionalFormatting>
  <conditionalFormatting sqref="AI51">
    <cfRule type="expression" dxfId="1056" priority="194">
      <formula>IF(RIGHT(TEXT(AI51,"0.#"),1)=".",FALSE,TRUE)</formula>
    </cfRule>
    <cfRule type="expression" dxfId="1055" priority="195">
      <formula>IF(RIGHT(TEXT(AI51,"0.#"),1)=".",TRUE,FALSE)</formula>
    </cfRule>
  </conditionalFormatting>
  <conditionalFormatting sqref="AM52">
    <cfRule type="expression" dxfId="1054" priority="190">
      <formula>IF(RIGHT(TEXT(AM52,"0.#"),1)=".",FALSE,TRUE)</formula>
    </cfRule>
    <cfRule type="expression" dxfId="1053" priority="191">
      <formula>IF(RIGHT(TEXT(AM52,"0.#"),1)=".",TRUE,FALSE)</formula>
    </cfRule>
  </conditionalFormatting>
  <conditionalFormatting sqref="AM53">
    <cfRule type="expression" dxfId="1052" priority="188">
      <formula>IF(RIGHT(TEXT(AM53,"0.#"),1)=".",FALSE,TRUE)</formula>
    </cfRule>
    <cfRule type="expression" dxfId="1051" priority="189">
      <formula>IF(RIGHT(TEXT(AM53,"0.#"),1)=".",TRUE,FALSE)</formula>
    </cfRule>
  </conditionalFormatting>
  <conditionalFormatting sqref="AQ51:AQ53">
    <cfRule type="expression" dxfId="1050" priority="186">
      <formula>IF(RIGHT(TEXT(AQ51,"0.#"),1)=".",FALSE,TRUE)</formula>
    </cfRule>
    <cfRule type="expression" dxfId="1049" priority="187">
      <formula>IF(RIGHT(TEXT(AQ51,"0.#"),1)=".",TRUE,FALSE)</formula>
    </cfRule>
  </conditionalFormatting>
  <conditionalFormatting sqref="AU51:AU53">
    <cfRule type="expression" dxfId="1048" priority="184">
      <formula>IF(RIGHT(TEXT(AU51,"0.#"),1)=".",FALSE,TRUE)</formula>
    </cfRule>
    <cfRule type="expression" dxfId="1047" priority="185">
      <formula>IF(RIGHT(TEXT(AU51,"0.#"),1)=".",TRUE,FALSE)</formula>
    </cfRule>
  </conditionalFormatting>
  <conditionalFormatting sqref="AI39">
    <cfRule type="expression" dxfId="1046" priority="182">
      <formula>IF(RIGHT(TEXT(AI39,"0.#"),1)=".",FALSE,TRUE)</formula>
    </cfRule>
    <cfRule type="expression" dxfId="1045" priority="183">
      <formula>IF(RIGHT(TEXT(AI39,"0.#"),1)=".",TRUE,FALSE)</formula>
    </cfRule>
  </conditionalFormatting>
  <conditionalFormatting sqref="AI40">
    <cfRule type="expression" dxfId="1044" priority="180">
      <formula>IF(RIGHT(TEXT(AI40,"0.#"),1)=".",FALSE,TRUE)</formula>
    </cfRule>
    <cfRule type="expression" dxfId="1043" priority="181">
      <formula>IF(RIGHT(TEXT(AI40,"0.#"),1)=".",TRUE,FALSE)</formula>
    </cfRule>
  </conditionalFormatting>
  <conditionalFormatting sqref="AI41">
    <cfRule type="expression" dxfId="1042" priority="178">
      <formula>IF(RIGHT(TEXT(AI41,"0.#"),1)=".",FALSE,TRUE)</formula>
    </cfRule>
    <cfRule type="expression" dxfId="1041" priority="179">
      <formula>IF(RIGHT(TEXT(AI41,"0.#"),1)=".",TRUE,FALSE)</formula>
    </cfRule>
  </conditionalFormatting>
  <conditionalFormatting sqref="AM39">
    <cfRule type="expression" dxfId="1040" priority="176">
      <formula>IF(RIGHT(TEXT(AM39,"0.#"),1)=".",FALSE,TRUE)</formula>
    </cfRule>
    <cfRule type="expression" dxfId="1039" priority="177">
      <formula>IF(RIGHT(TEXT(AM39,"0.#"),1)=".",TRUE,FALSE)</formula>
    </cfRule>
  </conditionalFormatting>
  <conditionalFormatting sqref="AM40">
    <cfRule type="expression" dxfId="1038" priority="174">
      <formula>IF(RIGHT(TEXT(AM40,"0.#"),1)=".",FALSE,TRUE)</formula>
    </cfRule>
    <cfRule type="expression" dxfId="1037" priority="175">
      <formula>IF(RIGHT(TEXT(AM40,"0.#"),1)=".",TRUE,FALSE)</formula>
    </cfRule>
  </conditionalFormatting>
  <conditionalFormatting sqref="AM41">
    <cfRule type="expression" dxfId="1036" priority="172">
      <formula>IF(RIGHT(TEXT(AM41,"0.#"),1)=".",FALSE,TRUE)</formula>
    </cfRule>
    <cfRule type="expression" dxfId="1035" priority="173">
      <formula>IF(RIGHT(TEXT(AM41,"0.#"),1)=".",TRUE,FALSE)</formula>
    </cfRule>
  </conditionalFormatting>
  <conditionalFormatting sqref="Y336">
    <cfRule type="expression" dxfId="1034" priority="170">
      <formula>IF(RIGHT(TEXT(Y336,"0.#"),1)=".",FALSE,TRUE)</formula>
    </cfRule>
    <cfRule type="expression" dxfId="1033" priority="171">
      <formula>IF(RIGHT(TEXT(Y336,"0.#"),1)=".",TRUE,FALSE)</formula>
    </cfRule>
  </conditionalFormatting>
  <conditionalFormatting sqref="AL366:AO366">
    <cfRule type="expression" dxfId="1032" priority="166">
      <formula>IF(AND(AL366&gt;=0, RIGHT(TEXT(AL366,"0.#"),1)&lt;&gt;"."),TRUE,FALSE)</formula>
    </cfRule>
    <cfRule type="expression" dxfId="1031" priority="167">
      <formula>IF(AND(AL366&gt;=0, RIGHT(TEXT(AL366,"0.#"),1)="."),TRUE,FALSE)</formula>
    </cfRule>
    <cfRule type="expression" dxfId="1030" priority="168">
      <formula>IF(AND(AL366&lt;0, RIGHT(TEXT(AL366,"0.#"),1)&lt;&gt;"."),TRUE,FALSE)</formula>
    </cfRule>
    <cfRule type="expression" dxfId="1029" priority="169">
      <formula>IF(AND(AL366&lt;0, RIGHT(TEXT(AL366,"0.#"),1)="."),TRUE,FALSE)</formula>
    </cfRule>
  </conditionalFormatting>
  <conditionalFormatting sqref="AL399:AO399">
    <cfRule type="expression" dxfId="1028" priority="162">
      <formula>IF(AND(AL399&gt;=0, RIGHT(TEXT(AL399,"0.#"),1)&lt;&gt;"."),TRUE,FALSE)</formula>
    </cfRule>
    <cfRule type="expression" dxfId="1027" priority="163">
      <formula>IF(AND(AL399&gt;=0, RIGHT(TEXT(AL399,"0.#"),1)="."),TRUE,FALSE)</formula>
    </cfRule>
    <cfRule type="expression" dxfId="1026" priority="164">
      <formula>IF(AND(AL399&lt;0, RIGHT(TEXT(AL399,"0.#"),1)&lt;&gt;"."),TRUE,FALSE)</formula>
    </cfRule>
    <cfRule type="expression" dxfId="1025" priority="165">
      <formula>IF(AND(AL399&lt;0, RIGHT(TEXT(AL399,"0.#"),1)="."),TRUE,FALSE)</formula>
    </cfRule>
  </conditionalFormatting>
  <conditionalFormatting sqref="Y432 Y437:Y439">
    <cfRule type="expression" dxfId="1024" priority="160">
      <formula>IF(RIGHT(TEXT(Y432,"0.#"),1)=".",FALSE,TRUE)</formula>
    </cfRule>
  </conditionalFormatting>
  <conditionalFormatting sqref="Y436">
    <cfRule type="expression" dxfId="1023" priority="151">
      <formula>IF(RIGHT(TEXT(Y436,"0.#"),1)=".",FALSE,TRUE)</formula>
    </cfRule>
  </conditionalFormatting>
  <conditionalFormatting sqref="Y433">
    <cfRule type="expression" dxfId="1022" priority="150">
      <formula>IF(RIGHT(TEXT(Y433,"0.#"),1)=".",FALSE,TRUE)</formula>
    </cfRule>
  </conditionalFormatting>
  <conditionalFormatting sqref="Y435">
    <cfRule type="expression" dxfId="1021" priority="149">
      <formula>IF(RIGHT(TEXT(Y435,"0.#"),1)=".",FALSE,TRUE)</formula>
    </cfRule>
  </conditionalFormatting>
  <conditionalFormatting sqref="Y434">
    <cfRule type="expression" dxfId="1020" priority="148">
      <formula>IF(RIGHT(TEXT(Y434,"0.#"),1)=".",FALSE,TRUE)</formula>
    </cfRule>
  </conditionalFormatting>
  <conditionalFormatting sqref="Y465:Y478 Y480:Y482">
    <cfRule type="expression" dxfId="1019" priority="145">
      <formula>IF(RIGHT(TEXT(Y465,"0.#"),1)=".",FALSE,TRUE)</formula>
    </cfRule>
  </conditionalFormatting>
  <conditionalFormatting sqref="Y498">
    <cfRule type="expression" dxfId="1018" priority="131">
      <formula>IF(RIGHT(TEXT(Y498,"0.#"),1)=".",FALSE,TRUE)</formula>
    </cfRule>
    <cfRule type="expression" dxfId="1017" priority="132">
      <formula>IF(RIGHT(TEXT(Y498,"0.#"),1)=".",TRUE,FALSE)</formula>
    </cfRule>
  </conditionalFormatting>
  <conditionalFormatting sqref="AL498:AO498">
    <cfRule type="expression" dxfId="1016" priority="133">
      <formula>IF(AND(AL498&gt;=0, RIGHT(TEXT(AL498,"0.#"),1)&lt;&gt;"."),TRUE,FALSE)</formula>
    </cfRule>
    <cfRule type="expression" dxfId="1015" priority="134">
      <formula>IF(AND(AL498&gt;=0, RIGHT(TEXT(AL498,"0.#"),1)="."),TRUE,FALSE)</formula>
    </cfRule>
    <cfRule type="expression" dxfId="1014" priority="135">
      <formula>IF(AND(AL498&lt;0, RIGHT(TEXT(AL498,"0.#"),1)&lt;&gt;"."),TRUE,FALSE)</formula>
    </cfRule>
    <cfRule type="expression" dxfId="1013" priority="136">
      <formula>IF(AND(AL498&lt;0, RIGHT(TEXT(AL498,"0.#"),1)="."),TRUE,FALSE)</formula>
    </cfRule>
  </conditionalFormatting>
  <conditionalFormatting sqref="Y453">
    <cfRule type="expression" dxfId="1012" priority="125">
      <formula>IF(RIGHT(TEXT(Y453,"0.#"),1)=".",FALSE,TRUE)</formula>
    </cfRule>
    <cfRule type="expression" dxfId="1011" priority="126">
      <formula>IF(RIGHT(TEXT(Y453,"0.#"),1)=".",TRUE,FALSE)</formula>
    </cfRule>
  </conditionalFormatting>
  <conditionalFormatting sqref="AL453:AO453">
    <cfRule type="expression" dxfId="1010" priority="127">
      <formula>IF(AND(AL453&gt;=0, RIGHT(TEXT(AL453,"0.#"),1)&lt;&gt;"."),TRUE,FALSE)</formula>
    </cfRule>
    <cfRule type="expression" dxfId="1009" priority="128">
      <formula>IF(AND(AL453&gt;=0, RIGHT(TEXT(AL453,"0.#"),1)="."),TRUE,FALSE)</formula>
    </cfRule>
    <cfRule type="expression" dxfId="1008" priority="129">
      <formula>IF(AND(AL453&lt;0, RIGHT(TEXT(AL453,"0.#"),1)&lt;&gt;"."),TRUE,FALSE)</formula>
    </cfRule>
    <cfRule type="expression" dxfId="1007" priority="130">
      <formula>IF(AND(AL453&lt;0, RIGHT(TEXT(AL453,"0.#"),1)="."),TRUE,FALSE)</formula>
    </cfRule>
  </conditionalFormatting>
  <conditionalFormatting sqref="Y454">
    <cfRule type="expression" dxfId="1006" priority="108">
      <formula>IF(RIGHT(TEXT(Y454,"0.#"),1)=".",FALSE,TRUE)</formula>
    </cfRule>
    <cfRule type="expression" dxfId="1005" priority="109">
      <formula>IF(RIGHT(TEXT(Y454,"0.#"),1)=".",TRUE,FALSE)</formula>
    </cfRule>
  </conditionalFormatting>
  <conditionalFormatting sqref="AL454:AO454">
    <cfRule type="expression" dxfId="1004" priority="110">
      <formula>IF(AND(AL454&gt;=0, RIGHT(TEXT(AL454,"0.#"),1)&lt;&gt;"."),TRUE,FALSE)</formula>
    </cfRule>
    <cfRule type="expression" dxfId="1003" priority="111">
      <formula>IF(AND(AL454&gt;=0, RIGHT(TEXT(AL454,"0.#"),1)="."),TRUE,FALSE)</formula>
    </cfRule>
    <cfRule type="expression" dxfId="1002" priority="112">
      <formula>IF(AND(AL454&lt;0, RIGHT(TEXT(AL454,"0.#"),1)&lt;&gt;"."),TRUE,FALSE)</formula>
    </cfRule>
    <cfRule type="expression" dxfId="1001" priority="113">
      <formula>IF(AND(AL454&lt;0, RIGHT(TEXT(AL454,"0.#"),1)="."),TRUE,FALSE)</formula>
    </cfRule>
  </conditionalFormatting>
  <conditionalFormatting sqref="AL564:AO564">
    <cfRule type="expression" dxfId="1000" priority="104">
      <formula>IF(AND(AL564&gt;=0, RIGHT(TEXT(AL564,"0.#"),1)&lt;&gt;"."),TRUE,FALSE)</formula>
    </cfRule>
    <cfRule type="expression" dxfId="999" priority="105">
      <formula>IF(AND(AL564&gt;=0, RIGHT(TEXT(AL564,"0.#"),1)="."),TRUE,FALSE)</formula>
    </cfRule>
    <cfRule type="expression" dxfId="998" priority="106">
      <formula>IF(AND(AL564&lt;0, RIGHT(TEXT(AL564,"0.#"),1)&lt;&gt;"."),TRUE,FALSE)</formula>
    </cfRule>
    <cfRule type="expression" dxfId="997" priority="107">
      <formula>IF(AND(AL564&lt;0, RIGHT(TEXT(AL564,"0.#"),1)="."),TRUE,FALSE)</formula>
    </cfRule>
  </conditionalFormatting>
  <conditionalFormatting sqref="Y564">
    <cfRule type="expression" dxfId="996" priority="102">
      <formula>IF(RIGHT(TEXT(Y564,"0.#"),1)=".",FALSE,TRUE)</formula>
    </cfRule>
    <cfRule type="expression" dxfId="995" priority="103">
      <formula>IF(RIGHT(TEXT(Y564,"0.#"),1)=".",TRUE,FALSE)</formula>
    </cfRule>
  </conditionalFormatting>
  <conditionalFormatting sqref="AL597:AO597">
    <cfRule type="expression" dxfId="994" priority="98">
      <formula>IF(AND(AL597&gt;=0, RIGHT(TEXT(AL597,"0.#"),1)&lt;&gt;"."),TRUE,FALSE)</formula>
    </cfRule>
    <cfRule type="expression" dxfId="993" priority="99">
      <formula>IF(AND(AL597&gt;=0, RIGHT(TEXT(AL597,"0.#"),1)="."),TRUE,FALSE)</formula>
    </cfRule>
    <cfRule type="expression" dxfId="992" priority="100">
      <formula>IF(AND(AL597&lt;0, RIGHT(TEXT(AL597,"0.#"),1)&lt;&gt;"."),TRUE,FALSE)</formula>
    </cfRule>
    <cfRule type="expression" dxfId="991" priority="101">
      <formula>IF(AND(AL597&lt;0, RIGHT(TEXT(AL597,"0.#"),1)="."),TRUE,FALSE)</formula>
    </cfRule>
  </conditionalFormatting>
  <conditionalFormatting sqref="Y597">
    <cfRule type="expression" dxfId="990" priority="96">
      <formula>IF(RIGHT(TEXT(Y597,"0.#"),1)=".",FALSE,TRUE)</formula>
    </cfRule>
    <cfRule type="expression" dxfId="989" priority="97">
      <formula>IF(RIGHT(TEXT(Y597,"0.#"),1)=".",TRUE,FALSE)</formula>
    </cfRule>
  </conditionalFormatting>
  <conditionalFormatting sqref="AL465:AO482">
    <cfRule type="expression" dxfId="988" priority="92">
      <formula>IF(AND(AL465&gt;=0, RIGHT(TEXT(AL465,"0.#"),1)&lt;&gt;"."),TRUE,FALSE)</formula>
    </cfRule>
    <cfRule type="expression" dxfId="987" priority="93">
      <formula>IF(AND(AL465&gt;=0, RIGHT(TEXT(AL465,"0.#"),1)="."),TRUE,FALSE)</formula>
    </cfRule>
    <cfRule type="expression" dxfId="986" priority="94">
      <formula>IF(AND(AL465&lt;0, RIGHT(TEXT(AL465,"0.#"),1)&lt;&gt;"."),TRUE,FALSE)</formula>
    </cfRule>
    <cfRule type="expression" dxfId="985" priority="95">
      <formula>IF(AND(AL465&lt;0, RIGHT(TEXT(AL465,"0.#"),1)="."),TRUE,FALSE)</formula>
    </cfRule>
  </conditionalFormatting>
  <conditionalFormatting sqref="AL432:AO439">
    <cfRule type="expression" dxfId="984" priority="88">
      <formula>IF(AND(AL432&gt;=0, RIGHT(TEXT(AL432,"0.#"),1)&lt;&gt;"."),TRUE,FALSE)</formula>
    </cfRule>
    <cfRule type="expression" dxfId="983" priority="89">
      <formula>IF(AND(AL432&gt;=0, RIGHT(TEXT(AL432,"0.#"),1)="."),TRUE,FALSE)</formula>
    </cfRule>
    <cfRule type="expression" dxfId="982" priority="90">
      <formula>IF(AND(AL432&lt;0, RIGHT(TEXT(AL432,"0.#"),1)&lt;&gt;"."),TRUE,FALSE)</formula>
    </cfRule>
    <cfRule type="expression" dxfId="981" priority="91">
      <formula>IF(AND(AL432&lt;0, RIGHT(TEXT(AL432,"0.#"),1)="."),TRUE,FALSE)</formula>
    </cfRule>
  </conditionalFormatting>
  <conditionalFormatting sqref="Y450">
    <cfRule type="expression" dxfId="980" priority="65">
      <formula>IF(RIGHT(TEXT(Y450,"0.#"),1)=".",FALSE,TRUE)</formula>
    </cfRule>
  </conditionalFormatting>
  <conditionalFormatting sqref="AL450:AO450">
    <cfRule type="expression" dxfId="979" priority="61">
      <formula>IF(AND(AL450&gt;=0, RIGHT(TEXT(AL450,"0.#"),1)&lt;&gt;"."),TRUE,FALSE)</formula>
    </cfRule>
    <cfRule type="expression" dxfId="978" priority="62">
      <formula>IF(AND(AL450&gt;=0, RIGHT(TEXT(AL450,"0.#"),1)="."),TRUE,FALSE)</formula>
    </cfRule>
    <cfRule type="expression" dxfId="977" priority="63">
      <formula>IF(AND(AL450&lt;0, RIGHT(TEXT(AL450,"0.#"),1)&lt;&gt;"."),TRUE,FALSE)</formula>
    </cfRule>
    <cfRule type="expression" dxfId="976" priority="64">
      <formula>IF(AND(AL450&lt;0, RIGHT(TEXT(AL450,"0.#"),1)="."),TRUE,FALSE)</formula>
    </cfRule>
  </conditionalFormatting>
  <conditionalFormatting sqref="Y451">
    <cfRule type="expression" dxfId="975" priority="60">
      <formula>IF(RIGHT(TEXT(Y451,"0.#"),1)=".",FALSE,TRUE)</formula>
    </cfRule>
  </conditionalFormatting>
  <conditionalFormatting sqref="AL451:AO451">
    <cfRule type="expression" dxfId="974" priority="56">
      <formula>IF(AND(AL451&gt;=0, RIGHT(TEXT(AL451,"0.#"),1)&lt;&gt;"."),TRUE,FALSE)</formula>
    </cfRule>
    <cfRule type="expression" dxfId="973" priority="57">
      <formula>IF(AND(AL451&gt;=0, RIGHT(TEXT(AL451,"0.#"),1)="."),TRUE,FALSE)</formula>
    </cfRule>
    <cfRule type="expression" dxfId="972" priority="58">
      <formula>IF(AND(AL451&lt;0, RIGHT(TEXT(AL451,"0.#"),1)&lt;&gt;"."),TRUE,FALSE)</formula>
    </cfRule>
    <cfRule type="expression" dxfId="971" priority="59">
      <formula>IF(AND(AL451&lt;0, RIGHT(TEXT(AL451,"0.#"),1)="."),TRUE,FALSE)</formula>
    </cfRule>
  </conditionalFormatting>
  <conditionalFormatting sqref="Y452">
    <cfRule type="expression" dxfId="970" priority="55">
      <formula>IF(RIGHT(TEXT(Y452,"0.#"),1)=".",FALSE,TRUE)</formula>
    </cfRule>
  </conditionalFormatting>
  <conditionalFormatting sqref="AL452:AO452">
    <cfRule type="expression" dxfId="969" priority="51">
      <formula>IF(AND(AL452&gt;=0, RIGHT(TEXT(AL452,"0.#"),1)&lt;&gt;"."),TRUE,FALSE)</formula>
    </cfRule>
    <cfRule type="expression" dxfId="968" priority="52">
      <formula>IF(AND(AL452&gt;=0, RIGHT(TEXT(AL452,"0.#"),1)="."),TRUE,FALSE)</formula>
    </cfRule>
    <cfRule type="expression" dxfId="967" priority="53">
      <formula>IF(AND(AL452&lt;0, RIGHT(TEXT(AL452,"0.#"),1)&lt;&gt;"."),TRUE,FALSE)</formula>
    </cfRule>
    <cfRule type="expression" dxfId="966" priority="54">
      <formula>IF(AND(AL452&lt;0, RIGHT(TEXT(AL452,"0.#"),1)="."),TRUE,FALSE)</formula>
    </cfRule>
  </conditionalFormatting>
  <conditionalFormatting sqref="AL449:AO449">
    <cfRule type="expression" dxfId="965" priority="47">
      <formula>IF(AND(AL449&gt;=0, RIGHT(TEXT(AL449,"0.#"),1)&lt;&gt;"."),TRUE,FALSE)</formula>
    </cfRule>
    <cfRule type="expression" dxfId="964" priority="48">
      <formula>IF(AND(AL449&gt;=0, RIGHT(TEXT(AL449,"0.#"),1)="."),TRUE,FALSE)</formula>
    </cfRule>
    <cfRule type="expression" dxfId="963" priority="49">
      <formula>IF(AND(AL449&lt;0, RIGHT(TEXT(AL449,"0.#"),1)&lt;&gt;"."),TRUE,FALSE)</formula>
    </cfRule>
    <cfRule type="expression" dxfId="962" priority="50">
      <formula>IF(AND(AL449&lt;0, RIGHT(TEXT(AL449,"0.#"),1)="."),TRUE,FALSE)</formula>
    </cfRule>
  </conditionalFormatting>
  <conditionalFormatting sqref="Y449">
    <cfRule type="expression" dxfId="961" priority="46">
      <formula>IF(RIGHT(TEXT(Y449,"0.#"),1)=".",FALSE,TRUE)</formula>
    </cfRule>
  </conditionalFormatting>
  <conditionalFormatting sqref="AL448:AO448">
    <cfRule type="expression" dxfId="960" priority="42">
      <formula>IF(AND(AL448&gt;=0, RIGHT(TEXT(AL448,"0.#"),1)&lt;&gt;"."),TRUE,FALSE)</formula>
    </cfRule>
    <cfRule type="expression" dxfId="959" priority="43">
      <formula>IF(AND(AL448&gt;=0, RIGHT(TEXT(AL448,"0.#"),1)="."),TRUE,FALSE)</formula>
    </cfRule>
    <cfRule type="expression" dxfId="958" priority="44">
      <formula>IF(AND(AL448&lt;0, RIGHT(TEXT(AL448,"0.#"),1)&lt;&gt;"."),TRUE,FALSE)</formula>
    </cfRule>
    <cfRule type="expression" dxfId="957" priority="45">
      <formula>IF(AND(AL448&lt;0, RIGHT(TEXT(AL448,"0.#"),1)="."),TRUE,FALSE)</formula>
    </cfRule>
  </conditionalFormatting>
  <conditionalFormatting sqref="Y448">
    <cfRule type="expression" dxfId="956" priority="41">
      <formula>IF(RIGHT(TEXT(Y448,"0.#"),1)=".",FALSE,TRUE)</formula>
    </cfRule>
  </conditionalFormatting>
  <conditionalFormatting sqref="AL447:AO447">
    <cfRule type="expression" dxfId="955" priority="37">
      <formula>IF(AND(AL447&gt;=0, RIGHT(TEXT(AL447,"0.#"),1)&lt;&gt;"."),TRUE,FALSE)</formula>
    </cfRule>
    <cfRule type="expression" dxfId="954" priority="38">
      <formula>IF(AND(AL447&gt;=0, RIGHT(TEXT(AL447,"0.#"),1)="."),TRUE,FALSE)</formula>
    </cfRule>
    <cfRule type="expression" dxfId="953" priority="39">
      <formula>IF(AND(AL447&lt;0, RIGHT(TEXT(AL447,"0.#"),1)&lt;&gt;"."),TRUE,FALSE)</formula>
    </cfRule>
    <cfRule type="expression" dxfId="952" priority="40">
      <formula>IF(AND(AL447&lt;0, RIGHT(TEXT(AL447,"0.#"),1)="."),TRUE,FALSE)</formula>
    </cfRule>
  </conditionalFormatting>
  <conditionalFormatting sqref="Y447">
    <cfRule type="expression" dxfId="951" priority="36">
      <formula>IF(RIGHT(TEXT(Y447,"0.#"),1)=".",FALSE,TRUE)</formula>
    </cfRule>
  </conditionalFormatting>
  <conditionalFormatting sqref="AL446:AO446">
    <cfRule type="expression" dxfId="950" priority="32">
      <formula>IF(AND(AL446&gt;=0, RIGHT(TEXT(AL446,"0.#"),1)&lt;&gt;"."),TRUE,FALSE)</formula>
    </cfRule>
    <cfRule type="expression" dxfId="949" priority="33">
      <formula>IF(AND(AL446&gt;=0, RIGHT(TEXT(AL446,"0.#"),1)="."),TRUE,FALSE)</formula>
    </cfRule>
    <cfRule type="expression" dxfId="948" priority="34">
      <formula>IF(AND(AL446&lt;0, RIGHT(TEXT(AL446,"0.#"),1)&lt;&gt;"."),TRUE,FALSE)</formula>
    </cfRule>
    <cfRule type="expression" dxfId="947" priority="35">
      <formula>IF(AND(AL446&lt;0, RIGHT(TEXT(AL446,"0.#"),1)="."),TRUE,FALSE)</formula>
    </cfRule>
  </conditionalFormatting>
  <conditionalFormatting sqref="Y446">
    <cfRule type="expression" dxfId="946" priority="31">
      <formula>IF(RIGHT(TEXT(Y446,"0.#"),1)=".",FALSE,TRUE)</formula>
    </cfRule>
  </conditionalFormatting>
  <conditionalFormatting sqref="AL445:AO445">
    <cfRule type="expression" dxfId="945" priority="27">
      <formula>IF(AND(AL445&gt;=0, RIGHT(TEXT(AL445,"0.#"),1)&lt;&gt;"."),TRUE,FALSE)</formula>
    </cfRule>
    <cfRule type="expression" dxfId="944" priority="28">
      <formula>IF(AND(AL445&gt;=0, RIGHT(TEXT(AL445,"0.#"),1)="."),TRUE,FALSE)</formula>
    </cfRule>
    <cfRule type="expression" dxfId="943" priority="29">
      <formula>IF(AND(AL445&lt;0, RIGHT(TEXT(AL445,"0.#"),1)&lt;&gt;"."),TRUE,FALSE)</formula>
    </cfRule>
    <cfRule type="expression" dxfId="942" priority="30">
      <formula>IF(AND(AL445&lt;0, RIGHT(TEXT(AL445,"0.#"),1)="."),TRUE,FALSE)</formula>
    </cfRule>
  </conditionalFormatting>
  <conditionalFormatting sqref="Y445">
    <cfRule type="expression" dxfId="941" priority="26">
      <formula>IF(RIGHT(TEXT(Y445,"0.#"),1)=".",FALSE,TRUE)</formula>
    </cfRule>
  </conditionalFormatting>
  <conditionalFormatting sqref="AL442:AO442">
    <cfRule type="expression" dxfId="940" priority="22">
      <formula>IF(AND(AL442&gt;=0, RIGHT(TEXT(AL442,"0.#"),1)&lt;&gt;"."),TRUE,FALSE)</formula>
    </cfRule>
    <cfRule type="expression" dxfId="939" priority="23">
      <formula>IF(AND(AL442&gt;=0, RIGHT(TEXT(AL442,"0.#"),1)="."),TRUE,FALSE)</formula>
    </cfRule>
    <cfRule type="expression" dxfId="938" priority="24">
      <formula>IF(AND(AL442&lt;0, RIGHT(TEXT(AL442,"0.#"),1)&lt;&gt;"."),TRUE,FALSE)</formula>
    </cfRule>
    <cfRule type="expression" dxfId="937" priority="25">
      <formula>IF(AND(AL442&lt;0, RIGHT(TEXT(AL442,"0.#"),1)="."),TRUE,FALSE)</formula>
    </cfRule>
  </conditionalFormatting>
  <conditionalFormatting sqref="Y442">
    <cfRule type="expression" dxfId="936" priority="21">
      <formula>IF(RIGHT(TEXT(Y442,"0.#"),1)=".",FALSE,TRUE)</formula>
    </cfRule>
  </conditionalFormatting>
  <conditionalFormatting sqref="AL443:AO443">
    <cfRule type="expression" dxfId="935" priority="17">
      <formula>IF(AND(AL443&gt;=0, RIGHT(TEXT(AL443,"0.#"),1)&lt;&gt;"."),TRUE,FALSE)</formula>
    </cfRule>
    <cfRule type="expression" dxfId="934" priority="18">
      <formula>IF(AND(AL443&gt;=0, RIGHT(TEXT(AL443,"0.#"),1)="."),TRUE,FALSE)</formula>
    </cfRule>
    <cfRule type="expression" dxfId="933" priority="19">
      <formula>IF(AND(AL443&lt;0, RIGHT(TEXT(AL443,"0.#"),1)&lt;&gt;"."),TRUE,FALSE)</formula>
    </cfRule>
    <cfRule type="expression" dxfId="932" priority="20">
      <formula>IF(AND(AL443&lt;0, RIGHT(TEXT(AL443,"0.#"),1)="."),TRUE,FALSE)</formula>
    </cfRule>
  </conditionalFormatting>
  <conditionalFormatting sqref="Y443">
    <cfRule type="expression" dxfId="931" priority="16">
      <formula>IF(RIGHT(TEXT(Y443,"0.#"),1)=".",FALSE,TRUE)</formula>
    </cfRule>
  </conditionalFormatting>
  <conditionalFormatting sqref="AL444:AO444">
    <cfRule type="expression" dxfId="930" priority="12">
      <formula>IF(AND(AL444&gt;=0, RIGHT(TEXT(AL444,"0.#"),1)&lt;&gt;"."),TRUE,FALSE)</formula>
    </cfRule>
    <cfRule type="expression" dxfId="929" priority="13">
      <formula>IF(AND(AL444&gt;=0, RIGHT(TEXT(AL444,"0.#"),1)="."),TRUE,FALSE)</formula>
    </cfRule>
    <cfRule type="expression" dxfId="928" priority="14">
      <formula>IF(AND(AL444&lt;0, RIGHT(TEXT(AL444,"0.#"),1)&lt;&gt;"."),TRUE,FALSE)</formula>
    </cfRule>
    <cfRule type="expression" dxfId="927" priority="15">
      <formula>IF(AND(AL444&lt;0, RIGHT(TEXT(AL444,"0.#"),1)="."),TRUE,FALSE)</formula>
    </cfRule>
  </conditionalFormatting>
  <conditionalFormatting sqref="Y444">
    <cfRule type="expression" dxfId="926" priority="11">
      <formula>IF(RIGHT(TEXT(Y444,"0.#"),1)=".",FALSE,TRUE)</formula>
    </cfRule>
  </conditionalFormatting>
  <conditionalFormatting sqref="Y440">
    <cfRule type="expression" dxfId="925" priority="10">
      <formula>IF(RIGHT(TEXT(Y440,"0.#"),1)=".",FALSE,TRUE)</formula>
    </cfRule>
  </conditionalFormatting>
  <conditionalFormatting sqref="AL440:AO440">
    <cfRule type="expression" dxfId="924" priority="6">
      <formula>IF(AND(AL440&gt;=0, RIGHT(TEXT(AL440,"0.#"),1)&lt;&gt;"."),TRUE,FALSE)</formula>
    </cfRule>
    <cfRule type="expression" dxfId="923" priority="7">
      <formula>IF(AND(AL440&gt;=0, RIGHT(TEXT(AL440,"0.#"),1)="."),TRUE,FALSE)</formula>
    </cfRule>
    <cfRule type="expression" dxfId="922" priority="8">
      <formula>IF(AND(AL440&lt;0, RIGHT(TEXT(AL440,"0.#"),1)&lt;&gt;"."),TRUE,FALSE)</formula>
    </cfRule>
    <cfRule type="expression" dxfId="921" priority="9">
      <formula>IF(AND(AL440&lt;0, RIGHT(TEXT(AL440,"0.#"),1)="."),TRUE,FALSE)</formula>
    </cfRule>
  </conditionalFormatting>
  <conditionalFormatting sqref="Y441">
    <cfRule type="expression" dxfId="920" priority="5">
      <formula>IF(RIGHT(TEXT(Y441,"0.#"),1)=".",FALSE,TRUE)</formula>
    </cfRule>
  </conditionalFormatting>
  <conditionalFormatting sqref="AL441:AO441">
    <cfRule type="expression" dxfId="919" priority="1">
      <formula>IF(AND(AL441&gt;=0, RIGHT(TEXT(AL441,"0.#"),1)&lt;&gt;"."),TRUE,FALSE)</formula>
    </cfRule>
    <cfRule type="expression" dxfId="918" priority="2">
      <formula>IF(AND(AL441&gt;=0, RIGHT(TEXT(AL441,"0.#"),1)="."),TRUE,FALSE)</formula>
    </cfRule>
    <cfRule type="expression" dxfId="917" priority="3">
      <formula>IF(AND(AL441&lt;0, RIGHT(TEXT(AL441,"0.#"),1)&lt;&gt;"."),TRUE,FALSE)</formula>
    </cfRule>
    <cfRule type="expression" dxfId="916" priority="4">
      <formula>IF(AND(AL441&lt;0, RIGHT(TEXT(AL441,"0.#"),1)="."),TRUE,FALSE)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1" max="16383" man="1"/>
    <brk id="248" max="49" man="1"/>
    <brk id="268" max="16383" man="1"/>
    <brk id="307" max="16383" man="1"/>
    <brk id="360" max="16383" man="1"/>
    <brk id="462" max="16383" man="1"/>
    <brk id="56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4" sqref="A24"/>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79</v>
      </c>
      <c r="B1" s="23" t="s">
        <v>80</v>
      </c>
      <c r="F1" s="24" t="s">
        <v>4</v>
      </c>
      <c r="G1" s="24" t="s">
        <v>69</v>
      </c>
      <c r="K1" s="25" t="s">
        <v>97</v>
      </c>
      <c r="L1" s="23" t="s">
        <v>80</v>
      </c>
      <c r="O1" s="12"/>
      <c r="P1" s="24" t="s">
        <v>5</v>
      </c>
      <c r="Q1" s="24" t="s">
        <v>69</v>
      </c>
      <c r="T1" s="12"/>
      <c r="U1" s="27" t="s">
        <v>161</v>
      </c>
      <c r="W1" s="27" t="s">
        <v>160</v>
      </c>
      <c r="Y1" s="27" t="s">
        <v>77</v>
      </c>
      <c r="Z1" s="27" t="s">
        <v>492</v>
      </c>
      <c r="AA1" s="27" t="s">
        <v>78</v>
      </c>
      <c r="AB1" s="27" t="s">
        <v>493</v>
      </c>
      <c r="AC1" s="27" t="s">
        <v>32</v>
      </c>
      <c r="AD1" s="26"/>
      <c r="AE1" s="27" t="s">
        <v>44</v>
      </c>
      <c r="AF1" s="28"/>
      <c r="AG1" s="47" t="s">
        <v>228</v>
      </c>
      <c r="AI1" s="47" t="s">
        <v>231</v>
      </c>
      <c r="AK1" s="47" t="s">
        <v>236</v>
      </c>
      <c r="AP1" s="26" t="s">
        <v>315</v>
      </c>
    </row>
    <row r="2" spans="1:42" ht="13.5" customHeight="1" x14ac:dyDescent="0.15">
      <c r="A2" s="13" t="s">
        <v>81</v>
      </c>
      <c r="B2" s="14"/>
      <c r="C2" s="12" t="str">
        <f>IF(B2="","",A2)</f>
        <v/>
      </c>
      <c r="D2" s="12" t="str">
        <f>IF(C2="","",IF(D1&lt;&gt;"",CONCATENATE(D1,"、",C2),C2))</f>
        <v/>
      </c>
      <c r="F2" s="11" t="s">
        <v>68</v>
      </c>
      <c r="G2" s="16" t="s">
        <v>684</v>
      </c>
      <c r="H2" s="12" t="str">
        <f>IF(G2="","",F2)</f>
        <v>一般会計</v>
      </c>
      <c r="I2" s="12" t="str">
        <f>IF(H2="","",IF(I1&lt;&gt;"",CONCATENATE(I1,"、",H2),H2))</f>
        <v>一般会計</v>
      </c>
      <c r="K2" s="13" t="s">
        <v>98</v>
      </c>
      <c r="L2" s="14"/>
      <c r="M2" s="12" t="str">
        <f>IF(L2="","",K2)</f>
        <v/>
      </c>
      <c r="N2" s="12" t="str">
        <f>IF(M2="","",IF(N1&lt;&gt;"",CONCATENATE(N1,"、",M2),M2))</f>
        <v/>
      </c>
      <c r="O2" s="12"/>
      <c r="P2" s="11" t="s">
        <v>70</v>
      </c>
      <c r="Q2" s="16" t="s">
        <v>684</v>
      </c>
      <c r="R2" s="12" t="str">
        <f>IF(Q2="","",P2)</f>
        <v>直接実施</v>
      </c>
      <c r="S2" s="12" t="str">
        <f>IF(R2="","",IF(S1&lt;&gt;"",CONCATENATE(S1,"、",R2),R2))</f>
        <v>直接実施</v>
      </c>
      <c r="T2" s="12"/>
      <c r="U2" s="82">
        <v>21</v>
      </c>
      <c r="W2" s="30" t="s">
        <v>169</v>
      </c>
      <c r="Y2" s="30" t="s">
        <v>64</v>
      </c>
      <c r="Z2" s="30" t="s">
        <v>64</v>
      </c>
      <c r="AA2" s="76" t="s">
        <v>361</v>
      </c>
      <c r="AB2" s="76" t="s">
        <v>587</v>
      </c>
      <c r="AC2" s="77" t="s">
        <v>130</v>
      </c>
      <c r="AD2" s="26"/>
      <c r="AE2" s="39" t="s">
        <v>165</v>
      </c>
      <c r="AF2" s="28"/>
      <c r="AG2" s="49" t="s">
        <v>326</v>
      </c>
      <c r="AI2" s="47" t="s">
        <v>358</v>
      </c>
      <c r="AK2" s="47" t="s">
        <v>237</v>
      </c>
      <c r="AP2" s="49" t="s">
        <v>326</v>
      </c>
    </row>
    <row r="3" spans="1:42" ht="13.5" customHeight="1" x14ac:dyDescent="0.15">
      <c r="A3" s="13" t="s">
        <v>82</v>
      </c>
      <c r="B3" s="14"/>
      <c r="C3" s="12" t="str">
        <f t="shared" ref="C3:C11" si="0">IF(B3="","",A3)</f>
        <v/>
      </c>
      <c r="D3" s="12" t="str">
        <f>IF(C3="",D2,IF(D2&lt;&gt;"",CONCATENATE(D2,"、",C3),C3))</f>
        <v/>
      </c>
      <c r="F3" s="17" t="s">
        <v>107</v>
      </c>
      <c r="G3" s="16"/>
      <c r="H3" s="12" t="str">
        <f t="shared" ref="H3:H37" si="1">IF(G3="","",F3)</f>
        <v/>
      </c>
      <c r="I3" s="12" t="str">
        <f>IF(H3="",I2,IF(I2&lt;&gt;"",CONCATENATE(I2,"、",H3),H3))</f>
        <v>一般会計</v>
      </c>
      <c r="K3" s="13" t="s">
        <v>99</v>
      </c>
      <c r="L3" s="14"/>
      <c r="M3" s="12" t="str">
        <f t="shared" ref="M3:M11" si="2">IF(L3="","",K3)</f>
        <v/>
      </c>
      <c r="N3" s="12" t="str">
        <f>IF(M3="",N2,IF(N2&lt;&gt;"",CONCATENATE(N2,"、",M3),M3))</f>
        <v/>
      </c>
      <c r="O3" s="12"/>
      <c r="P3" s="11" t="s">
        <v>71</v>
      </c>
      <c r="Q3" s="16" t="s">
        <v>684</v>
      </c>
      <c r="R3" s="12" t="str">
        <f t="shared" ref="R3:R8" si="3">IF(Q3="","",P3)</f>
        <v>委託・請負</v>
      </c>
      <c r="S3" s="12" t="str">
        <f t="shared" ref="S3:S8" si="4">IF(R3="",S2,IF(S2&lt;&gt;"",CONCATENATE(S2,"、",R3),R3))</f>
        <v>直接実施、委託・請負</v>
      </c>
      <c r="T3" s="12"/>
      <c r="U3" s="30" t="s">
        <v>618</v>
      </c>
      <c r="W3" s="30" t="s">
        <v>141</v>
      </c>
      <c r="Y3" s="30" t="s">
        <v>65</v>
      </c>
      <c r="Z3" s="30" t="s">
        <v>494</v>
      </c>
      <c r="AA3" s="76" t="s">
        <v>460</v>
      </c>
      <c r="AB3" s="76" t="s">
        <v>588</v>
      </c>
      <c r="AC3" s="77" t="s">
        <v>131</v>
      </c>
      <c r="AD3" s="26"/>
      <c r="AE3" s="39" t="s">
        <v>166</v>
      </c>
      <c r="AF3" s="28"/>
      <c r="AG3" s="49" t="s">
        <v>327</v>
      </c>
      <c r="AI3" s="47" t="s">
        <v>230</v>
      </c>
      <c r="AK3" s="47" t="str">
        <f>CHAR(CODE(AK2)+1)</f>
        <v>B</v>
      </c>
      <c r="AP3" s="49" t="s">
        <v>327</v>
      </c>
    </row>
    <row r="4" spans="1:42" ht="13.5" customHeight="1" x14ac:dyDescent="0.15">
      <c r="A4" s="13" t="s">
        <v>83</v>
      </c>
      <c r="B4" s="14"/>
      <c r="C4" s="12" t="str">
        <f t="shared" si="0"/>
        <v/>
      </c>
      <c r="D4" s="12" t="str">
        <f>IF(C4="",D3,IF(D3&lt;&gt;"",CONCATENATE(D3,"、",C4),C4))</f>
        <v/>
      </c>
      <c r="F4" s="17" t="s">
        <v>108</v>
      </c>
      <c r="G4" s="16"/>
      <c r="H4" s="12" t="str">
        <f t="shared" si="1"/>
        <v/>
      </c>
      <c r="I4" s="12" t="str">
        <f t="shared" ref="I4:I37" si="5">IF(H4="",I3,IF(I3&lt;&gt;"",CONCATENATE(I3,"、",H4),H4))</f>
        <v>一般会計</v>
      </c>
      <c r="K4" s="13" t="s">
        <v>100</v>
      </c>
      <c r="L4" s="14"/>
      <c r="M4" s="12" t="str">
        <f t="shared" si="2"/>
        <v/>
      </c>
      <c r="N4" s="12" t="str">
        <f t="shared" ref="N4:N11" si="6">IF(M4="",N3,IF(N3&lt;&gt;"",CONCATENATE(N3,"、",M4),M4))</f>
        <v/>
      </c>
      <c r="O4" s="12"/>
      <c r="P4" s="11" t="s">
        <v>72</v>
      </c>
      <c r="Q4" s="16" t="s">
        <v>684</v>
      </c>
      <c r="R4" s="12" t="str">
        <f t="shared" si="3"/>
        <v>補助</v>
      </c>
      <c r="S4" s="12" t="str">
        <f t="shared" si="4"/>
        <v>直接実施、委託・請負、補助</v>
      </c>
      <c r="T4" s="12"/>
      <c r="U4" s="30" t="s">
        <v>679</v>
      </c>
      <c r="W4" s="30" t="s">
        <v>142</v>
      </c>
      <c r="Y4" s="30" t="s">
        <v>367</v>
      </c>
      <c r="Z4" s="30" t="s">
        <v>495</v>
      </c>
      <c r="AA4" s="76" t="s">
        <v>461</v>
      </c>
      <c r="AB4" s="76" t="s">
        <v>589</v>
      </c>
      <c r="AC4" s="76" t="s">
        <v>132</v>
      </c>
      <c r="AD4" s="26"/>
      <c r="AE4" s="39" t="s">
        <v>167</v>
      </c>
      <c r="AF4" s="28"/>
      <c r="AG4" s="49" t="s">
        <v>328</v>
      </c>
      <c r="AI4" s="47" t="s">
        <v>232</v>
      </c>
      <c r="AK4" s="47" t="str">
        <f t="shared" ref="AK4:AK49" si="7">CHAR(CODE(AK3)+1)</f>
        <v>C</v>
      </c>
      <c r="AP4" s="49" t="s">
        <v>328</v>
      </c>
    </row>
    <row r="5" spans="1:42" ht="13.5" customHeight="1" x14ac:dyDescent="0.15">
      <c r="A5" s="13" t="s">
        <v>84</v>
      </c>
      <c r="B5" s="14"/>
      <c r="C5" s="12" t="str">
        <f t="shared" si="0"/>
        <v/>
      </c>
      <c r="D5" s="12" t="str">
        <f>IF(C5="",D4,IF(D4&lt;&gt;"",CONCATENATE(D4,"、",C5),C5))</f>
        <v/>
      </c>
      <c r="F5" s="17" t="s">
        <v>109</v>
      </c>
      <c r="G5" s="16"/>
      <c r="H5" s="12" t="str">
        <f t="shared" si="1"/>
        <v/>
      </c>
      <c r="I5" s="12" t="str">
        <f t="shared" si="5"/>
        <v>一般会計</v>
      </c>
      <c r="K5" s="13" t="s">
        <v>101</v>
      </c>
      <c r="L5" s="14"/>
      <c r="M5" s="12" t="str">
        <f t="shared" si="2"/>
        <v/>
      </c>
      <c r="N5" s="12" t="str">
        <f t="shared" si="6"/>
        <v/>
      </c>
      <c r="O5" s="12"/>
      <c r="P5" s="11" t="s">
        <v>73</v>
      </c>
      <c r="Q5" s="16"/>
      <c r="R5" s="12" t="str">
        <f t="shared" si="3"/>
        <v/>
      </c>
      <c r="S5" s="12" t="str">
        <f t="shared" si="4"/>
        <v>直接実施、委託・請負、補助</v>
      </c>
      <c r="T5" s="12"/>
      <c r="W5" s="30" t="s">
        <v>642</v>
      </c>
      <c r="Y5" s="30" t="s">
        <v>368</v>
      </c>
      <c r="Z5" s="30" t="s">
        <v>496</v>
      </c>
      <c r="AA5" s="76" t="s">
        <v>462</v>
      </c>
      <c r="AB5" s="76" t="s">
        <v>590</v>
      </c>
      <c r="AC5" s="76" t="s">
        <v>168</v>
      </c>
      <c r="AE5" s="39" t="s">
        <v>339</v>
      </c>
      <c r="AF5" s="28"/>
      <c r="AG5" s="49" t="s">
        <v>329</v>
      </c>
      <c r="AI5" s="47" t="s">
        <v>365</v>
      </c>
      <c r="AK5" s="47" t="str">
        <f t="shared" si="7"/>
        <v>D</v>
      </c>
      <c r="AP5" s="49" t="s">
        <v>329</v>
      </c>
    </row>
    <row r="6" spans="1:42" ht="13.5" customHeight="1" x14ac:dyDescent="0.15">
      <c r="A6" s="13" t="s">
        <v>85</v>
      </c>
      <c r="B6" s="14"/>
      <c r="C6" s="12" t="str">
        <f t="shared" si="0"/>
        <v/>
      </c>
      <c r="D6" s="12" t="str">
        <f t="shared" ref="D6:D21" si="8">IF(C6="",D5,IF(D5&lt;&gt;"",CONCATENATE(D5,"、",C6),C6))</f>
        <v/>
      </c>
      <c r="F6" s="17" t="s">
        <v>110</v>
      </c>
      <c r="G6" s="16"/>
      <c r="H6" s="12" t="str">
        <f t="shared" si="1"/>
        <v/>
      </c>
      <c r="I6" s="12" t="str">
        <f t="shared" si="5"/>
        <v>一般会計</v>
      </c>
      <c r="K6" s="13" t="s">
        <v>102</v>
      </c>
      <c r="L6" s="14"/>
      <c r="M6" s="12" t="str">
        <f t="shared" si="2"/>
        <v/>
      </c>
      <c r="N6" s="12" t="str">
        <f t="shared" si="6"/>
        <v/>
      </c>
      <c r="O6" s="12"/>
      <c r="P6" s="11" t="s">
        <v>74</v>
      </c>
      <c r="Q6" s="16"/>
      <c r="R6" s="12" t="str">
        <f t="shared" si="3"/>
        <v/>
      </c>
      <c r="S6" s="12" t="str">
        <f t="shared" si="4"/>
        <v>直接実施、委託・請負、補助</v>
      </c>
      <c r="T6" s="12"/>
      <c r="U6" s="30" t="s">
        <v>341</v>
      </c>
      <c r="W6" s="30" t="s">
        <v>644</v>
      </c>
      <c r="Y6" s="30" t="s">
        <v>369</v>
      </c>
      <c r="Z6" s="30" t="s">
        <v>497</v>
      </c>
      <c r="AA6" s="76" t="s">
        <v>463</v>
      </c>
      <c r="AB6" s="76" t="s">
        <v>591</v>
      </c>
      <c r="AC6" s="76" t="s">
        <v>133</v>
      </c>
      <c r="AE6" s="39" t="s">
        <v>336</v>
      </c>
      <c r="AF6" s="28"/>
      <c r="AG6" s="49" t="s">
        <v>330</v>
      </c>
      <c r="AI6" s="47" t="s">
        <v>366</v>
      </c>
      <c r="AK6" s="47" t="str">
        <f>CHAR(CODE(AK5)+1)</f>
        <v>E</v>
      </c>
      <c r="AP6" s="49" t="s">
        <v>330</v>
      </c>
    </row>
    <row r="7" spans="1:42" ht="13.5" customHeight="1" x14ac:dyDescent="0.15">
      <c r="A7" s="13" t="s">
        <v>86</v>
      </c>
      <c r="B7" s="14"/>
      <c r="C7" s="12" t="str">
        <f t="shared" si="0"/>
        <v/>
      </c>
      <c r="D7" s="12" t="str">
        <f t="shared" si="8"/>
        <v/>
      </c>
      <c r="F7" s="17" t="s">
        <v>275</v>
      </c>
      <c r="G7" s="16"/>
      <c r="H7" s="12" t="str">
        <f t="shared" si="1"/>
        <v/>
      </c>
      <c r="I7" s="12" t="str">
        <f t="shared" si="5"/>
        <v>一般会計</v>
      </c>
      <c r="K7" s="13" t="s">
        <v>103</v>
      </c>
      <c r="L7" s="14"/>
      <c r="M7" s="12" t="str">
        <f t="shared" si="2"/>
        <v/>
      </c>
      <c r="N7" s="12" t="str">
        <f t="shared" si="6"/>
        <v/>
      </c>
      <c r="O7" s="12"/>
      <c r="P7" s="11" t="s">
        <v>75</v>
      </c>
      <c r="Q7" s="16"/>
      <c r="R7" s="12" t="str">
        <f t="shared" si="3"/>
        <v/>
      </c>
      <c r="S7" s="12" t="str">
        <f t="shared" si="4"/>
        <v>直接実施、委託・請負、補助</v>
      </c>
      <c r="T7" s="12"/>
      <c r="U7" s="30"/>
      <c r="W7" s="30" t="s">
        <v>143</v>
      </c>
      <c r="Y7" s="30" t="s">
        <v>370</v>
      </c>
      <c r="Z7" s="30" t="s">
        <v>498</v>
      </c>
      <c r="AA7" s="76" t="s">
        <v>464</v>
      </c>
      <c r="AB7" s="76" t="s">
        <v>592</v>
      </c>
      <c r="AE7" s="30" t="s">
        <v>133</v>
      </c>
      <c r="AF7" s="28"/>
      <c r="AG7" s="49" t="s">
        <v>331</v>
      </c>
      <c r="AH7" s="72"/>
      <c r="AI7" s="49" t="s">
        <v>354</v>
      </c>
      <c r="AK7" s="47" t="str">
        <f>CHAR(CODE(AK6)+1)</f>
        <v>F</v>
      </c>
      <c r="AP7" s="49" t="s">
        <v>331</v>
      </c>
    </row>
    <row r="8" spans="1:42" ht="13.5" customHeight="1" x14ac:dyDescent="0.15">
      <c r="A8" s="13" t="s">
        <v>87</v>
      </c>
      <c r="B8" s="14"/>
      <c r="C8" s="12" t="str">
        <f t="shared" si="0"/>
        <v/>
      </c>
      <c r="D8" s="12" t="str">
        <f t="shared" si="8"/>
        <v/>
      </c>
      <c r="F8" s="17" t="s">
        <v>111</v>
      </c>
      <c r="G8" s="16"/>
      <c r="H8" s="12" t="str">
        <f t="shared" si="1"/>
        <v/>
      </c>
      <c r="I8" s="12" t="str">
        <f t="shared" si="5"/>
        <v>一般会計</v>
      </c>
      <c r="K8" s="13" t="s">
        <v>104</v>
      </c>
      <c r="L8" s="14"/>
      <c r="M8" s="12" t="str">
        <f t="shared" si="2"/>
        <v/>
      </c>
      <c r="N8" s="12" t="str">
        <f t="shared" si="6"/>
        <v/>
      </c>
      <c r="O8" s="12"/>
      <c r="P8" s="11" t="s">
        <v>76</v>
      </c>
      <c r="Q8" s="16"/>
      <c r="R8" s="12" t="str">
        <f t="shared" si="3"/>
        <v/>
      </c>
      <c r="S8" s="12" t="str">
        <f t="shared" si="4"/>
        <v>直接実施、委託・請負、補助</v>
      </c>
      <c r="T8" s="12"/>
      <c r="U8" s="30" t="s">
        <v>363</v>
      </c>
      <c r="W8" s="30" t="s">
        <v>144</v>
      </c>
      <c r="Y8" s="30" t="s">
        <v>371</v>
      </c>
      <c r="Z8" s="30" t="s">
        <v>499</v>
      </c>
      <c r="AA8" s="76" t="s">
        <v>465</v>
      </c>
      <c r="AB8" s="76" t="s">
        <v>593</v>
      </c>
      <c r="AF8" s="28"/>
      <c r="AG8" s="49" t="s">
        <v>332</v>
      </c>
      <c r="AI8" s="47" t="s">
        <v>355</v>
      </c>
      <c r="AK8" s="47" t="str">
        <f t="shared" si="7"/>
        <v>G</v>
      </c>
      <c r="AP8" s="49" t="s">
        <v>332</v>
      </c>
    </row>
    <row r="9" spans="1:42" ht="13.5" customHeight="1" x14ac:dyDescent="0.15">
      <c r="A9" s="13" t="s">
        <v>88</v>
      </c>
      <c r="B9" s="14"/>
      <c r="C9" s="12" t="str">
        <f t="shared" si="0"/>
        <v/>
      </c>
      <c r="D9" s="12" t="str">
        <f t="shared" si="8"/>
        <v/>
      </c>
      <c r="F9" s="17" t="s">
        <v>276</v>
      </c>
      <c r="G9" s="16"/>
      <c r="H9" s="12" t="str">
        <f t="shared" si="1"/>
        <v/>
      </c>
      <c r="I9" s="12" t="str">
        <f t="shared" si="5"/>
        <v>一般会計</v>
      </c>
      <c r="K9" s="13" t="s">
        <v>105</v>
      </c>
      <c r="L9" s="14"/>
      <c r="M9" s="12" t="str">
        <f t="shared" si="2"/>
        <v/>
      </c>
      <c r="N9" s="12" t="str">
        <f t="shared" si="6"/>
        <v/>
      </c>
      <c r="O9" s="12"/>
      <c r="P9" s="12"/>
      <c r="Q9" s="18"/>
      <c r="T9" s="12"/>
      <c r="U9" s="30" t="s">
        <v>364</v>
      </c>
      <c r="W9" s="30" t="s">
        <v>145</v>
      </c>
      <c r="Y9" s="30" t="s">
        <v>372</v>
      </c>
      <c r="Z9" s="30" t="s">
        <v>500</v>
      </c>
      <c r="AA9" s="76" t="s">
        <v>466</v>
      </c>
      <c r="AB9" s="76" t="s">
        <v>594</v>
      </c>
      <c r="AF9" s="28"/>
      <c r="AG9" s="49" t="s">
        <v>333</v>
      </c>
      <c r="AI9" s="70"/>
      <c r="AK9" s="47" t="str">
        <f t="shared" si="7"/>
        <v>H</v>
      </c>
      <c r="AP9" s="49" t="s">
        <v>333</v>
      </c>
    </row>
    <row r="10" spans="1:42" ht="13.5" customHeight="1" x14ac:dyDescent="0.15">
      <c r="A10" s="13" t="s">
        <v>298</v>
      </c>
      <c r="B10" s="14"/>
      <c r="C10" s="12" t="str">
        <f t="shared" si="0"/>
        <v/>
      </c>
      <c r="D10" s="12" t="str">
        <f t="shared" si="8"/>
        <v/>
      </c>
      <c r="F10" s="17" t="s">
        <v>112</v>
      </c>
      <c r="G10" s="16"/>
      <c r="H10" s="12" t="str">
        <f t="shared" si="1"/>
        <v/>
      </c>
      <c r="I10" s="12" t="str">
        <f t="shared" si="5"/>
        <v>一般会計</v>
      </c>
      <c r="K10" s="13" t="s">
        <v>301</v>
      </c>
      <c r="L10" s="14"/>
      <c r="M10" s="12" t="str">
        <f t="shared" si="2"/>
        <v/>
      </c>
      <c r="N10" s="12" t="str">
        <f t="shared" si="6"/>
        <v/>
      </c>
      <c r="O10" s="12"/>
      <c r="P10" s="12" t="str">
        <f>S8</f>
        <v>直接実施、委託・請負、補助</v>
      </c>
      <c r="Q10" s="18"/>
      <c r="T10" s="12"/>
      <c r="W10" s="30" t="s">
        <v>146</v>
      </c>
      <c r="Y10" s="30" t="s">
        <v>373</v>
      </c>
      <c r="Z10" s="30" t="s">
        <v>501</v>
      </c>
      <c r="AA10" s="76" t="s">
        <v>467</v>
      </c>
      <c r="AB10" s="76" t="s">
        <v>595</v>
      </c>
      <c r="AF10" s="28"/>
      <c r="AG10" s="49" t="s">
        <v>318</v>
      </c>
      <c r="AK10" s="47" t="str">
        <f t="shared" si="7"/>
        <v>I</v>
      </c>
      <c r="AP10" s="47" t="s">
        <v>316</v>
      </c>
    </row>
    <row r="11" spans="1:42" ht="13.5" customHeight="1" x14ac:dyDescent="0.15">
      <c r="A11" s="13" t="s">
        <v>89</v>
      </c>
      <c r="B11" s="14"/>
      <c r="C11" s="12" t="str">
        <f t="shared" si="0"/>
        <v/>
      </c>
      <c r="D11" s="12" t="str">
        <f t="shared" si="8"/>
        <v/>
      </c>
      <c r="F11" s="17" t="s">
        <v>113</v>
      </c>
      <c r="G11" s="16"/>
      <c r="H11" s="12" t="str">
        <f t="shared" si="1"/>
        <v/>
      </c>
      <c r="I11" s="12" t="str">
        <f t="shared" si="5"/>
        <v>一般会計</v>
      </c>
      <c r="K11" s="13" t="s">
        <v>106</v>
      </c>
      <c r="L11" s="14" t="s">
        <v>684</v>
      </c>
      <c r="M11" s="12" t="str">
        <f t="shared" si="2"/>
        <v>その他の事項経費</v>
      </c>
      <c r="N11" s="12" t="str">
        <f t="shared" si="6"/>
        <v>その他の事項経費</v>
      </c>
      <c r="O11" s="12"/>
      <c r="P11" s="12"/>
      <c r="Q11" s="18"/>
      <c r="T11" s="12"/>
      <c r="W11" s="30" t="s">
        <v>676</v>
      </c>
      <c r="Y11" s="30" t="s">
        <v>374</v>
      </c>
      <c r="Z11" s="30" t="s">
        <v>502</v>
      </c>
      <c r="AA11" s="76" t="s">
        <v>468</v>
      </c>
      <c r="AB11" s="76" t="s">
        <v>596</v>
      </c>
      <c r="AF11" s="28"/>
      <c r="AG11" s="47" t="s">
        <v>321</v>
      </c>
      <c r="AK11" s="47" t="str">
        <f t="shared" si="7"/>
        <v>J</v>
      </c>
    </row>
    <row r="12" spans="1:42" ht="13.5" customHeight="1" x14ac:dyDescent="0.15">
      <c r="A12" s="13" t="s">
        <v>90</v>
      </c>
      <c r="B12" s="14"/>
      <c r="C12" s="12" t="str">
        <f t="shared" ref="C12:C23" si="9">IF(B12="","",A12)</f>
        <v/>
      </c>
      <c r="D12" s="12" t="str">
        <f t="shared" si="8"/>
        <v/>
      </c>
      <c r="F12" s="17" t="s">
        <v>114</v>
      </c>
      <c r="G12" s="16"/>
      <c r="H12" s="12" t="str">
        <f t="shared" si="1"/>
        <v/>
      </c>
      <c r="I12" s="12" t="str">
        <f t="shared" si="5"/>
        <v>一般会計</v>
      </c>
      <c r="K12" s="12"/>
      <c r="L12" s="12"/>
      <c r="O12" s="12"/>
      <c r="P12" s="12"/>
      <c r="Q12" s="18"/>
      <c r="T12" s="12"/>
      <c r="U12" s="27" t="s">
        <v>619</v>
      </c>
      <c r="W12" s="30" t="s">
        <v>147</v>
      </c>
      <c r="Y12" s="30" t="s">
        <v>375</v>
      </c>
      <c r="Z12" s="30" t="s">
        <v>503</v>
      </c>
      <c r="AA12" s="76" t="s">
        <v>469</v>
      </c>
      <c r="AB12" s="76" t="s">
        <v>597</v>
      </c>
      <c r="AF12" s="28"/>
      <c r="AG12" s="47" t="s">
        <v>319</v>
      </c>
      <c r="AK12" s="47" t="str">
        <f t="shared" si="7"/>
        <v>K</v>
      </c>
    </row>
    <row r="13" spans="1:42" ht="13.5" customHeight="1" x14ac:dyDescent="0.15">
      <c r="A13" s="13" t="s">
        <v>91</v>
      </c>
      <c r="B13" s="14"/>
      <c r="C13" s="12" t="str">
        <f t="shared" si="9"/>
        <v/>
      </c>
      <c r="D13" s="12" t="str">
        <f t="shared" si="8"/>
        <v/>
      </c>
      <c r="F13" s="17" t="s">
        <v>115</v>
      </c>
      <c r="G13" s="16"/>
      <c r="H13" s="12" t="str">
        <f t="shared" si="1"/>
        <v/>
      </c>
      <c r="I13" s="12" t="str">
        <f t="shared" si="5"/>
        <v>一般会計</v>
      </c>
      <c r="K13" s="12" t="str">
        <f>N11</f>
        <v>その他の事項経費</v>
      </c>
      <c r="L13" s="12"/>
      <c r="O13" s="12"/>
      <c r="P13" s="12"/>
      <c r="Q13" s="18"/>
      <c r="T13" s="12"/>
      <c r="U13" s="30" t="s">
        <v>169</v>
      </c>
      <c r="W13" s="30" t="s">
        <v>148</v>
      </c>
      <c r="Y13" s="30" t="s">
        <v>376</v>
      </c>
      <c r="Z13" s="30" t="s">
        <v>504</v>
      </c>
      <c r="AA13" s="76" t="s">
        <v>470</v>
      </c>
      <c r="AB13" s="76" t="s">
        <v>598</v>
      </c>
      <c r="AF13" s="28"/>
      <c r="AG13" s="47" t="s">
        <v>320</v>
      </c>
      <c r="AK13" s="47" t="str">
        <f t="shared" si="7"/>
        <v>L</v>
      </c>
    </row>
    <row r="14" spans="1:42" ht="13.5" customHeight="1" x14ac:dyDescent="0.15">
      <c r="A14" s="13" t="s">
        <v>92</v>
      </c>
      <c r="B14" s="14"/>
      <c r="C14" s="12" t="str">
        <f t="shared" si="9"/>
        <v/>
      </c>
      <c r="D14" s="12" t="str">
        <f t="shared" si="8"/>
        <v/>
      </c>
      <c r="F14" s="17" t="s">
        <v>116</v>
      </c>
      <c r="G14" s="16"/>
      <c r="H14" s="12" t="str">
        <f t="shared" si="1"/>
        <v/>
      </c>
      <c r="I14" s="12" t="str">
        <f t="shared" si="5"/>
        <v>一般会計</v>
      </c>
      <c r="K14" s="12"/>
      <c r="L14" s="12"/>
      <c r="O14" s="12"/>
      <c r="P14" s="12"/>
      <c r="Q14" s="18"/>
      <c r="T14" s="12"/>
      <c r="U14" s="30" t="s">
        <v>620</v>
      </c>
      <c r="W14" s="30" t="s">
        <v>149</v>
      </c>
      <c r="Y14" s="30" t="s">
        <v>377</v>
      </c>
      <c r="Z14" s="30" t="s">
        <v>505</v>
      </c>
      <c r="AA14" s="76" t="s">
        <v>471</v>
      </c>
      <c r="AB14" s="76" t="s">
        <v>599</v>
      </c>
      <c r="AF14" s="28"/>
      <c r="AG14" s="70"/>
      <c r="AK14" s="47" t="str">
        <f t="shared" si="7"/>
        <v>M</v>
      </c>
    </row>
    <row r="15" spans="1:42" ht="13.5" customHeight="1" x14ac:dyDescent="0.15">
      <c r="A15" s="13" t="s">
        <v>93</v>
      </c>
      <c r="B15" s="14"/>
      <c r="C15" s="12" t="str">
        <f t="shared" si="9"/>
        <v/>
      </c>
      <c r="D15" s="12" t="str">
        <f t="shared" si="8"/>
        <v/>
      </c>
      <c r="F15" s="17" t="s">
        <v>117</v>
      </c>
      <c r="G15" s="16"/>
      <c r="H15" s="12" t="str">
        <f t="shared" si="1"/>
        <v/>
      </c>
      <c r="I15" s="12" t="str">
        <f t="shared" si="5"/>
        <v>一般会計</v>
      </c>
      <c r="K15" s="12"/>
      <c r="L15" s="12"/>
      <c r="O15" s="12"/>
      <c r="P15" s="12"/>
      <c r="Q15" s="18"/>
      <c r="T15" s="12"/>
      <c r="U15" s="30" t="s">
        <v>621</v>
      </c>
      <c r="W15" s="30" t="s">
        <v>150</v>
      </c>
      <c r="Y15" s="30" t="s">
        <v>378</v>
      </c>
      <c r="Z15" s="30" t="s">
        <v>506</v>
      </c>
      <c r="AA15" s="76" t="s">
        <v>472</v>
      </c>
      <c r="AB15" s="76" t="s">
        <v>600</v>
      </c>
      <c r="AF15" s="28"/>
      <c r="AK15" s="47" t="str">
        <f t="shared" si="7"/>
        <v>N</v>
      </c>
    </row>
    <row r="16" spans="1:42" ht="13.5" customHeight="1" x14ac:dyDescent="0.15">
      <c r="A16" s="13" t="s">
        <v>94</v>
      </c>
      <c r="B16" s="14"/>
      <c r="C16" s="12" t="str">
        <f t="shared" si="9"/>
        <v/>
      </c>
      <c r="D16" s="12" t="str">
        <f t="shared" si="8"/>
        <v/>
      </c>
      <c r="F16" s="17" t="s">
        <v>118</v>
      </c>
      <c r="G16" s="16"/>
      <c r="H16" s="12" t="str">
        <f t="shared" si="1"/>
        <v/>
      </c>
      <c r="I16" s="12" t="str">
        <f t="shared" si="5"/>
        <v>一般会計</v>
      </c>
      <c r="K16" s="12"/>
      <c r="L16" s="12"/>
      <c r="O16" s="12"/>
      <c r="P16" s="12"/>
      <c r="Q16" s="18"/>
      <c r="T16" s="12"/>
      <c r="U16" s="30" t="s">
        <v>622</v>
      </c>
      <c r="W16" s="30" t="s">
        <v>151</v>
      </c>
      <c r="Y16" s="30" t="s">
        <v>379</v>
      </c>
      <c r="Z16" s="30" t="s">
        <v>507</v>
      </c>
      <c r="AA16" s="76" t="s">
        <v>473</v>
      </c>
      <c r="AB16" s="76" t="s">
        <v>601</v>
      </c>
      <c r="AF16" s="28"/>
      <c r="AK16" s="47" t="str">
        <f t="shared" si="7"/>
        <v>O</v>
      </c>
    </row>
    <row r="17" spans="1:37" ht="13.5" customHeight="1" x14ac:dyDescent="0.15">
      <c r="A17" s="13" t="s">
        <v>95</v>
      </c>
      <c r="B17" s="14"/>
      <c r="C17" s="12" t="str">
        <f t="shared" si="9"/>
        <v/>
      </c>
      <c r="D17" s="12" t="str">
        <f t="shared" si="8"/>
        <v/>
      </c>
      <c r="F17" s="17" t="s">
        <v>119</v>
      </c>
      <c r="G17" s="16"/>
      <c r="H17" s="12" t="str">
        <f t="shared" si="1"/>
        <v/>
      </c>
      <c r="I17" s="12" t="str">
        <f t="shared" si="5"/>
        <v>一般会計</v>
      </c>
      <c r="K17" s="12"/>
      <c r="L17" s="12"/>
      <c r="O17" s="12"/>
      <c r="P17" s="12"/>
      <c r="Q17" s="18"/>
      <c r="T17" s="12"/>
      <c r="U17" s="30" t="s">
        <v>640</v>
      </c>
      <c r="W17" s="30" t="s">
        <v>152</v>
      </c>
      <c r="Y17" s="30" t="s">
        <v>380</v>
      </c>
      <c r="Z17" s="30" t="s">
        <v>508</v>
      </c>
      <c r="AA17" s="76" t="s">
        <v>474</v>
      </c>
      <c r="AB17" s="76" t="s">
        <v>602</v>
      </c>
      <c r="AF17" s="28"/>
      <c r="AK17" s="47" t="str">
        <f t="shared" si="7"/>
        <v>P</v>
      </c>
    </row>
    <row r="18" spans="1:37" ht="13.5" customHeight="1" x14ac:dyDescent="0.15">
      <c r="A18" s="13" t="s">
        <v>96</v>
      </c>
      <c r="B18" s="14"/>
      <c r="C18" s="12" t="str">
        <f t="shared" si="9"/>
        <v/>
      </c>
      <c r="D18" s="12" t="str">
        <f t="shared" si="8"/>
        <v/>
      </c>
      <c r="F18" s="17" t="s">
        <v>120</v>
      </c>
      <c r="G18" s="16"/>
      <c r="H18" s="12" t="str">
        <f t="shared" si="1"/>
        <v/>
      </c>
      <c r="I18" s="12" t="str">
        <f t="shared" si="5"/>
        <v>一般会計</v>
      </c>
      <c r="K18" s="12"/>
      <c r="L18" s="12"/>
      <c r="O18" s="12"/>
      <c r="P18" s="12"/>
      <c r="Q18" s="18"/>
      <c r="T18" s="12"/>
      <c r="U18" s="30" t="s">
        <v>623</v>
      </c>
      <c r="W18" s="30" t="s">
        <v>153</v>
      </c>
      <c r="Y18" s="30" t="s">
        <v>381</v>
      </c>
      <c r="Z18" s="30" t="s">
        <v>509</v>
      </c>
      <c r="AA18" s="76" t="s">
        <v>475</v>
      </c>
      <c r="AB18" s="76" t="s">
        <v>603</v>
      </c>
      <c r="AF18" s="28"/>
      <c r="AK18" s="47" t="str">
        <f t="shared" si="7"/>
        <v>Q</v>
      </c>
    </row>
    <row r="19" spans="1:37" ht="13.5" customHeight="1" x14ac:dyDescent="0.15">
      <c r="A19" s="13" t="s">
        <v>286</v>
      </c>
      <c r="B19" s="14"/>
      <c r="C19" s="12" t="str">
        <f t="shared" si="9"/>
        <v/>
      </c>
      <c r="D19" s="12" t="str">
        <f t="shared" si="8"/>
        <v/>
      </c>
      <c r="F19" s="17" t="s">
        <v>121</v>
      </c>
      <c r="G19" s="16"/>
      <c r="H19" s="12" t="str">
        <f t="shared" si="1"/>
        <v/>
      </c>
      <c r="I19" s="12" t="str">
        <f t="shared" si="5"/>
        <v>一般会計</v>
      </c>
      <c r="K19" s="12"/>
      <c r="L19" s="12"/>
      <c r="O19" s="12"/>
      <c r="P19" s="12"/>
      <c r="Q19" s="18"/>
      <c r="T19" s="12"/>
      <c r="U19" s="30" t="s">
        <v>624</v>
      </c>
      <c r="W19" s="30" t="s">
        <v>154</v>
      </c>
      <c r="Y19" s="30" t="s">
        <v>382</v>
      </c>
      <c r="Z19" s="30" t="s">
        <v>510</v>
      </c>
      <c r="AA19" s="76" t="s">
        <v>476</v>
      </c>
      <c r="AB19" s="76" t="s">
        <v>604</v>
      </c>
      <c r="AF19" s="28"/>
      <c r="AK19" s="47" t="str">
        <f t="shared" si="7"/>
        <v>R</v>
      </c>
    </row>
    <row r="20" spans="1:37" ht="13.5" customHeight="1" x14ac:dyDescent="0.15">
      <c r="A20" s="13" t="s">
        <v>287</v>
      </c>
      <c r="B20" s="14"/>
      <c r="C20" s="12" t="str">
        <f t="shared" si="9"/>
        <v/>
      </c>
      <c r="D20" s="12" t="str">
        <f t="shared" si="8"/>
        <v/>
      </c>
      <c r="F20" s="17" t="s">
        <v>285</v>
      </c>
      <c r="G20" s="16"/>
      <c r="H20" s="12" t="str">
        <f t="shared" si="1"/>
        <v/>
      </c>
      <c r="I20" s="12" t="str">
        <f t="shared" si="5"/>
        <v>一般会計</v>
      </c>
      <c r="K20" s="12"/>
      <c r="L20" s="12"/>
      <c r="O20" s="12"/>
      <c r="P20" s="12"/>
      <c r="Q20" s="18"/>
      <c r="T20" s="12"/>
      <c r="U20" s="30" t="s">
        <v>625</v>
      </c>
      <c r="W20" s="30" t="s">
        <v>155</v>
      </c>
      <c r="Y20" s="30" t="s">
        <v>383</v>
      </c>
      <c r="Z20" s="30" t="s">
        <v>511</v>
      </c>
      <c r="AA20" s="76" t="s">
        <v>477</v>
      </c>
      <c r="AB20" s="76" t="s">
        <v>605</v>
      </c>
      <c r="AF20" s="28"/>
      <c r="AK20" s="47" t="str">
        <f t="shared" si="7"/>
        <v>S</v>
      </c>
    </row>
    <row r="21" spans="1:37" ht="13.5" customHeight="1" x14ac:dyDescent="0.15">
      <c r="A21" s="13" t="s">
        <v>288</v>
      </c>
      <c r="B21" s="14"/>
      <c r="C21" s="12" t="str">
        <f t="shared" si="9"/>
        <v/>
      </c>
      <c r="D21" s="12" t="str">
        <f t="shared" si="8"/>
        <v/>
      </c>
      <c r="F21" s="17" t="s">
        <v>122</v>
      </c>
      <c r="G21" s="16"/>
      <c r="H21" s="12" t="str">
        <f t="shared" si="1"/>
        <v/>
      </c>
      <c r="I21" s="12" t="str">
        <f t="shared" si="5"/>
        <v>一般会計</v>
      </c>
      <c r="K21" s="12"/>
      <c r="L21" s="12"/>
      <c r="O21" s="12"/>
      <c r="P21" s="12"/>
      <c r="Q21" s="18"/>
      <c r="T21" s="12"/>
      <c r="U21" s="30" t="s">
        <v>626</v>
      </c>
      <c r="W21" s="30" t="s">
        <v>156</v>
      </c>
      <c r="Y21" s="30" t="s">
        <v>384</v>
      </c>
      <c r="Z21" s="30" t="s">
        <v>512</v>
      </c>
      <c r="AA21" s="76" t="s">
        <v>478</v>
      </c>
      <c r="AB21" s="76" t="s">
        <v>606</v>
      </c>
      <c r="AF21" s="28"/>
      <c r="AK21" s="47" t="str">
        <f t="shared" si="7"/>
        <v>T</v>
      </c>
    </row>
    <row r="22" spans="1:37" ht="13.5" customHeight="1" x14ac:dyDescent="0.15">
      <c r="A22" s="13" t="s">
        <v>289</v>
      </c>
      <c r="B22" s="14"/>
      <c r="C22" s="12" t="str">
        <f t="shared" si="9"/>
        <v/>
      </c>
      <c r="D22" s="12" t="str">
        <f>IF(C22="",D21,IF(D21&lt;&gt;"",CONCATENATE(D21,"、",C22),C22))</f>
        <v/>
      </c>
      <c r="F22" s="17" t="s">
        <v>123</v>
      </c>
      <c r="G22" s="16"/>
      <c r="H22" s="12" t="str">
        <f t="shared" si="1"/>
        <v/>
      </c>
      <c r="I22" s="12" t="str">
        <f t="shared" si="5"/>
        <v>一般会計</v>
      </c>
      <c r="K22" s="12"/>
      <c r="L22" s="12"/>
      <c r="O22" s="12"/>
      <c r="P22" s="12"/>
      <c r="Q22" s="18"/>
      <c r="T22" s="12"/>
      <c r="U22" s="30" t="s">
        <v>678</v>
      </c>
      <c r="W22" s="30" t="s">
        <v>157</v>
      </c>
      <c r="Y22" s="30" t="s">
        <v>385</v>
      </c>
      <c r="Z22" s="30" t="s">
        <v>513</v>
      </c>
      <c r="AA22" s="76" t="s">
        <v>479</v>
      </c>
      <c r="AB22" s="76" t="s">
        <v>607</v>
      </c>
      <c r="AF22" s="28"/>
      <c r="AK22" s="47" t="str">
        <f t="shared" si="7"/>
        <v>U</v>
      </c>
    </row>
    <row r="23" spans="1:37" ht="13.5" customHeight="1" x14ac:dyDescent="0.15">
      <c r="A23" s="13" t="s">
        <v>356</v>
      </c>
      <c r="B23" s="14"/>
      <c r="C23" s="12" t="str">
        <f t="shared" si="9"/>
        <v/>
      </c>
      <c r="D23" s="12" t="str">
        <f>IF(C23="",D22,IF(D22&lt;&gt;"",CONCATENATE(D22,"、",C23),C23))</f>
        <v/>
      </c>
      <c r="F23" s="17" t="s">
        <v>124</v>
      </c>
      <c r="G23" s="16"/>
      <c r="H23" s="12" t="str">
        <f t="shared" si="1"/>
        <v/>
      </c>
      <c r="I23" s="12" t="str">
        <f t="shared" si="5"/>
        <v>一般会計</v>
      </c>
      <c r="K23" s="12"/>
      <c r="L23" s="12"/>
      <c r="O23" s="12"/>
      <c r="P23" s="12"/>
      <c r="Q23" s="18"/>
      <c r="T23" s="12"/>
      <c r="U23" s="30" t="s">
        <v>627</v>
      </c>
      <c r="W23" s="30" t="s">
        <v>158</v>
      </c>
      <c r="Y23" s="30" t="s">
        <v>386</v>
      </c>
      <c r="Z23" s="30" t="s">
        <v>514</v>
      </c>
      <c r="AA23" s="76" t="s">
        <v>480</v>
      </c>
      <c r="AB23" s="76" t="s">
        <v>608</v>
      </c>
      <c r="AF23" s="28"/>
      <c r="AK23" s="47" t="str">
        <f t="shared" si="7"/>
        <v>V</v>
      </c>
    </row>
    <row r="24" spans="1:37" ht="13.5" customHeight="1" x14ac:dyDescent="0.15">
      <c r="A24" s="87"/>
      <c r="B24" s="73"/>
      <c r="F24" s="17" t="s">
        <v>359</v>
      </c>
      <c r="G24" s="16"/>
      <c r="H24" s="12" t="str">
        <f t="shared" si="1"/>
        <v/>
      </c>
      <c r="I24" s="12" t="str">
        <f t="shared" si="5"/>
        <v>一般会計</v>
      </c>
      <c r="K24" s="12"/>
      <c r="L24" s="12"/>
      <c r="O24" s="12"/>
      <c r="P24" s="12"/>
      <c r="Q24" s="18"/>
      <c r="T24" s="12"/>
      <c r="U24" s="30" t="s">
        <v>628</v>
      </c>
      <c r="W24" s="30" t="s">
        <v>159</v>
      </c>
      <c r="Y24" s="30" t="s">
        <v>387</v>
      </c>
      <c r="Z24" s="30" t="s">
        <v>515</v>
      </c>
      <c r="AA24" s="76" t="s">
        <v>481</v>
      </c>
      <c r="AB24" s="76" t="s">
        <v>609</v>
      </c>
      <c r="AF24" s="28"/>
      <c r="AK24" s="47" t="str">
        <f>CHAR(CODE(AK23)+1)</f>
        <v>W</v>
      </c>
    </row>
    <row r="25" spans="1:37" ht="13.5" customHeight="1" x14ac:dyDescent="0.15">
      <c r="A25" s="12"/>
      <c r="B25" s="73"/>
      <c r="F25" s="17" t="s">
        <v>125</v>
      </c>
      <c r="G25" s="16"/>
      <c r="H25" s="12" t="str">
        <f t="shared" si="1"/>
        <v/>
      </c>
      <c r="I25" s="12" t="str">
        <f t="shared" si="5"/>
        <v>一般会計</v>
      </c>
      <c r="K25" s="12"/>
      <c r="L25" s="12"/>
      <c r="O25" s="12"/>
      <c r="P25" s="12"/>
      <c r="Q25" s="18"/>
      <c r="T25" s="12"/>
      <c r="U25" s="30" t="s">
        <v>629</v>
      </c>
      <c r="W25" s="68"/>
      <c r="Y25" s="30" t="s">
        <v>388</v>
      </c>
      <c r="Z25" s="30" t="s">
        <v>516</v>
      </c>
      <c r="AA25" s="76" t="s">
        <v>482</v>
      </c>
      <c r="AB25" s="76" t="s">
        <v>610</v>
      </c>
      <c r="AF25" s="28"/>
      <c r="AK25" s="47" t="str">
        <f t="shared" si="7"/>
        <v>X</v>
      </c>
    </row>
    <row r="26" spans="1:37" ht="13.5" customHeight="1" x14ac:dyDescent="0.15">
      <c r="A26" s="12"/>
      <c r="B26" s="73"/>
      <c r="F26" s="17" t="s">
        <v>126</v>
      </c>
      <c r="G26" s="16"/>
      <c r="H26" s="12" t="str">
        <f t="shared" si="1"/>
        <v/>
      </c>
      <c r="I26" s="12" t="str">
        <f t="shared" si="5"/>
        <v>一般会計</v>
      </c>
      <c r="K26" s="12"/>
      <c r="L26" s="12"/>
      <c r="O26" s="12"/>
      <c r="P26" s="12"/>
      <c r="Q26" s="18"/>
      <c r="T26" s="12"/>
      <c r="U26" s="30" t="s">
        <v>630</v>
      </c>
      <c r="Y26" s="30" t="s">
        <v>389</v>
      </c>
      <c r="Z26" s="30" t="s">
        <v>517</v>
      </c>
      <c r="AA26" s="76" t="s">
        <v>483</v>
      </c>
      <c r="AB26" s="76" t="s">
        <v>611</v>
      </c>
      <c r="AF26" s="28"/>
      <c r="AK26" s="47" t="str">
        <f t="shared" si="7"/>
        <v>Y</v>
      </c>
    </row>
    <row r="27" spans="1:37" ht="13.5" customHeight="1" x14ac:dyDescent="0.15">
      <c r="A27" s="12" t="str">
        <f>IF(D23="", "-", D23)</f>
        <v>-</v>
      </c>
      <c r="B27" s="12"/>
      <c r="F27" s="17" t="s">
        <v>127</v>
      </c>
      <c r="G27" s="16"/>
      <c r="H27" s="12" t="str">
        <f t="shared" si="1"/>
        <v/>
      </c>
      <c r="I27" s="12" t="str">
        <f t="shared" si="5"/>
        <v>一般会計</v>
      </c>
      <c r="K27" s="12"/>
      <c r="L27" s="12"/>
      <c r="O27" s="12"/>
      <c r="P27" s="12"/>
      <c r="Q27" s="18"/>
      <c r="T27" s="12"/>
      <c r="U27" s="30" t="s">
        <v>631</v>
      </c>
      <c r="Y27" s="30" t="s">
        <v>390</v>
      </c>
      <c r="Z27" s="30" t="s">
        <v>518</v>
      </c>
      <c r="AA27" s="76" t="s">
        <v>484</v>
      </c>
      <c r="AB27" s="76" t="s">
        <v>612</v>
      </c>
      <c r="AF27" s="28"/>
      <c r="AK27" s="47" t="str">
        <f>CHAR(CODE(AK26)+1)</f>
        <v>Z</v>
      </c>
    </row>
    <row r="28" spans="1:37" ht="13.5" customHeight="1" x14ac:dyDescent="0.15">
      <c r="B28" s="12"/>
      <c r="F28" s="17" t="s">
        <v>128</v>
      </c>
      <c r="G28" s="16"/>
      <c r="H28" s="12" t="str">
        <f t="shared" si="1"/>
        <v/>
      </c>
      <c r="I28" s="12" t="str">
        <f t="shared" si="5"/>
        <v>一般会計</v>
      </c>
      <c r="K28" s="12"/>
      <c r="L28" s="12"/>
      <c r="O28" s="12"/>
      <c r="P28" s="12"/>
      <c r="Q28" s="18"/>
      <c r="T28" s="12"/>
      <c r="U28" s="30" t="s">
        <v>632</v>
      </c>
      <c r="Y28" s="30" t="s">
        <v>391</v>
      </c>
      <c r="Z28" s="30" t="s">
        <v>519</v>
      </c>
      <c r="AA28" s="76" t="s">
        <v>485</v>
      </c>
      <c r="AB28" s="76" t="s">
        <v>613</v>
      </c>
      <c r="AF28" s="28"/>
      <c r="AK28" s="47" t="s">
        <v>238</v>
      </c>
    </row>
    <row r="29" spans="1:37" ht="13.5" customHeight="1" x14ac:dyDescent="0.15">
      <c r="A29" s="12"/>
      <c r="B29" s="12"/>
      <c r="F29" s="17" t="s">
        <v>277</v>
      </c>
      <c r="G29" s="16"/>
      <c r="H29" s="12" t="str">
        <f t="shared" si="1"/>
        <v/>
      </c>
      <c r="I29" s="12" t="str">
        <f t="shared" si="5"/>
        <v>一般会計</v>
      </c>
      <c r="K29" s="12"/>
      <c r="L29" s="12"/>
      <c r="O29" s="12"/>
      <c r="P29" s="12"/>
      <c r="Q29" s="18"/>
      <c r="T29" s="12"/>
      <c r="U29" s="30" t="s">
        <v>633</v>
      </c>
      <c r="Y29" s="30" t="s">
        <v>392</v>
      </c>
      <c r="Z29" s="30" t="s">
        <v>520</v>
      </c>
      <c r="AA29" s="76" t="s">
        <v>486</v>
      </c>
      <c r="AB29" s="76" t="s">
        <v>614</v>
      </c>
      <c r="AF29" s="28"/>
      <c r="AK29" s="47" t="str">
        <f t="shared" si="7"/>
        <v>b</v>
      </c>
    </row>
    <row r="30" spans="1:37" ht="13.5" customHeight="1" x14ac:dyDescent="0.15">
      <c r="A30" s="12"/>
      <c r="B30" s="12"/>
      <c r="F30" s="17" t="s">
        <v>278</v>
      </c>
      <c r="G30" s="16"/>
      <c r="H30" s="12" t="str">
        <f t="shared" si="1"/>
        <v/>
      </c>
      <c r="I30" s="12" t="str">
        <f t="shared" si="5"/>
        <v>一般会計</v>
      </c>
      <c r="K30" s="12"/>
      <c r="L30" s="12"/>
      <c r="O30" s="12"/>
      <c r="P30" s="12"/>
      <c r="Q30" s="18"/>
      <c r="T30" s="12"/>
      <c r="U30" s="30" t="s">
        <v>634</v>
      </c>
      <c r="Y30" s="30" t="s">
        <v>393</v>
      </c>
      <c r="Z30" s="30" t="s">
        <v>521</v>
      </c>
      <c r="AA30" s="76" t="s">
        <v>487</v>
      </c>
      <c r="AB30" s="76" t="s">
        <v>615</v>
      </c>
      <c r="AF30" s="28"/>
      <c r="AK30" s="47" t="str">
        <f t="shared" si="7"/>
        <v>c</v>
      </c>
    </row>
    <row r="31" spans="1:37" ht="13.5" customHeight="1" x14ac:dyDescent="0.15">
      <c r="A31" s="12"/>
      <c r="B31" s="12"/>
      <c r="F31" s="17" t="s">
        <v>279</v>
      </c>
      <c r="G31" s="16"/>
      <c r="H31" s="12" t="str">
        <f t="shared" si="1"/>
        <v/>
      </c>
      <c r="I31" s="12" t="str">
        <f t="shared" si="5"/>
        <v>一般会計</v>
      </c>
      <c r="K31" s="12"/>
      <c r="L31" s="12"/>
      <c r="O31" s="12"/>
      <c r="P31" s="12"/>
      <c r="Q31" s="18"/>
      <c r="T31" s="12"/>
      <c r="U31" s="30" t="s">
        <v>635</v>
      </c>
      <c r="Y31" s="30" t="s">
        <v>394</v>
      </c>
      <c r="Z31" s="30" t="s">
        <v>522</v>
      </c>
      <c r="AA31" s="76" t="s">
        <v>488</v>
      </c>
      <c r="AB31" s="76" t="s">
        <v>616</v>
      </c>
      <c r="AF31" s="28"/>
      <c r="AK31" s="47" t="str">
        <f t="shared" si="7"/>
        <v>d</v>
      </c>
    </row>
    <row r="32" spans="1:37" ht="13.5" customHeight="1" x14ac:dyDescent="0.15">
      <c r="A32" s="12"/>
      <c r="B32" s="12"/>
      <c r="F32" s="17" t="s">
        <v>280</v>
      </c>
      <c r="G32" s="16"/>
      <c r="H32" s="12" t="str">
        <f t="shared" si="1"/>
        <v/>
      </c>
      <c r="I32" s="12" t="str">
        <f t="shared" si="5"/>
        <v>一般会計</v>
      </c>
      <c r="K32" s="12"/>
      <c r="L32" s="12"/>
      <c r="O32" s="12"/>
      <c r="P32" s="12"/>
      <c r="Q32" s="18"/>
      <c r="T32" s="12"/>
      <c r="U32" s="30" t="s">
        <v>636</v>
      </c>
      <c r="Y32" s="30" t="s">
        <v>395</v>
      </c>
      <c r="Z32" s="30" t="s">
        <v>523</v>
      </c>
      <c r="AA32" s="76" t="s">
        <v>66</v>
      </c>
      <c r="AB32" s="76" t="s">
        <v>66</v>
      </c>
      <c r="AF32" s="28"/>
      <c r="AK32" s="47" t="str">
        <f t="shared" si="7"/>
        <v>e</v>
      </c>
    </row>
    <row r="33" spans="1:37" ht="13.5" customHeight="1" x14ac:dyDescent="0.15">
      <c r="A33" s="12"/>
      <c r="B33" s="12"/>
      <c r="F33" s="17" t="s">
        <v>281</v>
      </c>
      <c r="G33" s="16"/>
      <c r="H33" s="12" t="str">
        <f t="shared" si="1"/>
        <v/>
      </c>
      <c r="I33" s="12" t="str">
        <f t="shared" si="5"/>
        <v>一般会計</v>
      </c>
      <c r="K33" s="12"/>
      <c r="L33" s="12"/>
      <c r="O33" s="12"/>
      <c r="P33" s="12"/>
      <c r="Q33" s="18"/>
      <c r="T33" s="12"/>
      <c r="U33" s="30" t="s">
        <v>637</v>
      </c>
      <c r="Y33" s="30" t="s">
        <v>396</v>
      </c>
      <c r="Z33" s="30" t="s">
        <v>524</v>
      </c>
      <c r="AA33" s="68"/>
      <c r="AF33" s="28"/>
      <c r="AK33" s="47" t="str">
        <f t="shared" si="7"/>
        <v>f</v>
      </c>
    </row>
    <row r="34" spans="1:37" ht="13.5" customHeight="1" x14ac:dyDescent="0.15">
      <c r="A34" s="12"/>
      <c r="B34" s="12"/>
      <c r="F34" s="17" t="s">
        <v>282</v>
      </c>
      <c r="G34" s="16"/>
      <c r="H34" s="12" t="str">
        <f t="shared" si="1"/>
        <v/>
      </c>
      <c r="I34" s="12" t="str">
        <f t="shared" si="5"/>
        <v>一般会計</v>
      </c>
      <c r="K34" s="12"/>
      <c r="L34" s="12"/>
      <c r="O34" s="12"/>
      <c r="P34" s="12"/>
      <c r="Q34" s="18"/>
      <c r="T34" s="12"/>
      <c r="U34" s="30" t="s">
        <v>638</v>
      </c>
      <c r="Y34" s="30" t="s">
        <v>397</v>
      </c>
      <c r="Z34" s="30" t="s">
        <v>525</v>
      </c>
      <c r="AF34" s="28"/>
      <c r="AK34" s="47" t="str">
        <f t="shared" si="7"/>
        <v>g</v>
      </c>
    </row>
    <row r="35" spans="1:37" ht="13.5" customHeight="1" x14ac:dyDescent="0.15">
      <c r="A35" s="12"/>
      <c r="B35" s="12"/>
      <c r="F35" s="17" t="s">
        <v>283</v>
      </c>
      <c r="G35" s="16"/>
      <c r="H35" s="12" t="str">
        <f t="shared" si="1"/>
        <v/>
      </c>
      <c r="I35" s="12" t="str">
        <f t="shared" si="5"/>
        <v>一般会計</v>
      </c>
      <c r="K35" s="12"/>
      <c r="L35" s="12"/>
      <c r="O35" s="12"/>
      <c r="P35" s="12"/>
      <c r="Q35" s="18"/>
      <c r="T35" s="12"/>
      <c r="U35" s="30" t="s">
        <v>639</v>
      </c>
      <c r="Y35" s="30" t="s">
        <v>398</v>
      </c>
      <c r="Z35" s="30" t="s">
        <v>526</v>
      </c>
      <c r="AF35" s="28"/>
      <c r="AK35" s="47" t="str">
        <f t="shared" si="7"/>
        <v>h</v>
      </c>
    </row>
    <row r="36" spans="1:37" ht="13.5" customHeight="1" x14ac:dyDescent="0.15">
      <c r="A36" s="12"/>
      <c r="B36" s="12"/>
      <c r="F36" s="17" t="s">
        <v>284</v>
      </c>
      <c r="G36" s="16"/>
      <c r="H36" s="12" t="str">
        <f t="shared" si="1"/>
        <v/>
      </c>
      <c r="I36" s="12" t="str">
        <f t="shared" si="5"/>
        <v>一般会計</v>
      </c>
      <c r="K36" s="12"/>
      <c r="L36" s="12"/>
      <c r="O36" s="12"/>
      <c r="P36" s="12"/>
      <c r="Q36" s="18"/>
      <c r="T36" s="12"/>
      <c r="Y36" s="30" t="s">
        <v>399</v>
      </c>
      <c r="Z36" s="30" t="s">
        <v>527</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400</v>
      </c>
      <c r="Z37" s="30" t="s">
        <v>528</v>
      </c>
      <c r="AF37" s="28"/>
      <c r="AK37" s="47" t="str">
        <f t="shared" si="7"/>
        <v>j</v>
      </c>
    </row>
    <row r="38" spans="1:37" x14ac:dyDescent="0.15">
      <c r="A38" s="12"/>
      <c r="B38" s="12"/>
      <c r="F38" s="12"/>
      <c r="G38" s="18"/>
      <c r="K38" s="12"/>
      <c r="L38" s="12"/>
      <c r="O38" s="12"/>
      <c r="P38" s="12"/>
      <c r="Q38" s="18"/>
      <c r="T38" s="12"/>
      <c r="Y38" s="30" t="s">
        <v>401</v>
      </c>
      <c r="Z38" s="30" t="s">
        <v>529</v>
      </c>
      <c r="AF38" s="28"/>
      <c r="AK38" s="47" t="str">
        <f t="shared" si="7"/>
        <v>k</v>
      </c>
    </row>
    <row r="39" spans="1:37" x14ac:dyDescent="0.15">
      <c r="A39" s="12"/>
      <c r="B39" s="12"/>
      <c r="F39" s="12" t="str">
        <f>I37</f>
        <v>一般会計</v>
      </c>
      <c r="G39" s="18"/>
      <c r="K39" s="12"/>
      <c r="L39" s="12"/>
      <c r="O39" s="12"/>
      <c r="P39" s="12"/>
      <c r="Q39" s="18"/>
      <c r="T39" s="12"/>
      <c r="U39" s="30" t="s">
        <v>641</v>
      </c>
      <c r="Y39" s="30" t="s">
        <v>402</v>
      </c>
      <c r="Z39" s="30" t="s">
        <v>530</v>
      </c>
      <c r="AF39" s="28"/>
      <c r="AK39" s="47" t="str">
        <f t="shared" si="7"/>
        <v>l</v>
      </c>
    </row>
    <row r="40" spans="1:37" x14ac:dyDescent="0.15">
      <c r="A40" s="12"/>
      <c r="B40" s="12"/>
      <c r="F40" s="12"/>
      <c r="G40" s="18"/>
      <c r="K40" s="12"/>
      <c r="L40" s="12"/>
      <c r="O40" s="12"/>
      <c r="P40" s="12"/>
      <c r="Q40" s="18"/>
      <c r="T40" s="12"/>
      <c r="U40" s="30"/>
      <c r="Y40" s="30" t="s">
        <v>403</v>
      </c>
      <c r="Z40" s="30" t="s">
        <v>531</v>
      </c>
      <c r="AF40" s="28"/>
      <c r="AK40" s="47" t="str">
        <f t="shared" si="7"/>
        <v>m</v>
      </c>
    </row>
    <row r="41" spans="1:37" x14ac:dyDescent="0.15">
      <c r="A41" s="12"/>
      <c r="B41" s="12"/>
      <c r="F41" s="12"/>
      <c r="G41" s="18"/>
      <c r="K41" s="12"/>
      <c r="L41" s="12"/>
      <c r="O41" s="12"/>
      <c r="P41" s="12"/>
      <c r="Q41" s="18"/>
      <c r="T41" s="12"/>
      <c r="U41" s="30" t="s">
        <v>342</v>
      </c>
      <c r="Y41" s="30" t="s">
        <v>404</v>
      </c>
      <c r="Z41" s="30" t="s">
        <v>532</v>
      </c>
      <c r="AF41" s="28"/>
      <c r="AK41" s="47" t="str">
        <f t="shared" si="7"/>
        <v>n</v>
      </c>
    </row>
    <row r="42" spans="1:37" x14ac:dyDescent="0.15">
      <c r="A42" s="12"/>
      <c r="B42" s="12"/>
      <c r="F42" s="12"/>
      <c r="G42" s="18"/>
      <c r="K42" s="12"/>
      <c r="L42" s="12"/>
      <c r="O42" s="12"/>
      <c r="P42" s="12"/>
      <c r="Q42" s="18"/>
      <c r="T42" s="12"/>
      <c r="U42" s="30" t="s">
        <v>352</v>
      </c>
      <c r="Y42" s="30" t="s">
        <v>405</v>
      </c>
      <c r="Z42" s="30" t="s">
        <v>533</v>
      </c>
      <c r="AF42" s="28"/>
      <c r="AK42" s="47" t="str">
        <f t="shared" si="7"/>
        <v>o</v>
      </c>
    </row>
    <row r="43" spans="1:37" x14ac:dyDescent="0.15">
      <c r="A43" s="12"/>
      <c r="B43" s="12"/>
      <c r="F43" s="12"/>
      <c r="G43" s="18"/>
      <c r="K43" s="12"/>
      <c r="L43" s="12"/>
      <c r="O43" s="12"/>
      <c r="P43" s="12"/>
      <c r="Q43" s="18"/>
      <c r="T43" s="12"/>
      <c r="Y43" s="30" t="s">
        <v>406</v>
      </c>
      <c r="Z43" s="30" t="s">
        <v>534</v>
      </c>
      <c r="AF43" s="28"/>
      <c r="AK43" s="47" t="str">
        <f t="shared" si="7"/>
        <v>p</v>
      </c>
    </row>
    <row r="44" spans="1:37" x14ac:dyDescent="0.15">
      <c r="A44" s="12"/>
      <c r="B44" s="12"/>
      <c r="F44" s="12"/>
      <c r="G44" s="18"/>
      <c r="K44" s="12"/>
      <c r="L44" s="12"/>
      <c r="O44" s="12"/>
      <c r="P44" s="12"/>
      <c r="Q44" s="18"/>
      <c r="T44" s="12"/>
      <c r="Y44" s="30" t="s">
        <v>407</v>
      </c>
      <c r="Z44" s="30" t="s">
        <v>535</v>
      </c>
      <c r="AF44" s="28"/>
      <c r="AK44" s="47" t="str">
        <f t="shared" si="7"/>
        <v>q</v>
      </c>
    </row>
    <row r="45" spans="1:37" x14ac:dyDescent="0.15">
      <c r="A45" s="12"/>
      <c r="B45" s="12"/>
      <c r="F45" s="12"/>
      <c r="G45" s="18"/>
      <c r="K45" s="12"/>
      <c r="L45" s="12"/>
      <c r="O45" s="12"/>
      <c r="P45" s="12"/>
      <c r="Q45" s="18"/>
      <c r="T45" s="12"/>
      <c r="U45" s="27" t="s">
        <v>161</v>
      </c>
      <c r="Y45" s="30" t="s">
        <v>408</v>
      </c>
      <c r="Z45" s="30" t="s">
        <v>536</v>
      </c>
      <c r="AF45" s="28"/>
      <c r="AK45" s="47" t="str">
        <f t="shared" si="7"/>
        <v>r</v>
      </c>
    </row>
    <row r="46" spans="1:37" x14ac:dyDescent="0.15">
      <c r="A46" s="12"/>
      <c r="B46" s="12"/>
      <c r="F46" s="12"/>
      <c r="G46" s="18"/>
      <c r="K46" s="12"/>
      <c r="L46" s="12"/>
      <c r="O46" s="12"/>
      <c r="P46" s="12"/>
      <c r="Q46" s="18"/>
      <c r="T46" s="12"/>
      <c r="U46" s="82" t="s">
        <v>677</v>
      </c>
      <c r="Y46" s="30" t="s">
        <v>409</v>
      </c>
      <c r="Z46" s="30" t="s">
        <v>537</v>
      </c>
      <c r="AF46" s="28"/>
      <c r="AK46" s="47" t="str">
        <f t="shared" si="7"/>
        <v>s</v>
      </c>
    </row>
    <row r="47" spans="1:37" x14ac:dyDescent="0.15">
      <c r="A47" s="12"/>
      <c r="B47" s="12"/>
      <c r="F47" s="12"/>
      <c r="G47" s="18"/>
      <c r="K47" s="12"/>
      <c r="L47" s="12"/>
      <c r="O47" s="12"/>
      <c r="P47" s="12"/>
      <c r="Q47" s="18"/>
      <c r="T47" s="12"/>
      <c r="Y47" s="30" t="s">
        <v>410</v>
      </c>
      <c r="Z47" s="30" t="s">
        <v>538</v>
      </c>
      <c r="AF47" s="28"/>
      <c r="AK47" s="47" t="str">
        <f t="shared" si="7"/>
        <v>t</v>
      </c>
    </row>
    <row r="48" spans="1:37" x14ac:dyDescent="0.15">
      <c r="A48" s="12"/>
      <c r="B48" s="12"/>
      <c r="F48" s="12"/>
      <c r="G48" s="18"/>
      <c r="K48" s="12"/>
      <c r="L48" s="12"/>
      <c r="O48" s="12"/>
      <c r="P48" s="12"/>
      <c r="Q48" s="18"/>
      <c r="T48" s="12"/>
      <c r="U48" s="82">
        <v>2021</v>
      </c>
      <c r="Y48" s="30" t="s">
        <v>411</v>
      </c>
      <c r="Z48" s="30" t="s">
        <v>539</v>
      </c>
      <c r="AF48" s="28"/>
      <c r="AK48" s="47" t="str">
        <f t="shared" si="7"/>
        <v>u</v>
      </c>
    </row>
    <row r="49" spans="1:37" x14ac:dyDescent="0.15">
      <c r="A49" s="12"/>
      <c r="B49" s="12"/>
      <c r="F49" s="12"/>
      <c r="G49" s="18"/>
      <c r="K49" s="12"/>
      <c r="L49" s="12"/>
      <c r="O49" s="12"/>
      <c r="P49" s="12"/>
      <c r="Q49" s="18"/>
      <c r="T49" s="12"/>
      <c r="U49" s="82">
        <v>2022</v>
      </c>
      <c r="Y49" s="30" t="s">
        <v>412</v>
      </c>
      <c r="Z49" s="30" t="s">
        <v>540</v>
      </c>
      <c r="AF49" s="28"/>
      <c r="AK49" s="47" t="str">
        <f t="shared" si="7"/>
        <v>v</v>
      </c>
    </row>
    <row r="50" spans="1:37" x14ac:dyDescent="0.15">
      <c r="A50" s="12"/>
      <c r="B50" s="12"/>
      <c r="F50" s="12"/>
      <c r="G50" s="18"/>
      <c r="K50" s="12"/>
      <c r="L50" s="12"/>
      <c r="O50" s="12"/>
      <c r="P50" s="12"/>
      <c r="Q50" s="18"/>
      <c r="T50" s="12"/>
      <c r="U50" s="82">
        <v>2023</v>
      </c>
      <c r="Y50" s="30" t="s">
        <v>413</v>
      </c>
      <c r="Z50" s="30" t="s">
        <v>541</v>
      </c>
      <c r="AF50" s="28"/>
    </row>
    <row r="51" spans="1:37" x14ac:dyDescent="0.15">
      <c r="A51" s="12"/>
      <c r="B51" s="12"/>
      <c r="F51" s="12"/>
      <c r="G51" s="18"/>
      <c r="K51" s="12"/>
      <c r="L51" s="12"/>
      <c r="O51" s="12"/>
      <c r="P51" s="12"/>
      <c r="Q51" s="18"/>
      <c r="T51" s="12"/>
      <c r="U51" s="82">
        <v>2024</v>
      </c>
      <c r="Y51" s="30" t="s">
        <v>414</v>
      </c>
      <c r="Z51" s="30" t="s">
        <v>542</v>
      </c>
      <c r="AF51" s="28"/>
    </row>
    <row r="52" spans="1:37" x14ac:dyDescent="0.15">
      <c r="A52" s="12"/>
      <c r="B52" s="12"/>
      <c r="F52" s="12"/>
      <c r="G52" s="18"/>
      <c r="K52" s="12"/>
      <c r="L52" s="12"/>
      <c r="O52" s="12"/>
      <c r="P52" s="12"/>
      <c r="Q52" s="18"/>
      <c r="T52" s="12"/>
      <c r="U52" s="82">
        <v>2025</v>
      </c>
      <c r="Y52" s="30" t="s">
        <v>415</v>
      </c>
      <c r="Z52" s="30" t="s">
        <v>543</v>
      </c>
      <c r="AF52" s="28"/>
    </row>
    <row r="53" spans="1:37" x14ac:dyDescent="0.15">
      <c r="A53" s="12"/>
      <c r="B53" s="12"/>
      <c r="F53" s="12"/>
      <c r="G53" s="18"/>
      <c r="K53" s="12"/>
      <c r="L53" s="12"/>
      <c r="O53" s="12"/>
      <c r="P53" s="12"/>
      <c r="Q53" s="18"/>
      <c r="T53" s="12"/>
      <c r="U53" s="82">
        <v>2026</v>
      </c>
      <c r="Y53" s="30" t="s">
        <v>416</v>
      </c>
      <c r="Z53" s="30" t="s">
        <v>544</v>
      </c>
      <c r="AF53" s="28"/>
    </row>
    <row r="54" spans="1:37" x14ac:dyDescent="0.15">
      <c r="A54" s="12"/>
      <c r="B54" s="12"/>
      <c r="F54" s="12"/>
      <c r="G54" s="18"/>
      <c r="K54" s="12"/>
      <c r="L54" s="12"/>
      <c r="O54" s="12"/>
      <c r="P54" s="12"/>
      <c r="Q54" s="18"/>
      <c r="T54" s="12"/>
      <c r="Y54" s="30" t="s">
        <v>417</v>
      </c>
      <c r="Z54" s="30" t="s">
        <v>545</v>
      </c>
      <c r="AF54" s="28"/>
    </row>
    <row r="55" spans="1:37" x14ac:dyDescent="0.15">
      <c r="A55" s="12"/>
      <c r="B55" s="12"/>
      <c r="F55" s="12"/>
      <c r="G55" s="18"/>
      <c r="K55" s="12"/>
      <c r="L55" s="12"/>
      <c r="O55" s="12"/>
      <c r="P55" s="12"/>
      <c r="Q55" s="18"/>
      <c r="T55" s="12"/>
      <c r="Y55" s="30" t="s">
        <v>418</v>
      </c>
      <c r="Z55" s="30" t="s">
        <v>546</v>
      </c>
      <c r="AF55" s="28"/>
    </row>
    <row r="56" spans="1:37" x14ac:dyDescent="0.15">
      <c r="A56" s="12"/>
      <c r="B56" s="12"/>
      <c r="F56" s="12"/>
      <c r="G56" s="18"/>
      <c r="K56" s="12"/>
      <c r="L56" s="12"/>
      <c r="O56" s="12"/>
      <c r="P56" s="12"/>
      <c r="Q56" s="18"/>
      <c r="T56" s="12"/>
      <c r="U56" s="82">
        <v>20</v>
      </c>
      <c r="Y56" s="30" t="s">
        <v>419</v>
      </c>
      <c r="Z56" s="30" t="s">
        <v>547</v>
      </c>
      <c r="AF56" s="28"/>
    </row>
    <row r="57" spans="1:37" x14ac:dyDescent="0.15">
      <c r="A57" s="12"/>
      <c r="B57" s="12"/>
      <c r="F57" s="12"/>
      <c r="G57" s="18"/>
      <c r="K57" s="12"/>
      <c r="L57" s="12"/>
      <c r="O57" s="12"/>
      <c r="P57" s="12"/>
      <c r="Q57" s="18"/>
      <c r="T57" s="12"/>
      <c r="U57" s="30" t="s">
        <v>617</v>
      </c>
      <c r="Y57" s="30" t="s">
        <v>420</v>
      </c>
      <c r="Z57" s="30" t="s">
        <v>548</v>
      </c>
      <c r="AF57" s="28"/>
    </row>
    <row r="58" spans="1:37" x14ac:dyDescent="0.15">
      <c r="A58" s="12"/>
      <c r="B58" s="12"/>
      <c r="F58" s="12"/>
      <c r="G58" s="18"/>
      <c r="K58" s="12"/>
      <c r="L58" s="12"/>
      <c r="O58" s="12"/>
      <c r="P58" s="12"/>
      <c r="Q58" s="18"/>
      <c r="T58" s="12"/>
      <c r="U58" s="30" t="s">
        <v>618</v>
      </c>
      <c r="Y58" s="30" t="s">
        <v>421</v>
      </c>
      <c r="Z58" s="30" t="s">
        <v>549</v>
      </c>
      <c r="AF58" s="28"/>
    </row>
    <row r="59" spans="1:37" x14ac:dyDescent="0.15">
      <c r="A59" s="12"/>
      <c r="B59" s="12"/>
      <c r="F59" s="12"/>
      <c r="G59" s="18"/>
      <c r="K59" s="12"/>
      <c r="L59" s="12"/>
      <c r="O59" s="12"/>
      <c r="P59" s="12"/>
      <c r="Q59" s="18"/>
      <c r="T59" s="12"/>
      <c r="Y59" s="30" t="s">
        <v>422</v>
      </c>
      <c r="Z59" s="30" t="s">
        <v>550</v>
      </c>
      <c r="AF59" s="28"/>
    </row>
    <row r="60" spans="1:37" x14ac:dyDescent="0.15">
      <c r="A60" s="12"/>
      <c r="B60" s="12"/>
      <c r="F60" s="12"/>
      <c r="G60" s="18"/>
      <c r="K60" s="12"/>
      <c r="L60" s="12"/>
      <c r="O60" s="12"/>
      <c r="P60" s="12"/>
      <c r="Q60" s="18"/>
      <c r="T60" s="12"/>
      <c r="Y60" s="30" t="s">
        <v>423</v>
      </c>
      <c r="Z60" s="30" t="s">
        <v>551</v>
      </c>
      <c r="AF60" s="28"/>
    </row>
    <row r="61" spans="1:37" x14ac:dyDescent="0.15">
      <c r="A61" s="12"/>
      <c r="B61" s="12"/>
      <c r="F61" s="12"/>
      <c r="G61" s="18"/>
      <c r="K61" s="12"/>
      <c r="L61" s="12"/>
      <c r="O61" s="12"/>
      <c r="P61" s="12"/>
      <c r="Q61" s="18"/>
      <c r="T61" s="12"/>
      <c r="Y61" s="30" t="s">
        <v>424</v>
      </c>
      <c r="Z61" s="30" t="s">
        <v>552</v>
      </c>
      <c r="AF61" s="28"/>
    </row>
    <row r="62" spans="1:37" x14ac:dyDescent="0.15">
      <c r="A62" s="12"/>
      <c r="B62" s="12"/>
      <c r="F62" s="12"/>
      <c r="G62" s="18"/>
      <c r="K62" s="12"/>
      <c r="L62" s="12"/>
      <c r="O62" s="12"/>
      <c r="P62" s="12"/>
      <c r="Q62" s="18"/>
      <c r="T62" s="12"/>
      <c r="Y62" s="30" t="s">
        <v>425</v>
      </c>
      <c r="Z62" s="30" t="s">
        <v>553</v>
      </c>
      <c r="AF62" s="28"/>
    </row>
    <row r="63" spans="1:37" x14ac:dyDescent="0.15">
      <c r="A63" s="12"/>
      <c r="B63" s="12"/>
      <c r="F63" s="12"/>
      <c r="G63" s="18"/>
      <c r="K63" s="12"/>
      <c r="L63" s="12"/>
      <c r="O63" s="12"/>
      <c r="P63" s="12"/>
      <c r="Q63" s="18"/>
      <c r="T63" s="12"/>
      <c r="Y63" s="30" t="s">
        <v>426</v>
      </c>
      <c r="Z63" s="30" t="s">
        <v>554</v>
      </c>
      <c r="AF63" s="28"/>
    </row>
    <row r="64" spans="1:37" x14ac:dyDescent="0.15">
      <c r="A64" s="12"/>
      <c r="B64" s="12"/>
      <c r="F64" s="12"/>
      <c r="G64" s="18"/>
      <c r="K64" s="12"/>
      <c r="L64" s="12"/>
      <c r="O64" s="12"/>
      <c r="P64" s="12"/>
      <c r="Q64" s="18"/>
      <c r="T64" s="12"/>
      <c r="Y64" s="30" t="s">
        <v>427</v>
      </c>
      <c r="Z64" s="30" t="s">
        <v>555</v>
      </c>
      <c r="AF64" s="28"/>
    </row>
    <row r="65" spans="1:32" x14ac:dyDescent="0.15">
      <c r="A65" s="12"/>
      <c r="B65" s="12"/>
      <c r="F65" s="12"/>
      <c r="G65" s="18"/>
      <c r="K65" s="12"/>
      <c r="L65" s="12"/>
      <c r="O65" s="12"/>
      <c r="P65" s="12"/>
      <c r="Q65" s="18"/>
      <c r="T65" s="12"/>
      <c r="Y65" s="30" t="s">
        <v>428</v>
      </c>
      <c r="Z65" s="30" t="s">
        <v>556</v>
      </c>
      <c r="AF65" s="28"/>
    </row>
    <row r="66" spans="1:32" x14ac:dyDescent="0.15">
      <c r="A66" s="12"/>
      <c r="B66" s="12"/>
      <c r="F66" s="12"/>
      <c r="G66" s="18"/>
      <c r="K66" s="12"/>
      <c r="L66" s="12"/>
      <c r="O66" s="12"/>
      <c r="P66" s="12"/>
      <c r="Q66" s="18"/>
      <c r="T66" s="12"/>
      <c r="Y66" s="30" t="s">
        <v>67</v>
      </c>
      <c r="Z66" s="30" t="s">
        <v>557</v>
      </c>
      <c r="AF66" s="28"/>
    </row>
    <row r="67" spans="1:32" x14ac:dyDescent="0.15">
      <c r="A67" s="12"/>
      <c r="B67" s="12"/>
      <c r="F67" s="12"/>
      <c r="G67" s="18"/>
      <c r="K67" s="12"/>
      <c r="L67" s="12"/>
      <c r="O67" s="12"/>
      <c r="P67" s="12"/>
      <c r="Q67" s="18"/>
      <c r="T67" s="12"/>
      <c r="Y67" s="30" t="s">
        <v>429</v>
      </c>
      <c r="Z67" s="30" t="s">
        <v>558</v>
      </c>
      <c r="AF67" s="28"/>
    </row>
    <row r="68" spans="1:32" x14ac:dyDescent="0.15">
      <c r="A68" s="12"/>
      <c r="B68" s="12"/>
      <c r="F68" s="12"/>
      <c r="G68" s="18"/>
      <c r="K68" s="12"/>
      <c r="L68" s="12"/>
      <c r="O68" s="12"/>
      <c r="P68" s="12"/>
      <c r="Q68" s="18"/>
      <c r="T68" s="12"/>
      <c r="Y68" s="30" t="s">
        <v>430</v>
      </c>
      <c r="Z68" s="30" t="s">
        <v>559</v>
      </c>
      <c r="AF68" s="28"/>
    </row>
    <row r="69" spans="1:32" x14ac:dyDescent="0.15">
      <c r="A69" s="12"/>
      <c r="B69" s="12"/>
      <c r="F69" s="12"/>
      <c r="G69" s="18"/>
      <c r="K69" s="12"/>
      <c r="L69" s="12"/>
      <c r="O69" s="12"/>
      <c r="P69" s="12"/>
      <c r="Q69" s="18"/>
      <c r="T69" s="12"/>
      <c r="Y69" s="30" t="s">
        <v>431</v>
      </c>
      <c r="Z69" s="30" t="s">
        <v>560</v>
      </c>
      <c r="AF69" s="28"/>
    </row>
    <row r="70" spans="1:32" x14ac:dyDescent="0.15">
      <c r="A70" s="12"/>
      <c r="B70" s="12"/>
      <c r="Y70" s="30" t="s">
        <v>432</v>
      </c>
      <c r="Z70" s="30" t="s">
        <v>561</v>
      </c>
    </row>
    <row r="71" spans="1:32" x14ac:dyDescent="0.15">
      <c r="Y71" s="30" t="s">
        <v>433</v>
      </c>
      <c r="Z71" s="30" t="s">
        <v>562</v>
      </c>
    </row>
    <row r="72" spans="1:32" x14ac:dyDescent="0.15">
      <c r="Y72" s="30" t="s">
        <v>434</v>
      </c>
      <c r="Z72" s="30" t="s">
        <v>563</v>
      </c>
    </row>
    <row r="73" spans="1:32" x14ac:dyDescent="0.15">
      <c r="Y73" s="30" t="s">
        <v>435</v>
      </c>
      <c r="Z73" s="30" t="s">
        <v>564</v>
      </c>
    </row>
    <row r="74" spans="1:32" x14ac:dyDescent="0.15">
      <c r="Y74" s="30" t="s">
        <v>436</v>
      </c>
      <c r="Z74" s="30" t="s">
        <v>565</v>
      </c>
    </row>
    <row r="75" spans="1:32" x14ac:dyDescent="0.15">
      <c r="Y75" s="30" t="s">
        <v>437</v>
      </c>
      <c r="Z75" s="30" t="s">
        <v>566</v>
      </c>
    </row>
    <row r="76" spans="1:32" x14ac:dyDescent="0.15">
      <c r="Y76" s="30" t="s">
        <v>438</v>
      </c>
      <c r="Z76" s="30" t="s">
        <v>567</v>
      </c>
    </row>
    <row r="77" spans="1:32" x14ac:dyDescent="0.15">
      <c r="Y77" s="30" t="s">
        <v>439</v>
      </c>
      <c r="Z77" s="30" t="s">
        <v>568</v>
      </c>
    </row>
    <row r="78" spans="1:32" x14ac:dyDescent="0.15">
      <c r="Y78" s="30" t="s">
        <v>440</v>
      </c>
      <c r="Z78" s="30" t="s">
        <v>569</v>
      </c>
    </row>
    <row r="79" spans="1:32" x14ac:dyDescent="0.15">
      <c r="Y79" s="30" t="s">
        <v>441</v>
      </c>
      <c r="Z79" s="30" t="s">
        <v>570</v>
      </c>
    </row>
    <row r="80" spans="1:32" x14ac:dyDescent="0.15">
      <c r="Y80" s="30" t="s">
        <v>442</v>
      </c>
      <c r="Z80" s="30" t="s">
        <v>571</v>
      </c>
    </row>
    <row r="81" spans="25:26" x14ac:dyDescent="0.15">
      <c r="Y81" s="30" t="s">
        <v>443</v>
      </c>
      <c r="Z81" s="30" t="s">
        <v>572</v>
      </c>
    </row>
    <row r="82" spans="25:26" x14ac:dyDescent="0.15">
      <c r="Y82" s="30" t="s">
        <v>444</v>
      </c>
      <c r="Z82" s="30" t="s">
        <v>573</v>
      </c>
    </row>
    <row r="83" spans="25:26" x14ac:dyDescent="0.15">
      <c r="Y83" s="30" t="s">
        <v>445</v>
      </c>
      <c r="Z83" s="30" t="s">
        <v>574</v>
      </c>
    </row>
    <row r="84" spans="25:26" x14ac:dyDescent="0.15">
      <c r="Y84" s="30" t="s">
        <v>446</v>
      </c>
      <c r="Z84" s="30" t="s">
        <v>575</v>
      </c>
    </row>
    <row r="85" spans="25:26" x14ac:dyDescent="0.15">
      <c r="Y85" s="30" t="s">
        <v>447</v>
      </c>
      <c r="Z85" s="30" t="s">
        <v>576</v>
      </c>
    </row>
    <row r="86" spans="25:26" x14ac:dyDescent="0.15">
      <c r="Y86" s="30" t="s">
        <v>448</v>
      </c>
      <c r="Z86" s="30" t="s">
        <v>577</v>
      </c>
    </row>
    <row r="87" spans="25:26" x14ac:dyDescent="0.15">
      <c r="Y87" s="30" t="s">
        <v>449</v>
      </c>
      <c r="Z87" s="30" t="s">
        <v>578</v>
      </c>
    </row>
    <row r="88" spans="25:26" x14ac:dyDescent="0.15">
      <c r="Y88" s="30" t="s">
        <v>450</v>
      </c>
      <c r="Z88" s="30" t="s">
        <v>579</v>
      </c>
    </row>
    <row r="89" spans="25:26" x14ac:dyDescent="0.15">
      <c r="Y89" s="30" t="s">
        <v>451</v>
      </c>
      <c r="Z89" s="30" t="s">
        <v>580</v>
      </c>
    </row>
    <row r="90" spans="25:26" x14ac:dyDescent="0.15">
      <c r="Y90" s="30" t="s">
        <v>452</v>
      </c>
      <c r="Z90" s="30" t="s">
        <v>581</v>
      </c>
    </row>
    <row r="91" spans="25:26" x14ac:dyDescent="0.15">
      <c r="Y91" s="30" t="s">
        <v>453</v>
      </c>
      <c r="Z91" s="30" t="s">
        <v>582</v>
      </c>
    </row>
    <row r="92" spans="25:26" x14ac:dyDescent="0.15">
      <c r="Y92" s="30" t="s">
        <v>454</v>
      </c>
      <c r="Z92" s="30" t="s">
        <v>583</v>
      </c>
    </row>
    <row r="93" spans="25:26" x14ac:dyDescent="0.15">
      <c r="Y93" s="30" t="s">
        <v>455</v>
      </c>
      <c r="Z93" s="30" t="s">
        <v>584</v>
      </c>
    </row>
    <row r="94" spans="25:26" x14ac:dyDescent="0.15">
      <c r="Y94" s="30" t="s">
        <v>456</v>
      </c>
      <c r="Z94" s="30" t="s">
        <v>585</v>
      </c>
    </row>
    <row r="95" spans="25:26" x14ac:dyDescent="0.15">
      <c r="Y95" s="30" t="s">
        <v>457</v>
      </c>
      <c r="Z95" s="30" t="s">
        <v>586</v>
      </c>
    </row>
    <row r="96" spans="25:26" x14ac:dyDescent="0.15">
      <c r="Y96" s="30" t="s">
        <v>360</v>
      </c>
      <c r="Z96" s="30" t="s">
        <v>587</v>
      </c>
    </row>
    <row r="97" spans="25:26" x14ac:dyDescent="0.15">
      <c r="Y97" s="30" t="s">
        <v>458</v>
      </c>
      <c r="Z97" s="30" t="s">
        <v>588</v>
      </c>
    </row>
    <row r="98" spans="25:26" x14ac:dyDescent="0.15">
      <c r="Y98" s="30" t="s">
        <v>459</v>
      </c>
      <c r="Z98" s="30" t="s">
        <v>589</v>
      </c>
    </row>
    <row r="99" spans="25:26" x14ac:dyDescent="0.15">
      <c r="Y99" s="30" t="s">
        <v>489</v>
      </c>
      <c r="Z99" s="30" t="s">
        <v>590</v>
      </c>
    </row>
    <row r="100" spans="25:26" x14ac:dyDescent="0.15">
      <c r="Y100" s="30" t="s">
        <v>681</v>
      </c>
      <c r="Z100" s="30" t="s">
        <v>591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72" zoomScale="80" zoomScaleNormal="75" zoomScaleSheetLayoutView="80" zoomScalePageLayoutView="70" workbookViewId="0">
      <selection sqref="A1:XFD71"/>
    </sheetView>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hidden="1" customHeight="1" x14ac:dyDescent="0.15">
      <c r="AP1" s="32"/>
      <c r="AQ1" s="32"/>
      <c r="AR1" s="32"/>
      <c r="AS1" s="32"/>
      <c r="AT1" s="32"/>
      <c r="AU1" s="32"/>
      <c r="AV1" s="32"/>
      <c r="AW1" s="33"/>
    </row>
    <row r="2" spans="1:51" ht="18.75" hidden="1" customHeight="1" x14ac:dyDescent="0.15">
      <c r="A2" s="660" t="s">
        <v>309</v>
      </c>
      <c r="B2" s="661"/>
      <c r="C2" s="661"/>
      <c r="D2" s="661"/>
      <c r="E2" s="661"/>
      <c r="F2" s="662"/>
      <c r="G2" s="159" t="s">
        <v>140</v>
      </c>
      <c r="H2" s="109"/>
      <c r="I2" s="109"/>
      <c r="J2" s="109"/>
      <c r="K2" s="109"/>
      <c r="L2" s="109"/>
      <c r="M2" s="109"/>
      <c r="N2" s="109"/>
      <c r="O2" s="110"/>
      <c r="P2" s="108" t="s">
        <v>56</v>
      </c>
      <c r="Q2" s="109"/>
      <c r="R2" s="109"/>
      <c r="S2" s="109"/>
      <c r="T2" s="109"/>
      <c r="U2" s="109"/>
      <c r="V2" s="109"/>
      <c r="W2" s="109"/>
      <c r="X2" s="110"/>
      <c r="Y2" s="903"/>
      <c r="Z2" s="270"/>
      <c r="AA2" s="271"/>
      <c r="AB2" s="904" t="s">
        <v>11</v>
      </c>
      <c r="AC2" s="905"/>
      <c r="AD2" s="906"/>
      <c r="AE2" s="896" t="s">
        <v>362</v>
      </c>
      <c r="AF2" s="896"/>
      <c r="AG2" s="896"/>
      <c r="AH2" s="117"/>
      <c r="AI2" s="896" t="s">
        <v>458</v>
      </c>
      <c r="AJ2" s="896"/>
      <c r="AK2" s="896"/>
      <c r="AL2" s="117"/>
      <c r="AM2" s="896" t="s">
        <v>459</v>
      </c>
      <c r="AN2" s="896"/>
      <c r="AO2" s="896"/>
      <c r="AP2" s="117"/>
      <c r="AQ2" s="124" t="s">
        <v>222</v>
      </c>
      <c r="AR2" s="125"/>
      <c r="AS2" s="125"/>
      <c r="AT2" s="126"/>
      <c r="AU2" s="127" t="s">
        <v>129</v>
      </c>
      <c r="AV2" s="127"/>
      <c r="AW2" s="127"/>
      <c r="AX2" s="128"/>
      <c r="AY2" s="31">
        <f>COUNTA($G$4)</f>
        <v>0</v>
      </c>
    </row>
    <row r="3" spans="1:51" ht="18.75" hidden="1" customHeight="1" x14ac:dyDescent="0.15">
      <c r="A3" s="660"/>
      <c r="B3" s="661"/>
      <c r="C3" s="661"/>
      <c r="D3" s="661"/>
      <c r="E3" s="661"/>
      <c r="F3" s="662"/>
      <c r="G3" s="160"/>
      <c r="H3" s="112"/>
      <c r="I3" s="112"/>
      <c r="J3" s="112"/>
      <c r="K3" s="112"/>
      <c r="L3" s="112"/>
      <c r="M3" s="112"/>
      <c r="N3" s="112"/>
      <c r="O3" s="113"/>
      <c r="P3" s="111"/>
      <c r="Q3" s="112"/>
      <c r="R3" s="112"/>
      <c r="S3" s="112"/>
      <c r="T3" s="112"/>
      <c r="U3" s="112"/>
      <c r="V3" s="112"/>
      <c r="W3" s="112"/>
      <c r="X3" s="113"/>
      <c r="Y3" s="597"/>
      <c r="Z3" s="598"/>
      <c r="AA3" s="599"/>
      <c r="AB3" s="907"/>
      <c r="AC3" s="686"/>
      <c r="AD3" s="687"/>
      <c r="AE3" s="668"/>
      <c r="AF3" s="668"/>
      <c r="AG3" s="668"/>
      <c r="AH3" s="120"/>
      <c r="AI3" s="668"/>
      <c r="AJ3" s="668"/>
      <c r="AK3" s="668"/>
      <c r="AL3" s="120"/>
      <c r="AM3" s="668"/>
      <c r="AN3" s="668"/>
      <c r="AO3" s="668"/>
      <c r="AP3" s="120"/>
      <c r="AQ3" s="129"/>
      <c r="AR3" s="130"/>
      <c r="AS3" s="131" t="s">
        <v>223</v>
      </c>
      <c r="AT3" s="132"/>
      <c r="AU3" s="130"/>
      <c r="AV3" s="130"/>
      <c r="AW3" s="112" t="s">
        <v>170</v>
      </c>
      <c r="AX3" s="133"/>
      <c r="AY3" s="31">
        <f t="shared" ref="AY3:AY8" si="0">$AY$2</f>
        <v>0</v>
      </c>
    </row>
    <row r="4" spans="1:51" ht="22.5" hidden="1" customHeight="1" x14ac:dyDescent="0.15">
      <c r="A4" s="663"/>
      <c r="B4" s="661"/>
      <c r="C4" s="661"/>
      <c r="D4" s="661"/>
      <c r="E4" s="661"/>
      <c r="F4" s="662"/>
      <c r="G4" s="182"/>
      <c r="H4" s="911"/>
      <c r="I4" s="911"/>
      <c r="J4" s="911"/>
      <c r="K4" s="911"/>
      <c r="L4" s="911"/>
      <c r="M4" s="911"/>
      <c r="N4" s="911"/>
      <c r="O4" s="912"/>
      <c r="P4" s="135"/>
      <c r="Q4" s="630"/>
      <c r="R4" s="630"/>
      <c r="S4" s="630"/>
      <c r="T4" s="630"/>
      <c r="U4" s="630"/>
      <c r="V4" s="630"/>
      <c r="W4" s="630"/>
      <c r="X4" s="631"/>
      <c r="Y4" s="900" t="s">
        <v>12</v>
      </c>
      <c r="Z4" s="901"/>
      <c r="AA4" s="902"/>
      <c r="AB4" s="152"/>
      <c r="AC4" s="638"/>
      <c r="AD4" s="638"/>
      <c r="AE4" s="97"/>
      <c r="AF4" s="91"/>
      <c r="AG4" s="91"/>
      <c r="AH4" s="91"/>
      <c r="AI4" s="97"/>
      <c r="AJ4" s="91"/>
      <c r="AK4" s="91"/>
      <c r="AL4" s="91"/>
      <c r="AM4" s="97"/>
      <c r="AN4" s="91"/>
      <c r="AO4" s="91"/>
      <c r="AP4" s="91"/>
      <c r="AQ4" s="98"/>
      <c r="AR4" s="99"/>
      <c r="AS4" s="99"/>
      <c r="AT4" s="100"/>
      <c r="AU4" s="91"/>
      <c r="AV4" s="91"/>
      <c r="AW4" s="91"/>
      <c r="AX4" s="92"/>
      <c r="AY4" s="31">
        <f t="shared" si="0"/>
        <v>0</v>
      </c>
    </row>
    <row r="5" spans="1:51" ht="22.5" hidden="1" customHeight="1" x14ac:dyDescent="0.15">
      <c r="A5" s="664"/>
      <c r="B5" s="665"/>
      <c r="C5" s="665"/>
      <c r="D5" s="665"/>
      <c r="E5" s="665"/>
      <c r="F5" s="666"/>
      <c r="G5" s="913"/>
      <c r="H5" s="914"/>
      <c r="I5" s="914"/>
      <c r="J5" s="914"/>
      <c r="K5" s="914"/>
      <c r="L5" s="914"/>
      <c r="M5" s="914"/>
      <c r="N5" s="914"/>
      <c r="O5" s="915"/>
      <c r="P5" s="919"/>
      <c r="Q5" s="919"/>
      <c r="R5" s="919"/>
      <c r="S5" s="919"/>
      <c r="T5" s="919"/>
      <c r="U5" s="919"/>
      <c r="V5" s="919"/>
      <c r="W5" s="919"/>
      <c r="X5" s="920"/>
      <c r="Y5" s="179" t="s">
        <v>51</v>
      </c>
      <c r="Z5" s="897"/>
      <c r="AA5" s="898"/>
      <c r="AB5" s="96"/>
      <c r="AC5" s="899"/>
      <c r="AD5" s="899"/>
      <c r="AE5" s="97"/>
      <c r="AF5" s="91"/>
      <c r="AG5" s="91"/>
      <c r="AH5" s="91"/>
      <c r="AI5" s="97"/>
      <c r="AJ5" s="91"/>
      <c r="AK5" s="91"/>
      <c r="AL5" s="91"/>
      <c r="AM5" s="97"/>
      <c r="AN5" s="91"/>
      <c r="AO5" s="91"/>
      <c r="AP5" s="91"/>
      <c r="AQ5" s="98"/>
      <c r="AR5" s="99"/>
      <c r="AS5" s="99"/>
      <c r="AT5" s="100"/>
      <c r="AU5" s="91"/>
      <c r="AV5" s="91"/>
      <c r="AW5" s="91"/>
      <c r="AX5" s="92"/>
      <c r="AY5" s="31">
        <f t="shared" si="0"/>
        <v>0</v>
      </c>
    </row>
    <row r="6" spans="1:51" ht="22.5" hidden="1" customHeight="1" x14ac:dyDescent="0.15">
      <c r="A6" s="664"/>
      <c r="B6" s="665"/>
      <c r="C6" s="665"/>
      <c r="D6" s="665"/>
      <c r="E6" s="665"/>
      <c r="F6" s="666"/>
      <c r="G6" s="916"/>
      <c r="H6" s="917"/>
      <c r="I6" s="917"/>
      <c r="J6" s="917"/>
      <c r="K6" s="917"/>
      <c r="L6" s="917"/>
      <c r="M6" s="917"/>
      <c r="N6" s="917"/>
      <c r="O6" s="918"/>
      <c r="P6" s="633"/>
      <c r="Q6" s="633"/>
      <c r="R6" s="633"/>
      <c r="S6" s="633"/>
      <c r="T6" s="633"/>
      <c r="U6" s="633"/>
      <c r="V6" s="633"/>
      <c r="W6" s="633"/>
      <c r="X6" s="634"/>
      <c r="Y6" s="921" t="s">
        <v>13</v>
      </c>
      <c r="Z6" s="897"/>
      <c r="AA6" s="898"/>
      <c r="AB6" s="101" t="s">
        <v>171</v>
      </c>
      <c r="AC6" s="922"/>
      <c r="AD6" s="922"/>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hidden="1" customHeight="1" x14ac:dyDescent="0.15">
      <c r="A7" s="923" t="s">
        <v>334</v>
      </c>
      <c r="B7" s="924"/>
      <c r="C7" s="924"/>
      <c r="D7" s="924"/>
      <c r="E7" s="924"/>
      <c r="F7" s="925"/>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hidden="1" customHeight="1" x14ac:dyDescent="0.15">
      <c r="A8" s="926"/>
      <c r="B8" s="927"/>
      <c r="C8" s="927"/>
      <c r="D8" s="927"/>
      <c r="E8" s="927"/>
      <c r="F8" s="928"/>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hidden="1" customHeight="1" x14ac:dyDescent="0.15">
      <c r="A9" s="660" t="s">
        <v>309</v>
      </c>
      <c r="B9" s="661"/>
      <c r="C9" s="661"/>
      <c r="D9" s="661"/>
      <c r="E9" s="661"/>
      <c r="F9" s="662"/>
      <c r="G9" s="159" t="s">
        <v>140</v>
      </c>
      <c r="H9" s="109"/>
      <c r="I9" s="109"/>
      <c r="J9" s="109"/>
      <c r="K9" s="109"/>
      <c r="L9" s="109"/>
      <c r="M9" s="109"/>
      <c r="N9" s="109"/>
      <c r="O9" s="110"/>
      <c r="P9" s="108" t="s">
        <v>56</v>
      </c>
      <c r="Q9" s="109"/>
      <c r="R9" s="109"/>
      <c r="S9" s="109"/>
      <c r="T9" s="109"/>
      <c r="U9" s="109"/>
      <c r="V9" s="109"/>
      <c r="W9" s="109"/>
      <c r="X9" s="110"/>
      <c r="Y9" s="903"/>
      <c r="Z9" s="270"/>
      <c r="AA9" s="271"/>
      <c r="AB9" s="904" t="s">
        <v>11</v>
      </c>
      <c r="AC9" s="905"/>
      <c r="AD9" s="906"/>
      <c r="AE9" s="896" t="s">
        <v>362</v>
      </c>
      <c r="AF9" s="896"/>
      <c r="AG9" s="896"/>
      <c r="AH9" s="117"/>
      <c r="AI9" s="896" t="s">
        <v>458</v>
      </c>
      <c r="AJ9" s="896"/>
      <c r="AK9" s="896"/>
      <c r="AL9" s="117"/>
      <c r="AM9" s="896" t="s">
        <v>459</v>
      </c>
      <c r="AN9" s="896"/>
      <c r="AO9" s="896"/>
      <c r="AP9" s="117"/>
      <c r="AQ9" s="124" t="s">
        <v>222</v>
      </c>
      <c r="AR9" s="125"/>
      <c r="AS9" s="125"/>
      <c r="AT9" s="126"/>
      <c r="AU9" s="127" t="s">
        <v>129</v>
      </c>
      <c r="AV9" s="127"/>
      <c r="AW9" s="127"/>
      <c r="AX9" s="128"/>
      <c r="AY9" s="31">
        <f>COUNTA($G$11)</f>
        <v>0</v>
      </c>
    </row>
    <row r="10" spans="1:51" ht="18.75" hidden="1" customHeight="1" x14ac:dyDescent="0.15">
      <c r="A10" s="660"/>
      <c r="B10" s="661"/>
      <c r="C10" s="661"/>
      <c r="D10" s="661"/>
      <c r="E10" s="661"/>
      <c r="F10" s="662"/>
      <c r="G10" s="160"/>
      <c r="H10" s="112"/>
      <c r="I10" s="112"/>
      <c r="J10" s="112"/>
      <c r="K10" s="112"/>
      <c r="L10" s="112"/>
      <c r="M10" s="112"/>
      <c r="N10" s="112"/>
      <c r="O10" s="113"/>
      <c r="P10" s="111"/>
      <c r="Q10" s="112"/>
      <c r="R10" s="112"/>
      <c r="S10" s="112"/>
      <c r="T10" s="112"/>
      <c r="U10" s="112"/>
      <c r="V10" s="112"/>
      <c r="W10" s="112"/>
      <c r="X10" s="113"/>
      <c r="Y10" s="597"/>
      <c r="Z10" s="598"/>
      <c r="AA10" s="599"/>
      <c r="AB10" s="907"/>
      <c r="AC10" s="686"/>
      <c r="AD10" s="687"/>
      <c r="AE10" s="668"/>
      <c r="AF10" s="668"/>
      <c r="AG10" s="668"/>
      <c r="AH10" s="120"/>
      <c r="AI10" s="668"/>
      <c r="AJ10" s="668"/>
      <c r="AK10" s="668"/>
      <c r="AL10" s="120"/>
      <c r="AM10" s="668"/>
      <c r="AN10" s="668"/>
      <c r="AO10" s="668"/>
      <c r="AP10" s="120"/>
      <c r="AQ10" s="129"/>
      <c r="AR10" s="130"/>
      <c r="AS10" s="131" t="s">
        <v>223</v>
      </c>
      <c r="AT10" s="132"/>
      <c r="AU10" s="130"/>
      <c r="AV10" s="130"/>
      <c r="AW10" s="112" t="s">
        <v>170</v>
      </c>
      <c r="AX10" s="133"/>
      <c r="AY10" s="31">
        <f t="shared" ref="AY10:AY15" si="1">$AY$9</f>
        <v>0</v>
      </c>
    </row>
    <row r="11" spans="1:51" ht="22.5" hidden="1" customHeight="1" x14ac:dyDescent="0.15">
      <c r="A11" s="663"/>
      <c r="B11" s="661"/>
      <c r="C11" s="661"/>
      <c r="D11" s="661"/>
      <c r="E11" s="661"/>
      <c r="F11" s="662"/>
      <c r="G11" s="182"/>
      <c r="H11" s="911"/>
      <c r="I11" s="911"/>
      <c r="J11" s="911"/>
      <c r="K11" s="911"/>
      <c r="L11" s="911"/>
      <c r="M11" s="911"/>
      <c r="N11" s="911"/>
      <c r="O11" s="912"/>
      <c r="P11" s="135"/>
      <c r="Q11" s="630"/>
      <c r="R11" s="630"/>
      <c r="S11" s="630"/>
      <c r="T11" s="630"/>
      <c r="U11" s="630"/>
      <c r="V11" s="630"/>
      <c r="W11" s="630"/>
      <c r="X11" s="631"/>
      <c r="Y11" s="900" t="s">
        <v>12</v>
      </c>
      <c r="Z11" s="901"/>
      <c r="AA11" s="902"/>
      <c r="AB11" s="152"/>
      <c r="AC11" s="638"/>
      <c r="AD11" s="638"/>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hidden="1" customHeight="1" x14ac:dyDescent="0.15">
      <c r="A12" s="664"/>
      <c r="B12" s="665"/>
      <c r="C12" s="665"/>
      <c r="D12" s="665"/>
      <c r="E12" s="665"/>
      <c r="F12" s="666"/>
      <c r="G12" s="913"/>
      <c r="H12" s="914"/>
      <c r="I12" s="914"/>
      <c r="J12" s="914"/>
      <c r="K12" s="914"/>
      <c r="L12" s="914"/>
      <c r="M12" s="914"/>
      <c r="N12" s="914"/>
      <c r="O12" s="915"/>
      <c r="P12" s="919"/>
      <c r="Q12" s="919"/>
      <c r="R12" s="919"/>
      <c r="S12" s="919"/>
      <c r="T12" s="919"/>
      <c r="U12" s="919"/>
      <c r="V12" s="919"/>
      <c r="W12" s="919"/>
      <c r="X12" s="920"/>
      <c r="Y12" s="179" t="s">
        <v>51</v>
      </c>
      <c r="Z12" s="897"/>
      <c r="AA12" s="898"/>
      <c r="AB12" s="96"/>
      <c r="AC12" s="899"/>
      <c r="AD12" s="899"/>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hidden="1" customHeight="1" x14ac:dyDescent="0.15">
      <c r="A13" s="908"/>
      <c r="B13" s="909"/>
      <c r="C13" s="909"/>
      <c r="D13" s="909"/>
      <c r="E13" s="909"/>
      <c r="F13" s="910"/>
      <c r="G13" s="916"/>
      <c r="H13" s="917"/>
      <c r="I13" s="917"/>
      <c r="J13" s="917"/>
      <c r="K13" s="917"/>
      <c r="L13" s="917"/>
      <c r="M13" s="917"/>
      <c r="N13" s="917"/>
      <c r="O13" s="918"/>
      <c r="P13" s="633"/>
      <c r="Q13" s="633"/>
      <c r="R13" s="633"/>
      <c r="S13" s="633"/>
      <c r="T13" s="633"/>
      <c r="U13" s="633"/>
      <c r="V13" s="633"/>
      <c r="W13" s="633"/>
      <c r="X13" s="634"/>
      <c r="Y13" s="921" t="s">
        <v>13</v>
      </c>
      <c r="Z13" s="897"/>
      <c r="AA13" s="898"/>
      <c r="AB13" s="101" t="s">
        <v>171</v>
      </c>
      <c r="AC13" s="922"/>
      <c r="AD13" s="922"/>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hidden="1" customHeight="1" x14ac:dyDescent="0.15">
      <c r="A14" s="923" t="s">
        <v>334</v>
      </c>
      <c r="B14" s="924"/>
      <c r="C14" s="924"/>
      <c r="D14" s="924"/>
      <c r="E14" s="924"/>
      <c r="F14" s="925"/>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hidden="1" customHeight="1" x14ac:dyDescent="0.15">
      <c r="A15" s="926"/>
      <c r="B15" s="927"/>
      <c r="C15" s="927"/>
      <c r="D15" s="927"/>
      <c r="E15" s="927"/>
      <c r="F15" s="928"/>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hidden="1" customHeight="1" x14ac:dyDescent="0.15">
      <c r="A16" s="660" t="s">
        <v>309</v>
      </c>
      <c r="B16" s="661"/>
      <c r="C16" s="661"/>
      <c r="D16" s="661"/>
      <c r="E16" s="661"/>
      <c r="F16" s="662"/>
      <c r="G16" s="159" t="s">
        <v>140</v>
      </c>
      <c r="H16" s="109"/>
      <c r="I16" s="109"/>
      <c r="J16" s="109"/>
      <c r="K16" s="109"/>
      <c r="L16" s="109"/>
      <c r="M16" s="109"/>
      <c r="N16" s="109"/>
      <c r="O16" s="110"/>
      <c r="P16" s="108" t="s">
        <v>56</v>
      </c>
      <c r="Q16" s="109"/>
      <c r="R16" s="109"/>
      <c r="S16" s="109"/>
      <c r="T16" s="109"/>
      <c r="U16" s="109"/>
      <c r="V16" s="109"/>
      <c r="W16" s="109"/>
      <c r="X16" s="110"/>
      <c r="Y16" s="903"/>
      <c r="Z16" s="270"/>
      <c r="AA16" s="271"/>
      <c r="AB16" s="904" t="s">
        <v>11</v>
      </c>
      <c r="AC16" s="905"/>
      <c r="AD16" s="906"/>
      <c r="AE16" s="896" t="s">
        <v>362</v>
      </c>
      <c r="AF16" s="896"/>
      <c r="AG16" s="896"/>
      <c r="AH16" s="117"/>
      <c r="AI16" s="896" t="s">
        <v>458</v>
      </c>
      <c r="AJ16" s="896"/>
      <c r="AK16" s="896"/>
      <c r="AL16" s="117"/>
      <c r="AM16" s="896" t="s">
        <v>459</v>
      </c>
      <c r="AN16" s="896"/>
      <c r="AO16" s="896"/>
      <c r="AP16" s="117"/>
      <c r="AQ16" s="124" t="s">
        <v>222</v>
      </c>
      <c r="AR16" s="125"/>
      <c r="AS16" s="125"/>
      <c r="AT16" s="126"/>
      <c r="AU16" s="127" t="s">
        <v>129</v>
      </c>
      <c r="AV16" s="127"/>
      <c r="AW16" s="127"/>
      <c r="AX16" s="128"/>
      <c r="AY16" s="31">
        <f>COUNTA($G$18)</f>
        <v>0</v>
      </c>
    </row>
    <row r="17" spans="1:51" ht="18.75" hidden="1" customHeight="1" x14ac:dyDescent="0.15">
      <c r="A17" s="660"/>
      <c r="B17" s="661"/>
      <c r="C17" s="661"/>
      <c r="D17" s="661"/>
      <c r="E17" s="661"/>
      <c r="F17" s="662"/>
      <c r="G17" s="160"/>
      <c r="H17" s="112"/>
      <c r="I17" s="112"/>
      <c r="J17" s="112"/>
      <c r="K17" s="112"/>
      <c r="L17" s="112"/>
      <c r="M17" s="112"/>
      <c r="N17" s="112"/>
      <c r="O17" s="113"/>
      <c r="P17" s="111"/>
      <c r="Q17" s="112"/>
      <c r="R17" s="112"/>
      <c r="S17" s="112"/>
      <c r="T17" s="112"/>
      <c r="U17" s="112"/>
      <c r="V17" s="112"/>
      <c r="W17" s="112"/>
      <c r="X17" s="113"/>
      <c r="Y17" s="597"/>
      <c r="Z17" s="598"/>
      <c r="AA17" s="599"/>
      <c r="AB17" s="907"/>
      <c r="AC17" s="686"/>
      <c r="AD17" s="687"/>
      <c r="AE17" s="668"/>
      <c r="AF17" s="668"/>
      <c r="AG17" s="668"/>
      <c r="AH17" s="120"/>
      <c r="AI17" s="668"/>
      <c r="AJ17" s="668"/>
      <c r="AK17" s="668"/>
      <c r="AL17" s="120"/>
      <c r="AM17" s="668"/>
      <c r="AN17" s="668"/>
      <c r="AO17" s="668"/>
      <c r="AP17" s="120"/>
      <c r="AQ17" s="129"/>
      <c r="AR17" s="130"/>
      <c r="AS17" s="131" t="s">
        <v>223</v>
      </c>
      <c r="AT17" s="132"/>
      <c r="AU17" s="130"/>
      <c r="AV17" s="130"/>
      <c r="AW17" s="112" t="s">
        <v>170</v>
      </c>
      <c r="AX17" s="133"/>
      <c r="AY17" s="31">
        <f t="shared" ref="AY17:AY22" si="2">$AY$16</f>
        <v>0</v>
      </c>
    </row>
    <row r="18" spans="1:51" ht="22.5" hidden="1" customHeight="1" x14ac:dyDescent="0.15">
      <c r="A18" s="663"/>
      <c r="B18" s="661"/>
      <c r="C18" s="661"/>
      <c r="D18" s="661"/>
      <c r="E18" s="661"/>
      <c r="F18" s="662"/>
      <c r="G18" s="182"/>
      <c r="H18" s="911"/>
      <c r="I18" s="911"/>
      <c r="J18" s="911"/>
      <c r="K18" s="911"/>
      <c r="L18" s="911"/>
      <c r="M18" s="911"/>
      <c r="N18" s="911"/>
      <c r="O18" s="912"/>
      <c r="P18" s="135"/>
      <c r="Q18" s="630"/>
      <c r="R18" s="630"/>
      <c r="S18" s="630"/>
      <c r="T18" s="630"/>
      <c r="U18" s="630"/>
      <c r="V18" s="630"/>
      <c r="W18" s="630"/>
      <c r="X18" s="631"/>
      <c r="Y18" s="900" t="s">
        <v>12</v>
      </c>
      <c r="Z18" s="901"/>
      <c r="AA18" s="902"/>
      <c r="AB18" s="152"/>
      <c r="AC18" s="638"/>
      <c r="AD18" s="638"/>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hidden="1" customHeight="1" x14ac:dyDescent="0.15">
      <c r="A19" s="664"/>
      <c r="B19" s="665"/>
      <c r="C19" s="665"/>
      <c r="D19" s="665"/>
      <c r="E19" s="665"/>
      <c r="F19" s="666"/>
      <c r="G19" s="913"/>
      <c r="H19" s="914"/>
      <c r="I19" s="914"/>
      <c r="J19" s="914"/>
      <c r="K19" s="914"/>
      <c r="L19" s="914"/>
      <c r="M19" s="914"/>
      <c r="N19" s="914"/>
      <c r="O19" s="915"/>
      <c r="P19" s="919"/>
      <c r="Q19" s="919"/>
      <c r="R19" s="919"/>
      <c r="S19" s="919"/>
      <c r="T19" s="919"/>
      <c r="U19" s="919"/>
      <c r="V19" s="919"/>
      <c r="W19" s="919"/>
      <c r="X19" s="920"/>
      <c r="Y19" s="179" t="s">
        <v>51</v>
      </c>
      <c r="Z19" s="897"/>
      <c r="AA19" s="898"/>
      <c r="AB19" s="96"/>
      <c r="AC19" s="899"/>
      <c r="AD19" s="899"/>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hidden="1" customHeight="1" x14ac:dyDescent="0.15">
      <c r="A20" s="908"/>
      <c r="B20" s="909"/>
      <c r="C20" s="909"/>
      <c r="D20" s="909"/>
      <c r="E20" s="909"/>
      <c r="F20" s="910"/>
      <c r="G20" s="916"/>
      <c r="H20" s="917"/>
      <c r="I20" s="917"/>
      <c r="J20" s="917"/>
      <c r="K20" s="917"/>
      <c r="L20" s="917"/>
      <c r="M20" s="917"/>
      <c r="N20" s="917"/>
      <c r="O20" s="918"/>
      <c r="P20" s="633"/>
      <c r="Q20" s="633"/>
      <c r="R20" s="633"/>
      <c r="S20" s="633"/>
      <c r="T20" s="633"/>
      <c r="U20" s="633"/>
      <c r="V20" s="633"/>
      <c r="W20" s="633"/>
      <c r="X20" s="634"/>
      <c r="Y20" s="921" t="s">
        <v>13</v>
      </c>
      <c r="Z20" s="897"/>
      <c r="AA20" s="898"/>
      <c r="AB20" s="101" t="s">
        <v>171</v>
      </c>
      <c r="AC20" s="922"/>
      <c r="AD20" s="922"/>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hidden="1" customHeight="1" x14ac:dyDescent="0.15">
      <c r="A21" s="923" t="s">
        <v>334</v>
      </c>
      <c r="B21" s="924"/>
      <c r="C21" s="924"/>
      <c r="D21" s="924"/>
      <c r="E21" s="924"/>
      <c r="F21" s="925"/>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hidden="1" customHeight="1" x14ac:dyDescent="0.15">
      <c r="A22" s="926"/>
      <c r="B22" s="927"/>
      <c r="C22" s="927"/>
      <c r="D22" s="927"/>
      <c r="E22" s="927"/>
      <c r="F22" s="928"/>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hidden="1" customHeight="1" x14ac:dyDescent="0.15">
      <c r="A23" s="660" t="s">
        <v>309</v>
      </c>
      <c r="B23" s="661"/>
      <c r="C23" s="661"/>
      <c r="D23" s="661"/>
      <c r="E23" s="661"/>
      <c r="F23" s="662"/>
      <c r="G23" s="159" t="s">
        <v>140</v>
      </c>
      <c r="H23" s="109"/>
      <c r="I23" s="109"/>
      <c r="J23" s="109"/>
      <c r="K23" s="109"/>
      <c r="L23" s="109"/>
      <c r="M23" s="109"/>
      <c r="N23" s="109"/>
      <c r="O23" s="110"/>
      <c r="P23" s="108" t="s">
        <v>56</v>
      </c>
      <c r="Q23" s="109"/>
      <c r="R23" s="109"/>
      <c r="S23" s="109"/>
      <c r="T23" s="109"/>
      <c r="U23" s="109"/>
      <c r="V23" s="109"/>
      <c r="W23" s="109"/>
      <c r="X23" s="110"/>
      <c r="Y23" s="903"/>
      <c r="Z23" s="270"/>
      <c r="AA23" s="271"/>
      <c r="AB23" s="904" t="s">
        <v>11</v>
      </c>
      <c r="AC23" s="905"/>
      <c r="AD23" s="906"/>
      <c r="AE23" s="896" t="s">
        <v>362</v>
      </c>
      <c r="AF23" s="896"/>
      <c r="AG23" s="896"/>
      <c r="AH23" s="117"/>
      <c r="AI23" s="896" t="s">
        <v>458</v>
      </c>
      <c r="AJ23" s="896"/>
      <c r="AK23" s="896"/>
      <c r="AL23" s="117"/>
      <c r="AM23" s="896" t="s">
        <v>459</v>
      </c>
      <c r="AN23" s="896"/>
      <c r="AO23" s="896"/>
      <c r="AP23" s="117"/>
      <c r="AQ23" s="124" t="s">
        <v>222</v>
      </c>
      <c r="AR23" s="125"/>
      <c r="AS23" s="125"/>
      <c r="AT23" s="126"/>
      <c r="AU23" s="127" t="s">
        <v>129</v>
      </c>
      <c r="AV23" s="127"/>
      <c r="AW23" s="127"/>
      <c r="AX23" s="128"/>
      <c r="AY23" s="31">
        <f>COUNTA($G$25)</f>
        <v>0</v>
      </c>
    </row>
    <row r="24" spans="1:51" ht="18.75" hidden="1" customHeight="1" x14ac:dyDescent="0.15">
      <c r="A24" s="660"/>
      <c r="B24" s="661"/>
      <c r="C24" s="661"/>
      <c r="D24" s="661"/>
      <c r="E24" s="661"/>
      <c r="F24" s="662"/>
      <c r="G24" s="160"/>
      <c r="H24" s="112"/>
      <c r="I24" s="112"/>
      <c r="J24" s="112"/>
      <c r="K24" s="112"/>
      <c r="L24" s="112"/>
      <c r="M24" s="112"/>
      <c r="N24" s="112"/>
      <c r="O24" s="113"/>
      <c r="P24" s="111"/>
      <c r="Q24" s="112"/>
      <c r="R24" s="112"/>
      <c r="S24" s="112"/>
      <c r="T24" s="112"/>
      <c r="U24" s="112"/>
      <c r="V24" s="112"/>
      <c r="W24" s="112"/>
      <c r="X24" s="113"/>
      <c r="Y24" s="597"/>
      <c r="Z24" s="598"/>
      <c r="AA24" s="599"/>
      <c r="AB24" s="907"/>
      <c r="AC24" s="686"/>
      <c r="AD24" s="687"/>
      <c r="AE24" s="668"/>
      <c r="AF24" s="668"/>
      <c r="AG24" s="668"/>
      <c r="AH24" s="120"/>
      <c r="AI24" s="668"/>
      <c r="AJ24" s="668"/>
      <c r="AK24" s="668"/>
      <c r="AL24" s="120"/>
      <c r="AM24" s="668"/>
      <c r="AN24" s="668"/>
      <c r="AO24" s="668"/>
      <c r="AP24" s="120"/>
      <c r="AQ24" s="129"/>
      <c r="AR24" s="130"/>
      <c r="AS24" s="131" t="s">
        <v>223</v>
      </c>
      <c r="AT24" s="132"/>
      <c r="AU24" s="130"/>
      <c r="AV24" s="130"/>
      <c r="AW24" s="112" t="s">
        <v>170</v>
      </c>
      <c r="AX24" s="133"/>
      <c r="AY24" s="31">
        <f t="shared" ref="AY24:AY29" si="3">$AY$23</f>
        <v>0</v>
      </c>
    </row>
    <row r="25" spans="1:51" ht="22.5" hidden="1" customHeight="1" x14ac:dyDescent="0.15">
      <c r="A25" s="663"/>
      <c r="B25" s="661"/>
      <c r="C25" s="661"/>
      <c r="D25" s="661"/>
      <c r="E25" s="661"/>
      <c r="F25" s="662"/>
      <c r="G25" s="182"/>
      <c r="H25" s="911"/>
      <c r="I25" s="911"/>
      <c r="J25" s="911"/>
      <c r="K25" s="911"/>
      <c r="L25" s="911"/>
      <c r="M25" s="911"/>
      <c r="N25" s="911"/>
      <c r="O25" s="912"/>
      <c r="P25" s="135"/>
      <c r="Q25" s="630"/>
      <c r="R25" s="630"/>
      <c r="S25" s="630"/>
      <c r="T25" s="630"/>
      <c r="U25" s="630"/>
      <c r="V25" s="630"/>
      <c r="W25" s="630"/>
      <c r="X25" s="631"/>
      <c r="Y25" s="900" t="s">
        <v>12</v>
      </c>
      <c r="Z25" s="901"/>
      <c r="AA25" s="902"/>
      <c r="AB25" s="152"/>
      <c r="AC25" s="638"/>
      <c r="AD25" s="638"/>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hidden="1" customHeight="1" x14ac:dyDescent="0.15">
      <c r="A26" s="664"/>
      <c r="B26" s="665"/>
      <c r="C26" s="665"/>
      <c r="D26" s="665"/>
      <c r="E26" s="665"/>
      <c r="F26" s="666"/>
      <c r="G26" s="913"/>
      <c r="H26" s="914"/>
      <c r="I26" s="914"/>
      <c r="J26" s="914"/>
      <c r="K26" s="914"/>
      <c r="L26" s="914"/>
      <c r="M26" s="914"/>
      <c r="N26" s="914"/>
      <c r="O26" s="915"/>
      <c r="P26" s="919"/>
      <c r="Q26" s="919"/>
      <c r="R26" s="919"/>
      <c r="S26" s="919"/>
      <c r="T26" s="919"/>
      <c r="U26" s="919"/>
      <c r="V26" s="919"/>
      <c r="W26" s="919"/>
      <c r="X26" s="920"/>
      <c r="Y26" s="179" t="s">
        <v>51</v>
      </c>
      <c r="Z26" s="897"/>
      <c r="AA26" s="898"/>
      <c r="AB26" s="96"/>
      <c r="AC26" s="899"/>
      <c r="AD26" s="899"/>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hidden="1" customHeight="1" x14ac:dyDescent="0.15">
      <c r="A27" s="908"/>
      <c r="B27" s="909"/>
      <c r="C27" s="909"/>
      <c r="D27" s="909"/>
      <c r="E27" s="909"/>
      <c r="F27" s="910"/>
      <c r="G27" s="916"/>
      <c r="H27" s="917"/>
      <c r="I27" s="917"/>
      <c r="J27" s="917"/>
      <c r="K27" s="917"/>
      <c r="L27" s="917"/>
      <c r="M27" s="917"/>
      <c r="N27" s="917"/>
      <c r="O27" s="918"/>
      <c r="P27" s="633"/>
      <c r="Q27" s="633"/>
      <c r="R27" s="633"/>
      <c r="S27" s="633"/>
      <c r="T27" s="633"/>
      <c r="U27" s="633"/>
      <c r="V27" s="633"/>
      <c r="W27" s="633"/>
      <c r="X27" s="634"/>
      <c r="Y27" s="921" t="s">
        <v>13</v>
      </c>
      <c r="Z27" s="897"/>
      <c r="AA27" s="898"/>
      <c r="AB27" s="101" t="s">
        <v>171</v>
      </c>
      <c r="AC27" s="922"/>
      <c r="AD27" s="922"/>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hidden="1" customHeight="1" x14ac:dyDescent="0.15">
      <c r="A28" s="923" t="s">
        <v>334</v>
      </c>
      <c r="B28" s="924"/>
      <c r="C28" s="924"/>
      <c r="D28" s="924"/>
      <c r="E28" s="924"/>
      <c r="F28" s="925"/>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hidden="1" customHeight="1" x14ac:dyDescent="0.15">
      <c r="A29" s="926"/>
      <c r="B29" s="927"/>
      <c r="C29" s="927"/>
      <c r="D29" s="927"/>
      <c r="E29" s="927"/>
      <c r="F29" s="928"/>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hidden="1" customHeight="1" x14ac:dyDescent="0.15">
      <c r="A30" s="660" t="s">
        <v>309</v>
      </c>
      <c r="B30" s="661"/>
      <c r="C30" s="661"/>
      <c r="D30" s="661"/>
      <c r="E30" s="661"/>
      <c r="F30" s="662"/>
      <c r="G30" s="159" t="s">
        <v>140</v>
      </c>
      <c r="H30" s="109"/>
      <c r="I30" s="109"/>
      <c r="J30" s="109"/>
      <c r="K30" s="109"/>
      <c r="L30" s="109"/>
      <c r="M30" s="109"/>
      <c r="N30" s="109"/>
      <c r="O30" s="110"/>
      <c r="P30" s="108" t="s">
        <v>56</v>
      </c>
      <c r="Q30" s="109"/>
      <c r="R30" s="109"/>
      <c r="S30" s="109"/>
      <c r="T30" s="109"/>
      <c r="U30" s="109"/>
      <c r="V30" s="109"/>
      <c r="W30" s="109"/>
      <c r="X30" s="110"/>
      <c r="Y30" s="903"/>
      <c r="Z30" s="270"/>
      <c r="AA30" s="271"/>
      <c r="AB30" s="904" t="s">
        <v>11</v>
      </c>
      <c r="AC30" s="905"/>
      <c r="AD30" s="906"/>
      <c r="AE30" s="896" t="s">
        <v>362</v>
      </c>
      <c r="AF30" s="896"/>
      <c r="AG30" s="896"/>
      <c r="AH30" s="117"/>
      <c r="AI30" s="896" t="s">
        <v>458</v>
      </c>
      <c r="AJ30" s="896"/>
      <c r="AK30" s="896"/>
      <c r="AL30" s="117"/>
      <c r="AM30" s="896" t="s">
        <v>459</v>
      </c>
      <c r="AN30" s="896"/>
      <c r="AO30" s="896"/>
      <c r="AP30" s="117"/>
      <c r="AQ30" s="124" t="s">
        <v>222</v>
      </c>
      <c r="AR30" s="125"/>
      <c r="AS30" s="125"/>
      <c r="AT30" s="126"/>
      <c r="AU30" s="127" t="s">
        <v>129</v>
      </c>
      <c r="AV30" s="127"/>
      <c r="AW30" s="127"/>
      <c r="AX30" s="128"/>
      <c r="AY30" s="31">
        <f>COUNTA($G$32)</f>
        <v>0</v>
      </c>
    </row>
    <row r="31" spans="1:51" ht="18.75" hidden="1" customHeight="1" x14ac:dyDescent="0.15">
      <c r="A31" s="660"/>
      <c r="B31" s="661"/>
      <c r="C31" s="661"/>
      <c r="D31" s="661"/>
      <c r="E31" s="661"/>
      <c r="F31" s="662"/>
      <c r="G31" s="160"/>
      <c r="H31" s="112"/>
      <c r="I31" s="112"/>
      <c r="J31" s="112"/>
      <c r="K31" s="112"/>
      <c r="L31" s="112"/>
      <c r="M31" s="112"/>
      <c r="N31" s="112"/>
      <c r="O31" s="113"/>
      <c r="P31" s="111"/>
      <c r="Q31" s="112"/>
      <c r="R31" s="112"/>
      <c r="S31" s="112"/>
      <c r="T31" s="112"/>
      <c r="U31" s="112"/>
      <c r="V31" s="112"/>
      <c r="W31" s="112"/>
      <c r="X31" s="113"/>
      <c r="Y31" s="597"/>
      <c r="Z31" s="598"/>
      <c r="AA31" s="599"/>
      <c r="AB31" s="907"/>
      <c r="AC31" s="686"/>
      <c r="AD31" s="687"/>
      <c r="AE31" s="668"/>
      <c r="AF31" s="668"/>
      <c r="AG31" s="668"/>
      <c r="AH31" s="120"/>
      <c r="AI31" s="668"/>
      <c r="AJ31" s="668"/>
      <c r="AK31" s="668"/>
      <c r="AL31" s="120"/>
      <c r="AM31" s="668"/>
      <c r="AN31" s="668"/>
      <c r="AO31" s="668"/>
      <c r="AP31" s="120"/>
      <c r="AQ31" s="129"/>
      <c r="AR31" s="130"/>
      <c r="AS31" s="131" t="s">
        <v>223</v>
      </c>
      <c r="AT31" s="132"/>
      <c r="AU31" s="130"/>
      <c r="AV31" s="130"/>
      <c r="AW31" s="112" t="s">
        <v>170</v>
      </c>
      <c r="AX31" s="133"/>
      <c r="AY31" s="31">
        <f t="shared" ref="AY31:AY36" si="4">$AY$30</f>
        <v>0</v>
      </c>
    </row>
    <row r="32" spans="1:51" ht="22.5" hidden="1" customHeight="1" x14ac:dyDescent="0.15">
      <c r="A32" s="663"/>
      <c r="B32" s="661"/>
      <c r="C32" s="661"/>
      <c r="D32" s="661"/>
      <c r="E32" s="661"/>
      <c r="F32" s="662"/>
      <c r="G32" s="182"/>
      <c r="H32" s="911"/>
      <c r="I32" s="911"/>
      <c r="J32" s="911"/>
      <c r="K32" s="911"/>
      <c r="L32" s="911"/>
      <c r="M32" s="911"/>
      <c r="N32" s="911"/>
      <c r="O32" s="912"/>
      <c r="P32" s="135"/>
      <c r="Q32" s="630"/>
      <c r="R32" s="630"/>
      <c r="S32" s="630"/>
      <c r="T32" s="630"/>
      <c r="U32" s="630"/>
      <c r="V32" s="630"/>
      <c r="W32" s="630"/>
      <c r="X32" s="631"/>
      <c r="Y32" s="900" t="s">
        <v>12</v>
      </c>
      <c r="Z32" s="901"/>
      <c r="AA32" s="902"/>
      <c r="AB32" s="152"/>
      <c r="AC32" s="638"/>
      <c r="AD32" s="638"/>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hidden="1" customHeight="1" x14ac:dyDescent="0.15">
      <c r="A33" s="664"/>
      <c r="B33" s="665"/>
      <c r="C33" s="665"/>
      <c r="D33" s="665"/>
      <c r="E33" s="665"/>
      <c r="F33" s="666"/>
      <c r="G33" s="913"/>
      <c r="H33" s="914"/>
      <c r="I33" s="914"/>
      <c r="J33" s="914"/>
      <c r="K33" s="914"/>
      <c r="L33" s="914"/>
      <c r="M33" s="914"/>
      <c r="N33" s="914"/>
      <c r="O33" s="915"/>
      <c r="P33" s="919"/>
      <c r="Q33" s="919"/>
      <c r="R33" s="919"/>
      <c r="S33" s="919"/>
      <c r="T33" s="919"/>
      <c r="U33" s="919"/>
      <c r="V33" s="919"/>
      <c r="W33" s="919"/>
      <c r="X33" s="920"/>
      <c r="Y33" s="179" t="s">
        <v>51</v>
      </c>
      <c r="Z33" s="897"/>
      <c r="AA33" s="898"/>
      <c r="AB33" s="96"/>
      <c r="AC33" s="899"/>
      <c r="AD33" s="899"/>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hidden="1" customHeight="1" x14ac:dyDescent="0.15">
      <c r="A34" s="908"/>
      <c r="B34" s="909"/>
      <c r="C34" s="909"/>
      <c r="D34" s="909"/>
      <c r="E34" s="909"/>
      <c r="F34" s="910"/>
      <c r="G34" s="916"/>
      <c r="H34" s="917"/>
      <c r="I34" s="917"/>
      <c r="J34" s="917"/>
      <c r="K34" s="917"/>
      <c r="L34" s="917"/>
      <c r="M34" s="917"/>
      <c r="N34" s="917"/>
      <c r="O34" s="918"/>
      <c r="P34" s="633"/>
      <c r="Q34" s="633"/>
      <c r="R34" s="633"/>
      <c r="S34" s="633"/>
      <c r="T34" s="633"/>
      <c r="U34" s="633"/>
      <c r="V34" s="633"/>
      <c r="W34" s="633"/>
      <c r="X34" s="634"/>
      <c r="Y34" s="921" t="s">
        <v>13</v>
      </c>
      <c r="Z34" s="897"/>
      <c r="AA34" s="898"/>
      <c r="AB34" s="101" t="s">
        <v>171</v>
      </c>
      <c r="AC34" s="922"/>
      <c r="AD34" s="922"/>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hidden="1" customHeight="1" x14ac:dyDescent="0.15">
      <c r="A35" s="923" t="s">
        <v>334</v>
      </c>
      <c r="B35" s="924"/>
      <c r="C35" s="924"/>
      <c r="D35" s="924"/>
      <c r="E35" s="924"/>
      <c r="F35" s="925"/>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hidden="1" customHeight="1" x14ac:dyDescent="0.15">
      <c r="A36" s="926"/>
      <c r="B36" s="927"/>
      <c r="C36" s="927"/>
      <c r="D36" s="927"/>
      <c r="E36" s="927"/>
      <c r="F36" s="928"/>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hidden="1" customHeight="1" x14ac:dyDescent="0.15">
      <c r="A37" s="660" t="s">
        <v>309</v>
      </c>
      <c r="B37" s="661"/>
      <c r="C37" s="661"/>
      <c r="D37" s="661"/>
      <c r="E37" s="661"/>
      <c r="F37" s="662"/>
      <c r="G37" s="159" t="s">
        <v>140</v>
      </c>
      <c r="H37" s="109"/>
      <c r="I37" s="109"/>
      <c r="J37" s="109"/>
      <c r="K37" s="109"/>
      <c r="L37" s="109"/>
      <c r="M37" s="109"/>
      <c r="N37" s="109"/>
      <c r="O37" s="110"/>
      <c r="P37" s="108" t="s">
        <v>56</v>
      </c>
      <c r="Q37" s="109"/>
      <c r="R37" s="109"/>
      <c r="S37" s="109"/>
      <c r="T37" s="109"/>
      <c r="U37" s="109"/>
      <c r="V37" s="109"/>
      <c r="W37" s="109"/>
      <c r="X37" s="110"/>
      <c r="Y37" s="903"/>
      <c r="Z37" s="270"/>
      <c r="AA37" s="271"/>
      <c r="AB37" s="904" t="s">
        <v>11</v>
      </c>
      <c r="AC37" s="905"/>
      <c r="AD37" s="906"/>
      <c r="AE37" s="896" t="s">
        <v>362</v>
      </c>
      <c r="AF37" s="896"/>
      <c r="AG37" s="896"/>
      <c r="AH37" s="117"/>
      <c r="AI37" s="896" t="s">
        <v>458</v>
      </c>
      <c r="AJ37" s="896"/>
      <c r="AK37" s="896"/>
      <c r="AL37" s="117"/>
      <c r="AM37" s="896" t="s">
        <v>459</v>
      </c>
      <c r="AN37" s="896"/>
      <c r="AO37" s="896"/>
      <c r="AP37" s="117"/>
      <c r="AQ37" s="124" t="s">
        <v>222</v>
      </c>
      <c r="AR37" s="125"/>
      <c r="AS37" s="125"/>
      <c r="AT37" s="126"/>
      <c r="AU37" s="127" t="s">
        <v>129</v>
      </c>
      <c r="AV37" s="127"/>
      <c r="AW37" s="127"/>
      <c r="AX37" s="128"/>
      <c r="AY37" s="31">
        <f>COUNTA($G$39)</f>
        <v>0</v>
      </c>
    </row>
    <row r="38" spans="1:51" ht="18.75" hidden="1" customHeight="1" x14ac:dyDescent="0.15">
      <c r="A38" s="660"/>
      <c r="B38" s="661"/>
      <c r="C38" s="661"/>
      <c r="D38" s="661"/>
      <c r="E38" s="661"/>
      <c r="F38" s="662"/>
      <c r="G38" s="160"/>
      <c r="H38" s="112"/>
      <c r="I38" s="112"/>
      <c r="J38" s="112"/>
      <c r="K38" s="112"/>
      <c r="L38" s="112"/>
      <c r="M38" s="112"/>
      <c r="N38" s="112"/>
      <c r="O38" s="113"/>
      <c r="P38" s="111"/>
      <c r="Q38" s="112"/>
      <c r="R38" s="112"/>
      <c r="S38" s="112"/>
      <c r="T38" s="112"/>
      <c r="U38" s="112"/>
      <c r="V38" s="112"/>
      <c r="W38" s="112"/>
      <c r="X38" s="113"/>
      <c r="Y38" s="597"/>
      <c r="Z38" s="598"/>
      <c r="AA38" s="599"/>
      <c r="AB38" s="907"/>
      <c r="AC38" s="686"/>
      <c r="AD38" s="687"/>
      <c r="AE38" s="668"/>
      <c r="AF38" s="668"/>
      <c r="AG38" s="668"/>
      <c r="AH38" s="120"/>
      <c r="AI38" s="668"/>
      <c r="AJ38" s="668"/>
      <c r="AK38" s="668"/>
      <c r="AL38" s="120"/>
      <c r="AM38" s="668"/>
      <c r="AN38" s="668"/>
      <c r="AO38" s="668"/>
      <c r="AP38" s="120"/>
      <c r="AQ38" s="129"/>
      <c r="AR38" s="130"/>
      <c r="AS38" s="131" t="s">
        <v>223</v>
      </c>
      <c r="AT38" s="132"/>
      <c r="AU38" s="130"/>
      <c r="AV38" s="130"/>
      <c r="AW38" s="112" t="s">
        <v>170</v>
      </c>
      <c r="AX38" s="133"/>
      <c r="AY38" s="31">
        <f t="shared" ref="AY38:AY43" si="5">$AY$37</f>
        <v>0</v>
      </c>
    </row>
    <row r="39" spans="1:51" ht="22.5" hidden="1" customHeight="1" x14ac:dyDescent="0.15">
      <c r="A39" s="663"/>
      <c r="B39" s="661"/>
      <c r="C39" s="661"/>
      <c r="D39" s="661"/>
      <c r="E39" s="661"/>
      <c r="F39" s="662"/>
      <c r="G39" s="182"/>
      <c r="H39" s="911"/>
      <c r="I39" s="911"/>
      <c r="J39" s="911"/>
      <c r="K39" s="911"/>
      <c r="L39" s="911"/>
      <c r="M39" s="911"/>
      <c r="N39" s="911"/>
      <c r="O39" s="912"/>
      <c r="P39" s="135"/>
      <c r="Q39" s="630"/>
      <c r="R39" s="630"/>
      <c r="S39" s="630"/>
      <c r="T39" s="630"/>
      <c r="U39" s="630"/>
      <c r="V39" s="630"/>
      <c r="W39" s="630"/>
      <c r="X39" s="631"/>
      <c r="Y39" s="900" t="s">
        <v>12</v>
      </c>
      <c r="Z39" s="901"/>
      <c r="AA39" s="902"/>
      <c r="AB39" s="152"/>
      <c r="AC39" s="638"/>
      <c r="AD39" s="638"/>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hidden="1" customHeight="1" x14ac:dyDescent="0.15">
      <c r="A40" s="664"/>
      <c r="B40" s="665"/>
      <c r="C40" s="665"/>
      <c r="D40" s="665"/>
      <c r="E40" s="665"/>
      <c r="F40" s="666"/>
      <c r="G40" s="913"/>
      <c r="H40" s="914"/>
      <c r="I40" s="914"/>
      <c r="J40" s="914"/>
      <c r="K40" s="914"/>
      <c r="L40" s="914"/>
      <c r="M40" s="914"/>
      <c r="N40" s="914"/>
      <c r="O40" s="915"/>
      <c r="P40" s="919"/>
      <c r="Q40" s="919"/>
      <c r="R40" s="919"/>
      <c r="S40" s="919"/>
      <c r="T40" s="919"/>
      <c r="U40" s="919"/>
      <c r="V40" s="919"/>
      <c r="W40" s="919"/>
      <c r="X40" s="920"/>
      <c r="Y40" s="179" t="s">
        <v>51</v>
      </c>
      <c r="Z40" s="897"/>
      <c r="AA40" s="898"/>
      <c r="AB40" s="96"/>
      <c r="AC40" s="899"/>
      <c r="AD40" s="899"/>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hidden="1" customHeight="1" x14ac:dyDescent="0.15">
      <c r="A41" s="908"/>
      <c r="B41" s="909"/>
      <c r="C41" s="909"/>
      <c r="D41" s="909"/>
      <c r="E41" s="909"/>
      <c r="F41" s="910"/>
      <c r="G41" s="916"/>
      <c r="H41" s="917"/>
      <c r="I41" s="917"/>
      <c r="J41" s="917"/>
      <c r="K41" s="917"/>
      <c r="L41" s="917"/>
      <c r="M41" s="917"/>
      <c r="N41" s="917"/>
      <c r="O41" s="918"/>
      <c r="P41" s="633"/>
      <c r="Q41" s="633"/>
      <c r="R41" s="633"/>
      <c r="S41" s="633"/>
      <c r="T41" s="633"/>
      <c r="U41" s="633"/>
      <c r="V41" s="633"/>
      <c r="W41" s="633"/>
      <c r="X41" s="634"/>
      <c r="Y41" s="921" t="s">
        <v>13</v>
      </c>
      <c r="Z41" s="897"/>
      <c r="AA41" s="898"/>
      <c r="AB41" s="101" t="s">
        <v>171</v>
      </c>
      <c r="AC41" s="922"/>
      <c r="AD41" s="922"/>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hidden="1" customHeight="1" x14ac:dyDescent="0.15">
      <c r="A42" s="923" t="s">
        <v>334</v>
      </c>
      <c r="B42" s="924"/>
      <c r="C42" s="924"/>
      <c r="D42" s="924"/>
      <c r="E42" s="924"/>
      <c r="F42" s="92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hidden="1" customHeight="1" x14ac:dyDescent="0.15">
      <c r="A43" s="926"/>
      <c r="B43" s="927"/>
      <c r="C43" s="927"/>
      <c r="D43" s="927"/>
      <c r="E43" s="927"/>
      <c r="F43" s="928"/>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hidden="1" customHeight="1" x14ac:dyDescent="0.15">
      <c r="A44" s="660" t="s">
        <v>309</v>
      </c>
      <c r="B44" s="661"/>
      <c r="C44" s="661"/>
      <c r="D44" s="661"/>
      <c r="E44" s="661"/>
      <c r="F44" s="662"/>
      <c r="G44" s="159" t="s">
        <v>140</v>
      </c>
      <c r="H44" s="109"/>
      <c r="I44" s="109"/>
      <c r="J44" s="109"/>
      <c r="K44" s="109"/>
      <c r="L44" s="109"/>
      <c r="M44" s="109"/>
      <c r="N44" s="109"/>
      <c r="O44" s="110"/>
      <c r="P44" s="108" t="s">
        <v>56</v>
      </c>
      <c r="Q44" s="109"/>
      <c r="R44" s="109"/>
      <c r="S44" s="109"/>
      <c r="T44" s="109"/>
      <c r="U44" s="109"/>
      <c r="V44" s="109"/>
      <c r="W44" s="109"/>
      <c r="X44" s="110"/>
      <c r="Y44" s="903"/>
      <c r="Z44" s="270"/>
      <c r="AA44" s="271"/>
      <c r="AB44" s="904" t="s">
        <v>11</v>
      </c>
      <c r="AC44" s="905"/>
      <c r="AD44" s="906"/>
      <c r="AE44" s="896" t="s">
        <v>362</v>
      </c>
      <c r="AF44" s="896"/>
      <c r="AG44" s="896"/>
      <c r="AH44" s="117"/>
      <c r="AI44" s="896" t="s">
        <v>458</v>
      </c>
      <c r="AJ44" s="896"/>
      <c r="AK44" s="896"/>
      <c r="AL44" s="117"/>
      <c r="AM44" s="896" t="s">
        <v>459</v>
      </c>
      <c r="AN44" s="896"/>
      <c r="AO44" s="896"/>
      <c r="AP44" s="117"/>
      <c r="AQ44" s="124" t="s">
        <v>222</v>
      </c>
      <c r="AR44" s="125"/>
      <c r="AS44" s="125"/>
      <c r="AT44" s="126"/>
      <c r="AU44" s="127" t="s">
        <v>129</v>
      </c>
      <c r="AV44" s="127"/>
      <c r="AW44" s="127"/>
      <c r="AX44" s="128"/>
      <c r="AY44" s="31">
        <f>COUNTA($G$46)</f>
        <v>0</v>
      </c>
    </row>
    <row r="45" spans="1:51" ht="18.75" hidden="1" customHeight="1" x14ac:dyDescent="0.15">
      <c r="A45" s="660"/>
      <c r="B45" s="661"/>
      <c r="C45" s="661"/>
      <c r="D45" s="661"/>
      <c r="E45" s="661"/>
      <c r="F45" s="662"/>
      <c r="G45" s="160"/>
      <c r="H45" s="112"/>
      <c r="I45" s="112"/>
      <c r="J45" s="112"/>
      <c r="K45" s="112"/>
      <c r="L45" s="112"/>
      <c r="M45" s="112"/>
      <c r="N45" s="112"/>
      <c r="O45" s="113"/>
      <c r="P45" s="111"/>
      <c r="Q45" s="112"/>
      <c r="R45" s="112"/>
      <c r="S45" s="112"/>
      <c r="T45" s="112"/>
      <c r="U45" s="112"/>
      <c r="V45" s="112"/>
      <c r="W45" s="112"/>
      <c r="X45" s="113"/>
      <c r="Y45" s="597"/>
      <c r="Z45" s="598"/>
      <c r="AA45" s="599"/>
      <c r="AB45" s="907"/>
      <c r="AC45" s="686"/>
      <c r="AD45" s="687"/>
      <c r="AE45" s="668"/>
      <c r="AF45" s="668"/>
      <c r="AG45" s="668"/>
      <c r="AH45" s="120"/>
      <c r="AI45" s="668"/>
      <c r="AJ45" s="668"/>
      <c r="AK45" s="668"/>
      <c r="AL45" s="120"/>
      <c r="AM45" s="668"/>
      <c r="AN45" s="668"/>
      <c r="AO45" s="668"/>
      <c r="AP45" s="120"/>
      <c r="AQ45" s="129"/>
      <c r="AR45" s="130"/>
      <c r="AS45" s="131" t="s">
        <v>223</v>
      </c>
      <c r="AT45" s="132"/>
      <c r="AU45" s="130"/>
      <c r="AV45" s="130"/>
      <c r="AW45" s="112" t="s">
        <v>170</v>
      </c>
      <c r="AX45" s="133"/>
      <c r="AY45" s="31">
        <f t="shared" ref="AY45:AY50" si="6">$AY$44</f>
        <v>0</v>
      </c>
    </row>
    <row r="46" spans="1:51" ht="22.5" hidden="1" customHeight="1" x14ac:dyDescent="0.15">
      <c r="A46" s="663"/>
      <c r="B46" s="661"/>
      <c r="C46" s="661"/>
      <c r="D46" s="661"/>
      <c r="E46" s="661"/>
      <c r="F46" s="662"/>
      <c r="G46" s="182"/>
      <c r="H46" s="911"/>
      <c r="I46" s="911"/>
      <c r="J46" s="911"/>
      <c r="K46" s="911"/>
      <c r="L46" s="911"/>
      <c r="M46" s="911"/>
      <c r="N46" s="911"/>
      <c r="O46" s="912"/>
      <c r="P46" s="135"/>
      <c r="Q46" s="630"/>
      <c r="R46" s="630"/>
      <c r="S46" s="630"/>
      <c r="T46" s="630"/>
      <c r="U46" s="630"/>
      <c r="V46" s="630"/>
      <c r="W46" s="630"/>
      <c r="X46" s="631"/>
      <c r="Y46" s="900" t="s">
        <v>12</v>
      </c>
      <c r="Z46" s="901"/>
      <c r="AA46" s="902"/>
      <c r="AB46" s="152"/>
      <c r="AC46" s="638"/>
      <c r="AD46" s="638"/>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hidden="1" customHeight="1" x14ac:dyDescent="0.15">
      <c r="A47" s="664"/>
      <c r="B47" s="665"/>
      <c r="C47" s="665"/>
      <c r="D47" s="665"/>
      <c r="E47" s="665"/>
      <c r="F47" s="666"/>
      <c r="G47" s="913"/>
      <c r="H47" s="914"/>
      <c r="I47" s="914"/>
      <c r="J47" s="914"/>
      <c r="K47" s="914"/>
      <c r="L47" s="914"/>
      <c r="M47" s="914"/>
      <c r="N47" s="914"/>
      <c r="O47" s="915"/>
      <c r="P47" s="919"/>
      <c r="Q47" s="919"/>
      <c r="R47" s="919"/>
      <c r="S47" s="919"/>
      <c r="T47" s="919"/>
      <c r="U47" s="919"/>
      <c r="V47" s="919"/>
      <c r="W47" s="919"/>
      <c r="X47" s="920"/>
      <c r="Y47" s="179" t="s">
        <v>51</v>
      </c>
      <c r="Z47" s="897"/>
      <c r="AA47" s="898"/>
      <c r="AB47" s="96"/>
      <c r="AC47" s="899"/>
      <c r="AD47" s="899"/>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hidden="1" customHeight="1" x14ac:dyDescent="0.15">
      <c r="A48" s="908"/>
      <c r="B48" s="909"/>
      <c r="C48" s="909"/>
      <c r="D48" s="909"/>
      <c r="E48" s="909"/>
      <c r="F48" s="910"/>
      <c r="G48" s="916"/>
      <c r="H48" s="917"/>
      <c r="I48" s="917"/>
      <c r="J48" s="917"/>
      <c r="K48" s="917"/>
      <c r="L48" s="917"/>
      <c r="M48" s="917"/>
      <c r="N48" s="917"/>
      <c r="O48" s="918"/>
      <c r="P48" s="633"/>
      <c r="Q48" s="633"/>
      <c r="R48" s="633"/>
      <c r="S48" s="633"/>
      <c r="T48" s="633"/>
      <c r="U48" s="633"/>
      <c r="V48" s="633"/>
      <c r="W48" s="633"/>
      <c r="X48" s="634"/>
      <c r="Y48" s="921" t="s">
        <v>13</v>
      </c>
      <c r="Z48" s="897"/>
      <c r="AA48" s="898"/>
      <c r="AB48" s="101" t="s">
        <v>171</v>
      </c>
      <c r="AC48" s="922"/>
      <c r="AD48" s="922"/>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hidden="1" customHeight="1" x14ac:dyDescent="0.15">
      <c r="A49" s="923" t="s">
        <v>334</v>
      </c>
      <c r="B49" s="924"/>
      <c r="C49" s="924"/>
      <c r="D49" s="924"/>
      <c r="E49" s="924"/>
      <c r="F49" s="925"/>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hidden="1" customHeight="1" x14ac:dyDescent="0.15">
      <c r="A50" s="926"/>
      <c r="B50" s="927"/>
      <c r="C50" s="927"/>
      <c r="D50" s="927"/>
      <c r="E50" s="927"/>
      <c r="F50" s="928"/>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hidden="1" customHeight="1" x14ac:dyDescent="0.15">
      <c r="A51" s="660" t="s">
        <v>309</v>
      </c>
      <c r="B51" s="661"/>
      <c r="C51" s="661"/>
      <c r="D51" s="661"/>
      <c r="E51" s="661"/>
      <c r="F51" s="662"/>
      <c r="G51" s="159" t="s">
        <v>140</v>
      </c>
      <c r="H51" s="109"/>
      <c r="I51" s="109"/>
      <c r="J51" s="109"/>
      <c r="K51" s="109"/>
      <c r="L51" s="109"/>
      <c r="M51" s="109"/>
      <c r="N51" s="109"/>
      <c r="O51" s="110"/>
      <c r="P51" s="108" t="s">
        <v>56</v>
      </c>
      <c r="Q51" s="109"/>
      <c r="R51" s="109"/>
      <c r="S51" s="109"/>
      <c r="T51" s="109"/>
      <c r="U51" s="109"/>
      <c r="V51" s="109"/>
      <c r="W51" s="109"/>
      <c r="X51" s="110"/>
      <c r="Y51" s="903"/>
      <c r="Z51" s="270"/>
      <c r="AA51" s="271"/>
      <c r="AB51" s="117" t="s">
        <v>11</v>
      </c>
      <c r="AC51" s="905"/>
      <c r="AD51" s="906"/>
      <c r="AE51" s="896" t="s">
        <v>362</v>
      </c>
      <c r="AF51" s="896"/>
      <c r="AG51" s="896"/>
      <c r="AH51" s="117"/>
      <c r="AI51" s="896" t="s">
        <v>458</v>
      </c>
      <c r="AJ51" s="896"/>
      <c r="AK51" s="896"/>
      <c r="AL51" s="117"/>
      <c r="AM51" s="896" t="s">
        <v>459</v>
      </c>
      <c r="AN51" s="896"/>
      <c r="AO51" s="896"/>
      <c r="AP51" s="117"/>
      <c r="AQ51" s="124" t="s">
        <v>222</v>
      </c>
      <c r="AR51" s="125"/>
      <c r="AS51" s="125"/>
      <c r="AT51" s="126"/>
      <c r="AU51" s="127" t="s">
        <v>129</v>
      </c>
      <c r="AV51" s="127"/>
      <c r="AW51" s="127"/>
      <c r="AX51" s="128"/>
      <c r="AY51" s="31">
        <f>COUNTA($G$53)</f>
        <v>0</v>
      </c>
    </row>
    <row r="52" spans="1:51" ht="18.75" hidden="1" customHeight="1" x14ac:dyDescent="0.15">
      <c r="A52" s="660"/>
      <c r="B52" s="661"/>
      <c r="C52" s="661"/>
      <c r="D52" s="661"/>
      <c r="E52" s="661"/>
      <c r="F52" s="662"/>
      <c r="G52" s="160"/>
      <c r="H52" s="112"/>
      <c r="I52" s="112"/>
      <c r="J52" s="112"/>
      <c r="K52" s="112"/>
      <c r="L52" s="112"/>
      <c r="M52" s="112"/>
      <c r="N52" s="112"/>
      <c r="O52" s="113"/>
      <c r="P52" s="111"/>
      <c r="Q52" s="112"/>
      <c r="R52" s="112"/>
      <c r="S52" s="112"/>
      <c r="T52" s="112"/>
      <c r="U52" s="112"/>
      <c r="V52" s="112"/>
      <c r="W52" s="112"/>
      <c r="X52" s="113"/>
      <c r="Y52" s="597"/>
      <c r="Z52" s="598"/>
      <c r="AA52" s="599"/>
      <c r="AB52" s="907"/>
      <c r="AC52" s="686"/>
      <c r="AD52" s="687"/>
      <c r="AE52" s="668"/>
      <c r="AF52" s="668"/>
      <c r="AG52" s="668"/>
      <c r="AH52" s="120"/>
      <c r="AI52" s="668"/>
      <c r="AJ52" s="668"/>
      <c r="AK52" s="668"/>
      <c r="AL52" s="120"/>
      <c r="AM52" s="668"/>
      <c r="AN52" s="668"/>
      <c r="AO52" s="668"/>
      <c r="AP52" s="120"/>
      <c r="AQ52" s="129"/>
      <c r="AR52" s="130"/>
      <c r="AS52" s="131" t="s">
        <v>223</v>
      </c>
      <c r="AT52" s="132"/>
      <c r="AU52" s="130"/>
      <c r="AV52" s="130"/>
      <c r="AW52" s="112" t="s">
        <v>170</v>
      </c>
      <c r="AX52" s="133"/>
      <c r="AY52" s="31">
        <f t="shared" ref="AY52:AY57" si="7">$AY$51</f>
        <v>0</v>
      </c>
    </row>
    <row r="53" spans="1:51" ht="22.5" hidden="1" customHeight="1" x14ac:dyDescent="0.15">
      <c r="A53" s="663"/>
      <c r="B53" s="661"/>
      <c r="C53" s="661"/>
      <c r="D53" s="661"/>
      <c r="E53" s="661"/>
      <c r="F53" s="662"/>
      <c r="G53" s="182"/>
      <c r="H53" s="911"/>
      <c r="I53" s="911"/>
      <c r="J53" s="911"/>
      <c r="K53" s="911"/>
      <c r="L53" s="911"/>
      <c r="M53" s="911"/>
      <c r="N53" s="911"/>
      <c r="O53" s="912"/>
      <c r="P53" s="135"/>
      <c r="Q53" s="630"/>
      <c r="R53" s="630"/>
      <c r="S53" s="630"/>
      <c r="T53" s="630"/>
      <c r="U53" s="630"/>
      <c r="V53" s="630"/>
      <c r="W53" s="630"/>
      <c r="X53" s="631"/>
      <c r="Y53" s="900" t="s">
        <v>12</v>
      </c>
      <c r="Z53" s="901"/>
      <c r="AA53" s="902"/>
      <c r="AB53" s="152"/>
      <c r="AC53" s="638"/>
      <c r="AD53" s="638"/>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hidden="1" customHeight="1" x14ac:dyDescent="0.15">
      <c r="A54" s="664"/>
      <c r="B54" s="665"/>
      <c r="C54" s="665"/>
      <c r="D54" s="665"/>
      <c r="E54" s="665"/>
      <c r="F54" s="666"/>
      <c r="G54" s="913"/>
      <c r="H54" s="914"/>
      <c r="I54" s="914"/>
      <c r="J54" s="914"/>
      <c r="K54" s="914"/>
      <c r="L54" s="914"/>
      <c r="M54" s="914"/>
      <c r="N54" s="914"/>
      <c r="O54" s="915"/>
      <c r="P54" s="919"/>
      <c r="Q54" s="919"/>
      <c r="R54" s="919"/>
      <c r="S54" s="919"/>
      <c r="T54" s="919"/>
      <c r="U54" s="919"/>
      <c r="V54" s="919"/>
      <c r="W54" s="919"/>
      <c r="X54" s="920"/>
      <c r="Y54" s="179" t="s">
        <v>51</v>
      </c>
      <c r="Z54" s="897"/>
      <c r="AA54" s="898"/>
      <c r="AB54" s="96"/>
      <c r="AC54" s="899"/>
      <c r="AD54" s="899"/>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hidden="1" customHeight="1" x14ac:dyDescent="0.15">
      <c r="A55" s="908"/>
      <c r="B55" s="909"/>
      <c r="C55" s="909"/>
      <c r="D55" s="909"/>
      <c r="E55" s="909"/>
      <c r="F55" s="910"/>
      <c r="G55" s="916"/>
      <c r="H55" s="917"/>
      <c r="I55" s="917"/>
      <c r="J55" s="917"/>
      <c r="K55" s="917"/>
      <c r="L55" s="917"/>
      <c r="M55" s="917"/>
      <c r="N55" s="917"/>
      <c r="O55" s="918"/>
      <c r="P55" s="633"/>
      <c r="Q55" s="633"/>
      <c r="R55" s="633"/>
      <c r="S55" s="633"/>
      <c r="T55" s="633"/>
      <c r="U55" s="633"/>
      <c r="V55" s="633"/>
      <c r="W55" s="633"/>
      <c r="X55" s="634"/>
      <c r="Y55" s="921" t="s">
        <v>13</v>
      </c>
      <c r="Z55" s="897"/>
      <c r="AA55" s="898"/>
      <c r="AB55" s="101" t="s">
        <v>171</v>
      </c>
      <c r="AC55" s="922"/>
      <c r="AD55" s="922"/>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hidden="1" customHeight="1" x14ac:dyDescent="0.15">
      <c r="A56" s="923" t="s">
        <v>334</v>
      </c>
      <c r="B56" s="924"/>
      <c r="C56" s="924"/>
      <c r="D56" s="924"/>
      <c r="E56" s="924"/>
      <c r="F56" s="925"/>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hidden="1" customHeight="1" x14ac:dyDescent="0.15">
      <c r="A57" s="926"/>
      <c r="B57" s="927"/>
      <c r="C57" s="927"/>
      <c r="D57" s="927"/>
      <c r="E57" s="927"/>
      <c r="F57" s="928"/>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hidden="1" customHeight="1" x14ac:dyDescent="0.15">
      <c r="A58" s="660" t="s">
        <v>309</v>
      </c>
      <c r="B58" s="661"/>
      <c r="C58" s="661"/>
      <c r="D58" s="661"/>
      <c r="E58" s="661"/>
      <c r="F58" s="662"/>
      <c r="G58" s="159" t="s">
        <v>140</v>
      </c>
      <c r="H58" s="109"/>
      <c r="I58" s="109"/>
      <c r="J58" s="109"/>
      <c r="K58" s="109"/>
      <c r="L58" s="109"/>
      <c r="M58" s="109"/>
      <c r="N58" s="109"/>
      <c r="O58" s="110"/>
      <c r="P58" s="108" t="s">
        <v>56</v>
      </c>
      <c r="Q58" s="109"/>
      <c r="R58" s="109"/>
      <c r="S58" s="109"/>
      <c r="T58" s="109"/>
      <c r="U58" s="109"/>
      <c r="V58" s="109"/>
      <c r="W58" s="109"/>
      <c r="X58" s="110"/>
      <c r="Y58" s="903"/>
      <c r="Z58" s="270"/>
      <c r="AA58" s="271"/>
      <c r="AB58" s="904" t="s">
        <v>11</v>
      </c>
      <c r="AC58" s="905"/>
      <c r="AD58" s="906"/>
      <c r="AE58" s="896" t="s">
        <v>362</v>
      </c>
      <c r="AF58" s="896"/>
      <c r="AG58" s="896"/>
      <c r="AH58" s="117"/>
      <c r="AI58" s="896" t="s">
        <v>458</v>
      </c>
      <c r="AJ58" s="896"/>
      <c r="AK58" s="896"/>
      <c r="AL58" s="117"/>
      <c r="AM58" s="896" t="s">
        <v>459</v>
      </c>
      <c r="AN58" s="896"/>
      <c r="AO58" s="896"/>
      <c r="AP58" s="117"/>
      <c r="AQ58" s="124" t="s">
        <v>222</v>
      </c>
      <c r="AR58" s="125"/>
      <c r="AS58" s="125"/>
      <c r="AT58" s="126"/>
      <c r="AU58" s="127" t="s">
        <v>129</v>
      </c>
      <c r="AV58" s="127"/>
      <c r="AW58" s="127"/>
      <c r="AX58" s="128"/>
      <c r="AY58" s="31">
        <f>COUNTA($G$60)</f>
        <v>0</v>
      </c>
    </row>
    <row r="59" spans="1:51" ht="18.75" hidden="1" customHeight="1" x14ac:dyDescent="0.15">
      <c r="A59" s="660"/>
      <c r="B59" s="661"/>
      <c r="C59" s="661"/>
      <c r="D59" s="661"/>
      <c r="E59" s="661"/>
      <c r="F59" s="662"/>
      <c r="G59" s="160"/>
      <c r="H59" s="112"/>
      <c r="I59" s="112"/>
      <c r="J59" s="112"/>
      <c r="K59" s="112"/>
      <c r="L59" s="112"/>
      <c r="M59" s="112"/>
      <c r="N59" s="112"/>
      <c r="O59" s="113"/>
      <c r="P59" s="111"/>
      <c r="Q59" s="112"/>
      <c r="R59" s="112"/>
      <c r="S59" s="112"/>
      <c r="T59" s="112"/>
      <c r="U59" s="112"/>
      <c r="V59" s="112"/>
      <c r="W59" s="112"/>
      <c r="X59" s="113"/>
      <c r="Y59" s="597"/>
      <c r="Z59" s="598"/>
      <c r="AA59" s="599"/>
      <c r="AB59" s="907"/>
      <c r="AC59" s="686"/>
      <c r="AD59" s="687"/>
      <c r="AE59" s="668"/>
      <c r="AF59" s="668"/>
      <c r="AG59" s="668"/>
      <c r="AH59" s="120"/>
      <c r="AI59" s="668"/>
      <c r="AJ59" s="668"/>
      <c r="AK59" s="668"/>
      <c r="AL59" s="120"/>
      <c r="AM59" s="668"/>
      <c r="AN59" s="668"/>
      <c r="AO59" s="668"/>
      <c r="AP59" s="120"/>
      <c r="AQ59" s="129"/>
      <c r="AR59" s="130"/>
      <c r="AS59" s="131" t="s">
        <v>223</v>
      </c>
      <c r="AT59" s="132"/>
      <c r="AU59" s="130"/>
      <c r="AV59" s="130"/>
      <c r="AW59" s="112" t="s">
        <v>170</v>
      </c>
      <c r="AX59" s="133"/>
      <c r="AY59" s="31">
        <f t="shared" ref="AY59:AY64" si="8">$AY$58</f>
        <v>0</v>
      </c>
    </row>
    <row r="60" spans="1:51" ht="22.5" hidden="1" customHeight="1" x14ac:dyDescent="0.15">
      <c r="A60" s="663"/>
      <c r="B60" s="661"/>
      <c r="C60" s="661"/>
      <c r="D60" s="661"/>
      <c r="E60" s="661"/>
      <c r="F60" s="662"/>
      <c r="G60" s="182"/>
      <c r="H60" s="911"/>
      <c r="I60" s="911"/>
      <c r="J60" s="911"/>
      <c r="K60" s="911"/>
      <c r="L60" s="911"/>
      <c r="M60" s="911"/>
      <c r="N60" s="911"/>
      <c r="O60" s="912"/>
      <c r="P60" s="135"/>
      <c r="Q60" s="630"/>
      <c r="R60" s="630"/>
      <c r="S60" s="630"/>
      <c r="T60" s="630"/>
      <c r="U60" s="630"/>
      <c r="V60" s="630"/>
      <c r="W60" s="630"/>
      <c r="X60" s="631"/>
      <c r="Y60" s="900" t="s">
        <v>12</v>
      </c>
      <c r="Z60" s="901"/>
      <c r="AA60" s="902"/>
      <c r="AB60" s="152"/>
      <c r="AC60" s="638"/>
      <c r="AD60" s="638"/>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hidden="1" customHeight="1" x14ac:dyDescent="0.15">
      <c r="A61" s="664"/>
      <c r="B61" s="665"/>
      <c r="C61" s="665"/>
      <c r="D61" s="665"/>
      <c r="E61" s="665"/>
      <c r="F61" s="666"/>
      <c r="G61" s="913"/>
      <c r="H61" s="914"/>
      <c r="I61" s="914"/>
      <c r="J61" s="914"/>
      <c r="K61" s="914"/>
      <c r="L61" s="914"/>
      <c r="M61" s="914"/>
      <c r="N61" s="914"/>
      <c r="O61" s="915"/>
      <c r="P61" s="919"/>
      <c r="Q61" s="919"/>
      <c r="R61" s="919"/>
      <c r="S61" s="919"/>
      <c r="T61" s="919"/>
      <c r="U61" s="919"/>
      <c r="V61" s="919"/>
      <c r="W61" s="919"/>
      <c r="X61" s="920"/>
      <c r="Y61" s="179" t="s">
        <v>51</v>
      </c>
      <c r="Z61" s="897"/>
      <c r="AA61" s="898"/>
      <c r="AB61" s="96"/>
      <c r="AC61" s="899"/>
      <c r="AD61" s="899"/>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hidden="1" customHeight="1" x14ac:dyDescent="0.15">
      <c r="A62" s="908"/>
      <c r="B62" s="909"/>
      <c r="C62" s="909"/>
      <c r="D62" s="909"/>
      <c r="E62" s="909"/>
      <c r="F62" s="910"/>
      <c r="G62" s="916"/>
      <c r="H62" s="917"/>
      <c r="I62" s="917"/>
      <c r="J62" s="917"/>
      <c r="K62" s="917"/>
      <c r="L62" s="917"/>
      <c r="M62" s="917"/>
      <c r="N62" s="917"/>
      <c r="O62" s="918"/>
      <c r="P62" s="633"/>
      <c r="Q62" s="633"/>
      <c r="R62" s="633"/>
      <c r="S62" s="633"/>
      <c r="T62" s="633"/>
      <c r="U62" s="633"/>
      <c r="V62" s="633"/>
      <c r="W62" s="633"/>
      <c r="X62" s="634"/>
      <c r="Y62" s="921" t="s">
        <v>13</v>
      </c>
      <c r="Z62" s="897"/>
      <c r="AA62" s="898"/>
      <c r="AB62" s="101" t="s">
        <v>171</v>
      </c>
      <c r="AC62" s="922"/>
      <c r="AD62" s="922"/>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hidden="1" customHeight="1" x14ac:dyDescent="0.15">
      <c r="A63" s="923" t="s">
        <v>334</v>
      </c>
      <c r="B63" s="924"/>
      <c r="C63" s="924"/>
      <c r="D63" s="924"/>
      <c r="E63" s="924"/>
      <c r="F63" s="925"/>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hidden="1" customHeight="1" x14ac:dyDescent="0.15">
      <c r="A64" s="926"/>
      <c r="B64" s="927"/>
      <c r="C64" s="927"/>
      <c r="D64" s="927"/>
      <c r="E64" s="927"/>
      <c r="F64" s="928"/>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hidden="1" customHeight="1" x14ac:dyDescent="0.15">
      <c r="A65" s="660" t="s">
        <v>309</v>
      </c>
      <c r="B65" s="661"/>
      <c r="C65" s="661"/>
      <c r="D65" s="661"/>
      <c r="E65" s="661"/>
      <c r="F65" s="662"/>
      <c r="G65" s="159" t="s">
        <v>140</v>
      </c>
      <c r="H65" s="109"/>
      <c r="I65" s="109"/>
      <c r="J65" s="109"/>
      <c r="K65" s="109"/>
      <c r="L65" s="109"/>
      <c r="M65" s="109"/>
      <c r="N65" s="109"/>
      <c r="O65" s="110"/>
      <c r="P65" s="108" t="s">
        <v>56</v>
      </c>
      <c r="Q65" s="109"/>
      <c r="R65" s="109"/>
      <c r="S65" s="109"/>
      <c r="T65" s="109"/>
      <c r="U65" s="109"/>
      <c r="V65" s="109"/>
      <c r="W65" s="109"/>
      <c r="X65" s="110"/>
      <c r="Y65" s="903"/>
      <c r="Z65" s="270"/>
      <c r="AA65" s="271"/>
      <c r="AB65" s="904" t="s">
        <v>11</v>
      </c>
      <c r="AC65" s="905"/>
      <c r="AD65" s="906"/>
      <c r="AE65" s="896" t="s">
        <v>362</v>
      </c>
      <c r="AF65" s="896"/>
      <c r="AG65" s="896"/>
      <c r="AH65" s="117"/>
      <c r="AI65" s="896" t="s">
        <v>458</v>
      </c>
      <c r="AJ65" s="896"/>
      <c r="AK65" s="896"/>
      <c r="AL65" s="117"/>
      <c r="AM65" s="896" t="s">
        <v>459</v>
      </c>
      <c r="AN65" s="896"/>
      <c r="AO65" s="896"/>
      <c r="AP65" s="117"/>
      <c r="AQ65" s="124" t="s">
        <v>222</v>
      </c>
      <c r="AR65" s="125"/>
      <c r="AS65" s="125"/>
      <c r="AT65" s="126"/>
      <c r="AU65" s="127" t="s">
        <v>129</v>
      </c>
      <c r="AV65" s="127"/>
      <c r="AW65" s="127"/>
      <c r="AX65" s="128"/>
      <c r="AY65" s="31">
        <f>COUNTA($G$67)</f>
        <v>0</v>
      </c>
    </row>
    <row r="66" spans="1:51" ht="18.75" hidden="1" customHeight="1" x14ac:dyDescent="0.15">
      <c r="A66" s="660"/>
      <c r="B66" s="661"/>
      <c r="C66" s="661"/>
      <c r="D66" s="661"/>
      <c r="E66" s="661"/>
      <c r="F66" s="662"/>
      <c r="G66" s="160"/>
      <c r="H66" s="112"/>
      <c r="I66" s="112"/>
      <c r="J66" s="112"/>
      <c r="K66" s="112"/>
      <c r="L66" s="112"/>
      <c r="M66" s="112"/>
      <c r="N66" s="112"/>
      <c r="O66" s="113"/>
      <c r="P66" s="111"/>
      <c r="Q66" s="112"/>
      <c r="R66" s="112"/>
      <c r="S66" s="112"/>
      <c r="T66" s="112"/>
      <c r="U66" s="112"/>
      <c r="V66" s="112"/>
      <c r="W66" s="112"/>
      <c r="X66" s="113"/>
      <c r="Y66" s="597"/>
      <c r="Z66" s="598"/>
      <c r="AA66" s="599"/>
      <c r="AB66" s="907"/>
      <c r="AC66" s="686"/>
      <c r="AD66" s="687"/>
      <c r="AE66" s="668"/>
      <c r="AF66" s="668"/>
      <c r="AG66" s="668"/>
      <c r="AH66" s="120"/>
      <c r="AI66" s="668"/>
      <c r="AJ66" s="668"/>
      <c r="AK66" s="668"/>
      <c r="AL66" s="120"/>
      <c r="AM66" s="668"/>
      <c r="AN66" s="668"/>
      <c r="AO66" s="668"/>
      <c r="AP66" s="120"/>
      <c r="AQ66" s="129"/>
      <c r="AR66" s="130"/>
      <c r="AS66" s="131" t="s">
        <v>223</v>
      </c>
      <c r="AT66" s="132"/>
      <c r="AU66" s="130"/>
      <c r="AV66" s="130"/>
      <c r="AW66" s="112" t="s">
        <v>170</v>
      </c>
      <c r="AX66" s="133"/>
      <c r="AY66" s="31">
        <f t="shared" ref="AY66:AY71" si="9">$AY$65</f>
        <v>0</v>
      </c>
    </row>
    <row r="67" spans="1:51" ht="22.5" hidden="1" customHeight="1" x14ac:dyDescent="0.15">
      <c r="A67" s="663"/>
      <c r="B67" s="661"/>
      <c r="C67" s="661"/>
      <c r="D67" s="661"/>
      <c r="E67" s="661"/>
      <c r="F67" s="662"/>
      <c r="G67" s="182"/>
      <c r="H67" s="911"/>
      <c r="I67" s="911"/>
      <c r="J67" s="911"/>
      <c r="K67" s="911"/>
      <c r="L67" s="911"/>
      <c r="M67" s="911"/>
      <c r="N67" s="911"/>
      <c r="O67" s="912"/>
      <c r="P67" s="135"/>
      <c r="Q67" s="630"/>
      <c r="R67" s="630"/>
      <c r="S67" s="630"/>
      <c r="T67" s="630"/>
      <c r="U67" s="630"/>
      <c r="V67" s="630"/>
      <c r="W67" s="630"/>
      <c r="X67" s="631"/>
      <c r="Y67" s="900" t="s">
        <v>12</v>
      </c>
      <c r="Z67" s="901"/>
      <c r="AA67" s="902"/>
      <c r="AB67" s="152"/>
      <c r="AC67" s="638"/>
      <c r="AD67" s="638"/>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hidden="1" customHeight="1" x14ac:dyDescent="0.15">
      <c r="A68" s="664"/>
      <c r="B68" s="665"/>
      <c r="C68" s="665"/>
      <c r="D68" s="665"/>
      <c r="E68" s="665"/>
      <c r="F68" s="666"/>
      <c r="G68" s="913"/>
      <c r="H68" s="914"/>
      <c r="I68" s="914"/>
      <c r="J68" s="914"/>
      <c r="K68" s="914"/>
      <c r="L68" s="914"/>
      <c r="M68" s="914"/>
      <c r="N68" s="914"/>
      <c r="O68" s="915"/>
      <c r="P68" s="919"/>
      <c r="Q68" s="919"/>
      <c r="R68" s="919"/>
      <c r="S68" s="919"/>
      <c r="T68" s="919"/>
      <c r="U68" s="919"/>
      <c r="V68" s="919"/>
      <c r="W68" s="919"/>
      <c r="X68" s="920"/>
      <c r="Y68" s="179" t="s">
        <v>51</v>
      </c>
      <c r="Z68" s="897"/>
      <c r="AA68" s="898"/>
      <c r="AB68" s="96"/>
      <c r="AC68" s="899"/>
      <c r="AD68" s="899"/>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hidden="1" customHeight="1" x14ac:dyDescent="0.15">
      <c r="A69" s="908"/>
      <c r="B69" s="909"/>
      <c r="C69" s="909"/>
      <c r="D69" s="909"/>
      <c r="E69" s="909"/>
      <c r="F69" s="910"/>
      <c r="G69" s="916"/>
      <c r="H69" s="917"/>
      <c r="I69" s="917"/>
      <c r="J69" s="917"/>
      <c r="K69" s="917"/>
      <c r="L69" s="917"/>
      <c r="M69" s="917"/>
      <c r="N69" s="917"/>
      <c r="O69" s="918"/>
      <c r="P69" s="633"/>
      <c r="Q69" s="633"/>
      <c r="R69" s="633"/>
      <c r="S69" s="633"/>
      <c r="T69" s="633"/>
      <c r="U69" s="633"/>
      <c r="V69" s="633"/>
      <c r="W69" s="633"/>
      <c r="X69" s="634"/>
      <c r="Y69" s="179" t="s">
        <v>13</v>
      </c>
      <c r="Z69" s="897"/>
      <c r="AA69" s="898"/>
      <c r="AB69" s="585" t="s">
        <v>171</v>
      </c>
      <c r="AC69" s="260"/>
      <c r="AD69" s="260"/>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hidden="1" customHeight="1" x14ac:dyDescent="0.15">
      <c r="A70" s="923" t="s">
        <v>334</v>
      </c>
      <c r="B70" s="924"/>
      <c r="C70" s="924"/>
      <c r="D70" s="924"/>
      <c r="E70" s="924"/>
      <c r="F70" s="925"/>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hidden="1"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1">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15" priority="327">
      <formula>IF(RIGHT(TEXT(AE4,"0.#"),1)=".",FALSE,TRUE)</formula>
    </cfRule>
    <cfRule type="expression" dxfId="914" priority="328">
      <formula>IF(RIGHT(TEXT(AE4,"0.#"),1)=".",TRUE,FALSE)</formula>
    </cfRule>
  </conditionalFormatting>
  <conditionalFormatting sqref="AE5">
    <cfRule type="expression" dxfId="913" priority="325">
      <formula>IF(RIGHT(TEXT(AE5,"0.#"),1)=".",FALSE,TRUE)</formula>
    </cfRule>
    <cfRule type="expression" dxfId="912" priority="326">
      <formula>IF(RIGHT(TEXT(AE5,"0.#"),1)=".",TRUE,FALSE)</formula>
    </cfRule>
  </conditionalFormatting>
  <conditionalFormatting sqref="AE6">
    <cfRule type="expression" dxfId="911" priority="323">
      <formula>IF(RIGHT(TEXT(AE6,"0.#"),1)=".",FALSE,TRUE)</formula>
    </cfRule>
    <cfRule type="expression" dxfId="910" priority="324">
      <formula>IF(RIGHT(TEXT(AE6,"0.#"),1)=".",TRUE,FALSE)</formula>
    </cfRule>
  </conditionalFormatting>
  <conditionalFormatting sqref="AI6">
    <cfRule type="expression" dxfId="909" priority="321">
      <formula>IF(RIGHT(TEXT(AI6,"0.#"),1)=".",FALSE,TRUE)</formula>
    </cfRule>
    <cfRule type="expression" dxfId="908" priority="322">
      <formula>IF(RIGHT(TEXT(AI6,"0.#"),1)=".",TRUE,FALSE)</formula>
    </cfRule>
  </conditionalFormatting>
  <conditionalFormatting sqref="AI5">
    <cfRule type="expression" dxfId="907" priority="319">
      <formula>IF(RIGHT(TEXT(AI5,"0.#"),1)=".",FALSE,TRUE)</formula>
    </cfRule>
    <cfRule type="expression" dxfId="906" priority="320">
      <formula>IF(RIGHT(TEXT(AI5,"0.#"),1)=".",TRUE,FALSE)</formula>
    </cfRule>
  </conditionalFormatting>
  <conditionalFormatting sqref="AI4">
    <cfRule type="expression" dxfId="905" priority="317">
      <formula>IF(RIGHT(TEXT(AI4,"0.#"),1)=".",FALSE,TRUE)</formula>
    </cfRule>
    <cfRule type="expression" dxfId="904" priority="318">
      <formula>IF(RIGHT(TEXT(AI4,"0.#"),1)=".",TRUE,FALSE)</formula>
    </cfRule>
  </conditionalFormatting>
  <conditionalFormatting sqref="AM4">
    <cfRule type="expression" dxfId="903" priority="315">
      <formula>IF(RIGHT(TEXT(AM4,"0.#"),1)=".",FALSE,TRUE)</formula>
    </cfRule>
    <cfRule type="expression" dxfId="902" priority="316">
      <formula>IF(RIGHT(TEXT(AM4,"0.#"),1)=".",TRUE,FALSE)</formula>
    </cfRule>
  </conditionalFormatting>
  <conditionalFormatting sqref="AM5">
    <cfRule type="expression" dxfId="901" priority="313">
      <formula>IF(RIGHT(TEXT(AM5,"0.#"),1)=".",FALSE,TRUE)</formula>
    </cfRule>
    <cfRule type="expression" dxfId="900" priority="314">
      <formula>IF(RIGHT(TEXT(AM5,"0.#"),1)=".",TRUE,FALSE)</formula>
    </cfRule>
  </conditionalFormatting>
  <conditionalFormatting sqref="AM6">
    <cfRule type="expression" dxfId="899" priority="311">
      <formula>IF(RIGHT(TEXT(AM6,"0.#"),1)=".",FALSE,TRUE)</formula>
    </cfRule>
    <cfRule type="expression" dxfId="898" priority="312">
      <formula>IF(RIGHT(TEXT(AM6,"0.#"),1)=".",TRUE,FALSE)</formula>
    </cfRule>
  </conditionalFormatting>
  <conditionalFormatting sqref="AQ4:AQ6">
    <cfRule type="expression" dxfId="897" priority="309">
      <formula>IF(RIGHT(TEXT(AQ4,"0.#"),1)=".",FALSE,TRUE)</formula>
    </cfRule>
    <cfRule type="expression" dxfId="896" priority="310">
      <formula>IF(RIGHT(TEXT(AQ4,"0.#"),1)=".",TRUE,FALSE)</formula>
    </cfRule>
  </conditionalFormatting>
  <conditionalFormatting sqref="AU4:AU6">
    <cfRule type="expression" dxfId="895" priority="307">
      <formula>IF(RIGHT(TEXT(AU4,"0.#"),1)=".",FALSE,TRUE)</formula>
    </cfRule>
    <cfRule type="expression" dxfId="894" priority="308">
      <formula>IF(RIGHT(TEXT(AU4,"0.#"),1)=".",TRUE,FALSE)</formula>
    </cfRule>
  </conditionalFormatting>
  <conditionalFormatting sqref="AE11">
    <cfRule type="expression" dxfId="893" priority="305">
      <formula>IF(RIGHT(TEXT(AE11,"0.#"),1)=".",FALSE,TRUE)</formula>
    </cfRule>
    <cfRule type="expression" dxfId="892" priority="306">
      <formula>IF(RIGHT(TEXT(AE11,"0.#"),1)=".",TRUE,FALSE)</formula>
    </cfRule>
  </conditionalFormatting>
  <conditionalFormatting sqref="AE12">
    <cfRule type="expression" dxfId="891" priority="303">
      <formula>IF(RIGHT(TEXT(AE12,"0.#"),1)=".",FALSE,TRUE)</formula>
    </cfRule>
    <cfRule type="expression" dxfId="890" priority="304">
      <formula>IF(RIGHT(TEXT(AE12,"0.#"),1)=".",TRUE,FALSE)</formula>
    </cfRule>
  </conditionalFormatting>
  <conditionalFormatting sqref="AE13">
    <cfRule type="expression" dxfId="889" priority="301">
      <formula>IF(RIGHT(TEXT(AE13,"0.#"),1)=".",FALSE,TRUE)</formula>
    </cfRule>
    <cfRule type="expression" dxfId="888" priority="302">
      <formula>IF(RIGHT(TEXT(AE13,"0.#"),1)=".",TRUE,FALSE)</formula>
    </cfRule>
  </conditionalFormatting>
  <conditionalFormatting sqref="AI13">
    <cfRule type="expression" dxfId="887" priority="299">
      <formula>IF(RIGHT(TEXT(AI13,"0.#"),1)=".",FALSE,TRUE)</formula>
    </cfRule>
    <cfRule type="expression" dxfId="886" priority="300">
      <formula>IF(RIGHT(TEXT(AI13,"0.#"),1)=".",TRUE,FALSE)</formula>
    </cfRule>
  </conditionalFormatting>
  <conditionalFormatting sqref="AI12">
    <cfRule type="expression" dxfId="885" priority="297">
      <formula>IF(RIGHT(TEXT(AI12,"0.#"),1)=".",FALSE,TRUE)</formula>
    </cfRule>
    <cfRule type="expression" dxfId="884" priority="298">
      <formula>IF(RIGHT(TEXT(AI12,"0.#"),1)=".",TRUE,FALSE)</formula>
    </cfRule>
  </conditionalFormatting>
  <conditionalFormatting sqref="AI11">
    <cfRule type="expression" dxfId="883" priority="295">
      <formula>IF(RIGHT(TEXT(AI11,"0.#"),1)=".",FALSE,TRUE)</formula>
    </cfRule>
    <cfRule type="expression" dxfId="882" priority="296">
      <formula>IF(RIGHT(TEXT(AI11,"0.#"),1)=".",TRUE,FALSE)</formula>
    </cfRule>
  </conditionalFormatting>
  <conditionalFormatting sqref="AM11">
    <cfRule type="expression" dxfId="881" priority="293">
      <formula>IF(RIGHT(TEXT(AM11,"0.#"),1)=".",FALSE,TRUE)</formula>
    </cfRule>
    <cfRule type="expression" dxfId="880" priority="294">
      <formula>IF(RIGHT(TEXT(AM11,"0.#"),1)=".",TRUE,FALSE)</formula>
    </cfRule>
  </conditionalFormatting>
  <conditionalFormatting sqref="AM12">
    <cfRule type="expression" dxfId="879" priority="291">
      <formula>IF(RIGHT(TEXT(AM12,"0.#"),1)=".",FALSE,TRUE)</formula>
    </cfRule>
    <cfRule type="expression" dxfId="878" priority="292">
      <formula>IF(RIGHT(TEXT(AM12,"0.#"),1)=".",TRUE,FALSE)</formula>
    </cfRule>
  </conditionalFormatting>
  <conditionalFormatting sqref="AM13">
    <cfRule type="expression" dxfId="877" priority="289">
      <formula>IF(RIGHT(TEXT(AM13,"0.#"),1)=".",FALSE,TRUE)</formula>
    </cfRule>
    <cfRule type="expression" dxfId="876" priority="290">
      <formula>IF(RIGHT(TEXT(AM13,"0.#"),1)=".",TRUE,FALSE)</formula>
    </cfRule>
  </conditionalFormatting>
  <conditionalFormatting sqref="AQ11:AQ13">
    <cfRule type="expression" dxfId="875" priority="287">
      <formula>IF(RIGHT(TEXT(AQ11,"0.#"),1)=".",FALSE,TRUE)</formula>
    </cfRule>
    <cfRule type="expression" dxfId="874" priority="288">
      <formula>IF(RIGHT(TEXT(AQ11,"0.#"),1)=".",TRUE,FALSE)</formula>
    </cfRule>
  </conditionalFormatting>
  <conditionalFormatting sqref="AU11:AU13">
    <cfRule type="expression" dxfId="873" priority="285">
      <formula>IF(RIGHT(TEXT(AU11,"0.#"),1)=".",FALSE,TRUE)</formula>
    </cfRule>
    <cfRule type="expression" dxfId="872" priority="286">
      <formula>IF(RIGHT(TEXT(AU11,"0.#"),1)=".",TRUE,FALSE)</formula>
    </cfRule>
  </conditionalFormatting>
  <conditionalFormatting sqref="AE18">
    <cfRule type="expression" dxfId="871" priority="283">
      <formula>IF(RIGHT(TEXT(AE18,"0.#"),1)=".",FALSE,TRUE)</formula>
    </cfRule>
    <cfRule type="expression" dxfId="870" priority="284">
      <formula>IF(RIGHT(TEXT(AE18,"0.#"),1)=".",TRUE,FALSE)</formula>
    </cfRule>
  </conditionalFormatting>
  <conditionalFormatting sqref="AE19">
    <cfRule type="expression" dxfId="869" priority="281">
      <formula>IF(RIGHT(TEXT(AE19,"0.#"),1)=".",FALSE,TRUE)</formula>
    </cfRule>
    <cfRule type="expression" dxfId="868" priority="282">
      <formula>IF(RIGHT(TEXT(AE19,"0.#"),1)=".",TRUE,FALSE)</formula>
    </cfRule>
  </conditionalFormatting>
  <conditionalFormatting sqref="AE20">
    <cfRule type="expression" dxfId="867" priority="279">
      <formula>IF(RIGHT(TEXT(AE20,"0.#"),1)=".",FALSE,TRUE)</formula>
    </cfRule>
    <cfRule type="expression" dxfId="866" priority="280">
      <formula>IF(RIGHT(TEXT(AE20,"0.#"),1)=".",TRUE,FALSE)</formula>
    </cfRule>
  </conditionalFormatting>
  <conditionalFormatting sqref="AI20">
    <cfRule type="expression" dxfId="865" priority="277">
      <formula>IF(RIGHT(TEXT(AI20,"0.#"),1)=".",FALSE,TRUE)</formula>
    </cfRule>
    <cfRule type="expression" dxfId="864" priority="278">
      <formula>IF(RIGHT(TEXT(AI20,"0.#"),1)=".",TRUE,FALSE)</formula>
    </cfRule>
  </conditionalFormatting>
  <conditionalFormatting sqref="AI19">
    <cfRule type="expression" dxfId="863" priority="275">
      <formula>IF(RIGHT(TEXT(AI19,"0.#"),1)=".",FALSE,TRUE)</formula>
    </cfRule>
    <cfRule type="expression" dxfId="862" priority="276">
      <formula>IF(RIGHT(TEXT(AI19,"0.#"),1)=".",TRUE,FALSE)</formula>
    </cfRule>
  </conditionalFormatting>
  <conditionalFormatting sqref="AI18">
    <cfRule type="expression" dxfId="861" priority="273">
      <formula>IF(RIGHT(TEXT(AI18,"0.#"),1)=".",FALSE,TRUE)</formula>
    </cfRule>
    <cfRule type="expression" dxfId="860" priority="274">
      <formula>IF(RIGHT(TEXT(AI18,"0.#"),1)=".",TRUE,FALSE)</formula>
    </cfRule>
  </conditionalFormatting>
  <conditionalFormatting sqref="AM18">
    <cfRule type="expression" dxfId="859" priority="271">
      <formula>IF(RIGHT(TEXT(AM18,"0.#"),1)=".",FALSE,TRUE)</formula>
    </cfRule>
    <cfRule type="expression" dxfId="858" priority="272">
      <formula>IF(RIGHT(TEXT(AM18,"0.#"),1)=".",TRUE,FALSE)</formula>
    </cfRule>
  </conditionalFormatting>
  <conditionalFormatting sqref="AM19">
    <cfRule type="expression" dxfId="857" priority="269">
      <formula>IF(RIGHT(TEXT(AM19,"0.#"),1)=".",FALSE,TRUE)</formula>
    </cfRule>
    <cfRule type="expression" dxfId="856" priority="270">
      <formula>IF(RIGHT(TEXT(AM19,"0.#"),1)=".",TRUE,FALSE)</formula>
    </cfRule>
  </conditionalFormatting>
  <conditionalFormatting sqref="AM20">
    <cfRule type="expression" dxfId="855" priority="267">
      <formula>IF(RIGHT(TEXT(AM20,"0.#"),1)=".",FALSE,TRUE)</formula>
    </cfRule>
    <cfRule type="expression" dxfId="854" priority="268">
      <formula>IF(RIGHT(TEXT(AM20,"0.#"),1)=".",TRUE,FALSE)</formula>
    </cfRule>
  </conditionalFormatting>
  <conditionalFormatting sqref="AQ18:AQ20">
    <cfRule type="expression" dxfId="853" priority="265">
      <formula>IF(RIGHT(TEXT(AQ18,"0.#"),1)=".",FALSE,TRUE)</formula>
    </cfRule>
    <cfRule type="expression" dxfId="852" priority="266">
      <formula>IF(RIGHT(TEXT(AQ18,"0.#"),1)=".",TRUE,FALSE)</formula>
    </cfRule>
  </conditionalFormatting>
  <conditionalFormatting sqref="AU18:AU20">
    <cfRule type="expression" dxfId="851" priority="263">
      <formula>IF(RIGHT(TEXT(AU18,"0.#"),1)=".",FALSE,TRUE)</formula>
    </cfRule>
    <cfRule type="expression" dxfId="850" priority="264">
      <formula>IF(RIGHT(TEXT(AU18,"0.#"),1)=".",TRUE,FALSE)</formula>
    </cfRule>
  </conditionalFormatting>
  <conditionalFormatting sqref="AQ25:AQ27">
    <cfRule type="expression" dxfId="849" priority="243">
      <formula>IF(RIGHT(TEXT(AQ25,"0.#"),1)=".",FALSE,TRUE)</formula>
    </cfRule>
    <cfRule type="expression" dxfId="848" priority="244">
      <formula>IF(RIGHT(TEXT(AQ25,"0.#"),1)=".",TRUE,FALSE)</formula>
    </cfRule>
  </conditionalFormatting>
  <conditionalFormatting sqref="AU25:AU27">
    <cfRule type="expression" dxfId="847" priority="241">
      <formula>IF(RIGHT(TEXT(AU25,"0.#"),1)=".",FALSE,TRUE)</formula>
    </cfRule>
    <cfRule type="expression" dxfId="846" priority="242">
      <formula>IF(RIGHT(TEXT(AU25,"0.#"),1)=".",TRUE,FALSE)</formula>
    </cfRule>
  </conditionalFormatting>
  <conditionalFormatting sqref="AQ32:AQ34">
    <cfRule type="expression" dxfId="845" priority="221">
      <formula>IF(RIGHT(TEXT(AQ32,"0.#"),1)=".",FALSE,TRUE)</formula>
    </cfRule>
    <cfRule type="expression" dxfId="844" priority="222">
      <formula>IF(RIGHT(TEXT(AQ32,"0.#"),1)=".",TRUE,FALSE)</formula>
    </cfRule>
  </conditionalFormatting>
  <conditionalFormatting sqref="AU32:AU34">
    <cfRule type="expression" dxfId="843" priority="219">
      <formula>IF(RIGHT(TEXT(AU32,"0.#"),1)=".",FALSE,TRUE)</formula>
    </cfRule>
    <cfRule type="expression" dxfId="842" priority="220">
      <formula>IF(RIGHT(TEXT(AU32,"0.#"),1)=".",TRUE,FALSE)</formula>
    </cfRule>
  </conditionalFormatting>
  <conditionalFormatting sqref="AQ39:AQ41">
    <cfRule type="expression" dxfId="841" priority="199">
      <formula>IF(RIGHT(TEXT(AQ39,"0.#"),1)=".",FALSE,TRUE)</formula>
    </cfRule>
    <cfRule type="expression" dxfId="840" priority="200">
      <formula>IF(RIGHT(TEXT(AQ39,"0.#"),1)=".",TRUE,FALSE)</formula>
    </cfRule>
  </conditionalFormatting>
  <conditionalFormatting sqref="AU39:AU41">
    <cfRule type="expression" dxfId="839" priority="197">
      <formula>IF(RIGHT(TEXT(AU39,"0.#"),1)=".",FALSE,TRUE)</formula>
    </cfRule>
    <cfRule type="expression" dxfId="838" priority="198">
      <formula>IF(RIGHT(TEXT(AU39,"0.#"),1)=".",TRUE,FALSE)</formula>
    </cfRule>
  </conditionalFormatting>
  <conditionalFormatting sqref="AQ46:AQ48">
    <cfRule type="expression" dxfId="837" priority="177">
      <formula>IF(RIGHT(TEXT(AQ46,"0.#"),1)=".",FALSE,TRUE)</formula>
    </cfRule>
    <cfRule type="expression" dxfId="836" priority="178">
      <formula>IF(RIGHT(TEXT(AQ46,"0.#"),1)=".",TRUE,FALSE)</formula>
    </cfRule>
  </conditionalFormatting>
  <conditionalFormatting sqref="AU46:AU48">
    <cfRule type="expression" dxfId="835" priority="175">
      <formula>IF(RIGHT(TEXT(AU46,"0.#"),1)=".",FALSE,TRUE)</formula>
    </cfRule>
    <cfRule type="expression" dxfId="834" priority="176">
      <formula>IF(RIGHT(TEXT(AU46,"0.#"),1)=".",TRUE,FALSE)</formula>
    </cfRule>
  </conditionalFormatting>
  <conditionalFormatting sqref="AQ53:AQ55">
    <cfRule type="expression" dxfId="833" priority="155">
      <formula>IF(RIGHT(TEXT(AQ53,"0.#"),1)=".",FALSE,TRUE)</formula>
    </cfRule>
    <cfRule type="expression" dxfId="832" priority="156">
      <formula>IF(RIGHT(TEXT(AQ53,"0.#"),1)=".",TRUE,FALSE)</formula>
    </cfRule>
  </conditionalFormatting>
  <conditionalFormatting sqref="AU53:AU55">
    <cfRule type="expression" dxfId="831" priority="153">
      <formula>IF(RIGHT(TEXT(AU53,"0.#"),1)=".",FALSE,TRUE)</formula>
    </cfRule>
    <cfRule type="expression" dxfId="830" priority="154">
      <formula>IF(RIGHT(TEXT(AU53,"0.#"),1)=".",TRUE,FALSE)</formula>
    </cfRule>
  </conditionalFormatting>
  <conditionalFormatting sqref="AQ60:AQ62">
    <cfRule type="expression" dxfId="829" priority="133">
      <formula>IF(RIGHT(TEXT(AQ60,"0.#"),1)=".",FALSE,TRUE)</formula>
    </cfRule>
    <cfRule type="expression" dxfId="828" priority="134">
      <formula>IF(RIGHT(TEXT(AQ60,"0.#"),1)=".",TRUE,FALSE)</formula>
    </cfRule>
  </conditionalFormatting>
  <conditionalFormatting sqref="AU60:AU62">
    <cfRule type="expression" dxfId="827" priority="131">
      <formula>IF(RIGHT(TEXT(AU60,"0.#"),1)=".",FALSE,TRUE)</formula>
    </cfRule>
    <cfRule type="expression" dxfId="826" priority="132">
      <formula>IF(RIGHT(TEXT(AU60,"0.#"),1)=".",TRUE,FALSE)</formula>
    </cfRule>
  </conditionalFormatting>
  <conditionalFormatting sqref="AE67">
    <cfRule type="expression" dxfId="825" priority="129">
      <formula>IF(RIGHT(TEXT(AE67,"0.#"),1)=".",FALSE,TRUE)</formula>
    </cfRule>
    <cfRule type="expression" dxfId="824" priority="130">
      <formula>IF(RIGHT(TEXT(AE67,"0.#"),1)=".",TRUE,FALSE)</formula>
    </cfRule>
  </conditionalFormatting>
  <conditionalFormatting sqref="AE68">
    <cfRule type="expression" dxfId="823" priority="127">
      <formula>IF(RIGHT(TEXT(AE68,"0.#"),1)=".",FALSE,TRUE)</formula>
    </cfRule>
    <cfRule type="expression" dxfId="822" priority="128">
      <formula>IF(RIGHT(TEXT(AE68,"0.#"),1)=".",TRUE,FALSE)</formula>
    </cfRule>
  </conditionalFormatting>
  <conditionalFormatting sqref="AE69">
    <cfRule type="expression" dxfId="821" priority="125">
      <formula>IF(RIGHT(TEXT(AE69,"0.#"),1)=".",FALSE,TRUE)</formula>
    </cfRule>
    <cfRule type="expression" dxfId="820" priority="126">
      <formula>IF(RIGHT(TEXT(AE69,"0.#"),1)=".",TRUE,FALSE)</formula>
    </cfRule>
  </conditionalFormatting>
  <conditionalFormatting sqref="AI69">
    <cfRule type="expression" dxfId="819" priority="123">
      <formula>IF(RIGHT(TEXT(AI69,"0.#"),1)=".",FALSE,TRUE)</formula>
    </cfRule>
    <cfRule type="expression" dxfId="818" priority="124">
      <formula>IF(RIGHT(TEXT(AI69,"0.#"),1)=".",TRUE,FALSE)</formula>
    </cfRule>
  </conditionalFormatting>
  <conditionalFormatting sqref="AI68">
    <cfRule type="expression" dxfId="817" priority="121">
      <formula>IF(RIGHT(TEXT(AI68,"0.#"),1)=".",FALSE,TRUE)</formula>
    </cfRule>
    <cfRule type="expression" dxfId="816" priority="122">
      <formula>IF(RIGHT(TEXT(AI68,"0.#"),1)=".",TRUE,FALSE)</formula>
    </cfRule>
  </conditionalFormatting>
  <conditionalFormatting sqref="AI67">
    <cfRule type="expression" dxfId="815" priority="119">
      <formula>IF(RIGHT(TEXT(AI67,"0.#"),1)=".",FALSE,TRUE)</formula>
    </cfRule>
    <cfRule type="expression" dxfId="814" priority="120">
      <formula>IF(RIGHT(TEXT(AI67,"0.#"),1)=".",TRUE,FALSE)</formula>
    </cfRule>
  </conditionalFormatting>
  <conditionalFormatting sqref="AM67">
    <cfRule type="expression" dxfId="813" priority="117">
      <formula>IF(RIGHT(TEXT(AM67,"0.#"),1)=".",FALSE,TRUE)</formula>
    </cfRule>
    <cfRule type="expression" dxfId="812" priority="118">
      <formula>IF(RIGHT(TEXT(AM67,"0.#"),1)=".",TRUE,FALSE)</formula>
    </cfRule>
  </conditionalFormatting>
  <conditionalFormatting sqref="AM68">
    <cfRule type="expression" dxfId="811" priority="115">
      <formula>IF(RIGHT(TEXT(AM68,"0.#"),1)=".",FALSE,TRUE)</formula>
    </cfRule>
    <cfRule type="expression" dxfId="810" priority="116">
      <formula>IF(RIGHT(TEXT(AM68,"0.#"),1)=".",TRUE,FALSE)</formula>
    </cfRule>
  </conditionalFormatting>
  <conditionalFormatting sqref="AM69">
    <cfRule type="expression" dxfId="809" priority="113">
      <formula>IF(RIGHT(TEXT(AM69,"0.#"),1)=".",FALSE,TRUE)</formula>
    </cfRule>
    <cfRule type="expression" dxfId="808" priority="114">
      <formula>IF(RIGHT(TEXT(AM69,"0.#"),1)=".",TRUE,FALSE)</formula>
    </cfRule>
  </conditionalFormatting>
  <conditionalFormatting sqref="AQ67:AQ69">
    <cfRule type="expression" dxfId="807" priority="111">
      <formula>IF(RIGHT(TEXT(AQ67,"0.#"),1)=".",FALSE,TRUE)</formula>
    </cfRule>
    <cfRule type="expression" dxfId="806" priority="112">
      <formula>IF(RIGHT(TEXT(AQ67,"0.#"),1)=".",TRUE,FALSE)</formula>
    </cfRule>
  </conditionalFormatting>
  <conditionalFormatting sqref="AU67:AU69">
    <cfRule type="expression" dxfId="805" priority="109">
      <formula>IF(RIGHT(TEXT(AU67,"0.#"),1)=".",FALSE,TRUE)</formula>
    </cfRule>
    <cfRule type="expression" dxfId="804" priority="110">
      <formula>IF(RIGHT(TEXT(AU67,"0.#"),1)=".",TRUE,FALSE)</formula>
    </cfRule>
  </conditionalFormatting>
  <conditionalFormatting sqref="AE25">
    <cfRule type="expression" dxfId="803" priority="107">
      <formula>IF(RIGHT(TEXT(AE25,"0.#"),1)=".",FALSE,TRUE)</formula>
    </cfRule>
    <cfRule type="expression" dxfId="802" priority="108">
      <formula>IF(RIGHT(TEXT(AE25,"0.#"),1)=".",TRUE,FALSE)</formula>
    </cfRule>
  </conditionalFormatting>
  <conditionalFormatting sqref="AE26">
    <cfRule type="expression" dxfId="801" priority="105">
      <formula>IF(RIGHT(TEXT(AE26,"0.#"),1)=".",FALSE,TRUE)</formula>
    </cfRule>
    <cfRule type="expression" dxfId="800" priority="106">
      <formula>IF(RIGHT(TEXT(AE26,"0.#"),1)=".",TRUE,FALSE)</formula>
    </cfRule>
  </conditionalFormatting>
  <conditionalFormatting sqref="AE27">
    <cfRule type="expression" dxfId="799" priority="103">
      <formula>IF(RIGHT(TEXT(AE27,"0.#"),1)=".",FALSE,TRUE)</formula>
    </cfRule>
    <cfRule type="expression" dxfId="798" priority="104">
      <formula>IF(RIGHT(TEXT(AE27,"0.#"),1)=".",TRUE,FALSE)</formula>
    </cfRule>
  </conditionalFormatting>
  <conditionalFormatting sqref="AI27">
    <cfRule type="expression" dxfId="797" priority="101">
      <formula>IF(RIGHT(TEXT(AI27,"0.#"),1)=".",FALSE,TRUE)</formula>
    </cfRule>
    <cfRule type="expression" dxfId="796" priority="102">
      <formula>IF(RIGHT(TEXT(AI27,"0.#"),1)=".",TRUE,FALSE)</formula>
    </cfRule>
  </conditionalFormatting>
  <conditionalFormatting sqref="AI26">
    <cfRule type="expression" dxfId="795" priority="99">
      <formula>IF(RIGHT(TEXT(AI26,"0.#"),1)=".",FALSE,TRUE)</formula>
    </cfRule>
    <cfRule type="expression" dxfId="794" priority="100">
      <formula>IF(RIGHT(TEXT(AI26,"0.#"),1)=".",TRUE,FALSE)</formula>
    </cfRule>
  </conditionalFormatting>
  <conditionalFormatting sqref="AI25">
    <cfRule type="expression" dxfId="793" priority="97">
      <formula>IF(RIGHT(TEXT(AI25,"0.#"),1)=".",FALSE,TRUE)</formula>
    </cfRule>
    <cfRule type="expression" dxfId="792" priority="98">
      <formula>IF(RIGHT(TEXT(AI25,"0.#"),1)=".",TRUE,FALSE)</formula>
    </cfRule>
  </conditionalFormatting>
  <conditionalFormatting sqref="AM25">
    <cfRule type="expression" dxfId="791" priority="95">
      <formula>IF(RIGHT(TEXT(AM25,"0.#"),1)=".",FALSE,TRUE)</formula>
    </cfRule>
    <cfRule type="expression" dxfId="790" priority="96">
      <formula>IF(RIGHT(TEXT(AM25,"0.#"),1)=".",TRUE,FALSE)</formula>
    </cfRule>
  </conditionalFormatting>
  <conditionalFormatting sqref="AM26">
    <cfRule type="expression" dxfId="789" priority="93">
      <formula>IF(RIGHT(TEXT(AM26,"0.#"),1)=".",FALSE,TRUE)</formula>
    </cfRule>
    <cfRule type="expression" dxfId="788" priority="94">
      <formula>IF(RIGHT(TEXT(AM26,"0.#"),1)=".",TRUE,FALSE)</formula>
    </cfRule>
  </conditionalFormatting>
  <conditionalFormatting sqref="AM27">
    <cfRule type="expression" dxfId="787" priority="91">
      <formula>IF(RIGHT(TEXT(AM27,"0.#"),1)=".",FALSE,TRUE)</formula>
    </cfRule>
    <cfRule type="expression" dxfId="786" priority="92">
      <formula>IF(RIGHT(TEXT(AM27,"0.#"),1)=".",TRUE,FALSE)</formula>
    </cfRule>
  </conditionalFormatting>
  <conditionalFormatting sqref="AE32">
    <cfRule type="expression" dxfId="785" priority="89">
      <formula>IF(RIGHT(TEXT(AE32,"0.#"),1)=".",FALSE,TRUE)</formula>
    </cfRule>
    <cfRule type="expression" dxfId="784" priority="90">
      <formula>IF(RIGHT(TEXT(AE32,"0.#"),1)=".",TRUE,FALSE)</formula>
    </cfRule>
  </conditionalFormatting>
  <conditionalFormatting sqref="AE33">
    <cfRule type="expression" dxfId="783" priority="87">
      <formula>IF(RIGHT(TEXT(AE33,"0.#"),1)=".",FALSE,TRUE)</formula>
    </cfRule>
    <cfRule type="expression" dxfId="782" priority="88">
      <formula>IF(RIGHT(TEXT(AE33,"0.#"),1)=".",TRUE,FALSE)</formula>
    </cfRule>
  </conditionalFormatting>
  <conditionalFormatting sqref="AE34">
    <cfRule type="expression" dxfId="781" priority="85">
      <formula>IF(RIGHT(TEXT(AE34,"0.#"),1)=".",FALSE,TRUE)</formula>
    </cfRule>
    <cfRule type="expression" dxfId="780" priority="86">
      <formula>IF(RIGHT(TEXT(AE34,"0.#"),1)=".",TRUE,FALSE)</formula>
    </cfRule>
  </conditionalFormatting>
  <conditionalFormatting sqref="AI34">
    <cfRule type="expression" dxfId="779" priority="83">
      <formula>IF(RIGHT(TEXT(AI34,"0.#"),1)=".",FALSE,TRUE)</formula>
    </cfRule>
    <cfRule type="expression" dxfId="778" priority="84">
      <formula>IF(RIGHT(TEXT(AI34,"0.#"),1)=".",TRUE,FALSE)</formula>
    </cfRule>
  </conditionalFormatting>
  <conditionalFormatting sqref="AI33">
    <cfRule type="expression" dxfId="777" priority="81">
      <formula>IF(RIGHT(TEXT(AI33,"0.#"),1)=".",FALSE,TRUE)</formula>
    </cfRule>
    <cfRule type="expression" dxfId="776" priority="82">
      <formula>IF(RIGHT(TEXT(AI33,"0.#"),1)=".",TRUE,FALSE)</formula>
    </cfRule>
  </conditionalFormatting>
  <conditionalFormatting sqref="AI32">
    <cfRule type="expression" dxfId="775" priority="79">
      <formula>IF(RIGHT(TEXT(AI32,"0.#"),1)=".",FALSE,TRUE)</formula>
    </cfRule>
    <cfRule type="expression" dxfId="774" priority="80">
      <formula>IF(RIGHT(TEXT(AI32,"0.#"),1)=".",TRUE,FALSE)</formula>
    </cfRule>
  </conditionalFormatting>
  <conditionalFormatting sqref="AM32">
    <cfRule type="expression" dxfId="773" priority="77">
      <formula>IF(RIGHT(TEXT(AM32,"0.#"),1)=".",FALSE,TRUE)</formula>
    </cfRule>
    <cfRule type="expression" dxfId="772" priority="78">
      <formula>IF(RIGHT(TEXT(AM32,"0.#"),1)=".",TRUE,FALSE)</formula>
    </cfRule>
  </conditionalFormatting>
  <conditionalFormatting sqref="AM33">
    <cfRule type="expression" dxfId="771" priority="75">
      <formula>IF(RIGHT(TEXT(AM33,"0.#"),1)=".",FALSE,TRUE)</formula>
    </cfRule>
    <cfRule type="expression" dxfId="770" priority="76">
      <formula>IF(RIGHT(TEXT(AM33,"0.#"),1)=".",TRUE,FALSE)</formula>
    </cfRule>
  </conditionalFormatting>
  <conditionalFormatting sqref="AM34">
    <cfRule type="expression" dxfId="769" priority="73">
      <formula>IF(RIGHT(TEXT(AM34,"0.#"),1)=".",FALSE,TRUE)</formula>
    </cfRule>
    <cfRule type="expression" dxfId="768" priority="74">
      <formula>IF(RIGHT(TEXT(AM34,"0.#"),1)=".",TRUE,FALSE)</formula>
    </cfRule>
  </conditionalFormatting>
  <conditionalFormatting sqref="AE39">
    <cfRule type="expression" dxfId="767" priority="71">
      <formula>IF(RIGHT(TEXT(AE39,"0.#"),1)=".",FALSE,TRUE)</formula>
    </cfRule>
    <cfRule type="expression" dxfId="766" priority="72">
      <formula>IF(RIGHT(TEXT(AE39,"0.#"),1)=".",TRUE,FALSE)</formula>
    </cfRule>
  </conditionalFormatting>
  <conditionalFormatting sqref="AE40">
    <cfRule type="expression" dxfId="765" priority="69">
      <formula>IF(RIGHT(TEXT(AE40,"0.#"),1)=".",FALSE,TRUE)</formula>
    </cfRule>
    <cfRule type="expression" dxfId="764" priority="70">
      <formula>IF(RIGHT(TEXT(AE40,"0.#"),1)=".",TRUE,FALSE)</formula>
    </cfRule>
  </conditionalFormatting>
  <conditionalFormatting sqref="AE41">
    <cfRule type="expression" dxfId="763" priority="67">
      <formula>IF(RIGHT(TEXT(AE41,"0.#"),1)=".",FALSE,TRUE)</formula>
    </cfRule>
    <cfRule type="expression" dxfId="762" priority="68">
      <formula>IF(RIGHT(TEXT(AE41,"0.#"),1)=".",TRUE,FALSE)</formula>
    </cfRule>
  </conditionalFormatting>
  <conditionalFormatting sqref="AI41">
    <cfRule type="expression" dxfId="761" priority="65">
      <formula>IF(RIGHT(TEXT(AI41,"0.#"),1)=".",FALSE,TRUE)</formula>
    </cfRule>
    <cfRule type="expression" dxfId="760" priority="66">
      <formula>IF(RIGHT(TEXT(AI41,"0.#"),1)=".",TRUE,FALSE)</formula>
    </cfRule>
  </conditionalFormatting>
  <conditionalFormatting sqref="AI40">
    <cfRule type="expression" dxfId="759" priority="63">
      <formula>IF(RIGHT(TEXT(AI40,"0.#"),1)=".",FALSE,TRUE)</formula>
    </cfRule>
    <cfRule type="expression" dxfId="758" priority="64">
      <formula>IF(RIGHT(TEXT(AI40,"0.#"),1)=".",TRUE,FALSE)</formula>
    </cfRule>
  </conditionalFormatting>
  <conditionalFormatting sqref="AI39">
    <cfRule type="expression" dxfId="757" priority="61">
      <formula>IF(RIGHT(TEXT(AI39,"0.#"),1)=".",FALSE,TRUE)</formula>
    </cfRule>
    <cfRule type="expression" dxfId="756" priority="62">
      <formula>IF(RIGHT(TEXT(AI39,"0.#"),1)=".",TRUE,FALSE)</formula>
    </cfRule>
  </conditionalFormatting>
  <conditionalFormatting sqref="AM39">
    <cfRule type="expression" dxfId="755" priority="59">
      <formula>IF(RIGHT(TEXT(AM39,"0.#"),1)=".",FALSE,TRUE)</formula>
    </cfRule>
    <cfRule type="expression" dxfId="754" priority="60">
      <formula>IF(RIGHT(TEXT(AM39,"0.#"),1)=".",TRUE,FALSE)</formula>
    </cfRule>
  </conditionalFormatting>
  <conditionalFormatting sqref="AM40">
    <cfRule type="expression" dxfId="753" priority="57">
      <formula>IF(RIGHT(TEXT(AM40,"0.#"),1)=".",FALSE,TRUE)</formula>
    </cfRule>
    <cfRule type="expression" dxfId="752" priority="58">
      <formula>IF(RIGHT(TEXT(AM40,"0.#"),1)=".",TRUE,FALSE)</formula>
    </cfRule>
  </conditionalFormatting>
  <conditionalFormatting sqref="AM41">
    <cfRule type="expression" dxfId="751" priority="55">
      <formula>IF(RIGHT(TEXT(AM41,"0.#"),1)=".",FALSE,TRUE)</formula>
    </cfRule>
    <cfRule type="expression" dxfId="750" priority="56">
      <formula>IF(RIGHT(TEXT(AM41,"0.#"),1)=".",TRUE,FALSE)</formula>
    </cfRule>
  </conditionalFormatting>
  <conditionalFormatting sqref="AE46">
    <cfRule type="expression" dxfId="749" priority="53">
      <formula>IF(RIGHT(TEXT(AE46,"0.#"),1)=".",FALSE,TRUE)</formula>
    </cfRule>
    <cfRule type="expression" dxfId="748" priority="54">
      <formula>IF(RIGHT(TEXT(AE46,"0.#"),1)=".",TRUE,FALSE)</formula>
    </cfRule>
  </conditionalFormatting>
  <conditionalFormatting sqref="AE47">
    <cfRule type="expression" dxfId="747" priority="51">
      <formula>IF(RIGHT(TEXT(AE47,"0.#"),1)=".",FALSE,TRUE)</formula>
    </cfRule>
    <cfRule type="expression" dxfId="746" priority="52">
      <formula>IF(RIGHT(TEXT(AE47,"0.#"),1)=".",TRUE,FALSE)</formula>
    </cfRule>
  </conditionalFormatting>
  <conditionalFormatting sqref="AE48">
    <cfRule type="expression" dxfId="745" priority="49">
      <formula>IF(RIGHT(TEXT(AE48,"0.#"),1)=".",FALSE,TRUE)</formula>
    </cfRule>
    <cfRule type="expression" dxfId="744" priority="50">
      <formula>IF(RIGHT(TEXT(AE48,"0.#"),1)=".",TRUE,FALSE)</formula>
    </cfRule>
  </conditionalFormatting>
  <conditionalFormatting sqref="AI48">
    <cfRule type="expression" dxfId="743" priority="47">
      <formula>IF(RIGHT(TEXT(AI48,"0.#"),1)=".",FALSE,TRUE)</formula>
    </cfRule>
    <cfRule type="expression" dxfId="742" priority="48">
      <formula>IF(RIGHT(TEXT(AI48,"0.#"),1)=".",TRUE,FALSE)</formula>
    </cfRule>
  </conditionalFormatting>
  <conditionalFormatting sqref="AI47">
    <cfRule type="expression" dxfId="741" priority="45">
      <formula>IF(RIGHT(TEXT(AI47,"0.#"),1)=".",FALSE,TRUE)</formula>
    </cfRule>
    <cfRule type="expression" dxfId="740" priority="46">
      <formula>IF(RIGHT(TEXT(AI47,"0.#"),1)=".",TRUE,FALSE)</formula>
    </cfRule>
  </conditionalFormatting>
  <conditionalFormatting sqref="AI46">
    <cfRule type="expression" dxfId="739" priority="43">
      <formula>IF(RIGHT(TEXT(AI46,"0.#"),1)=".",FALSE,TRUE)</formula>
    </cfRule>
    <cfRule type="expression" dxfId="738" priority="44">
      <formula>IF(RIGHT(TEXT(AI46,"0.#"),1)=".",TRUE,FALSE)</formula>
    </cfRule>
  </conditionalFormatting>
  <conditionalFormatting sqref="AM46">
    <cfRule type="expression" dxfId="737" priority="41">
      <formula>IF(RIGHT(TEXT(AM46,"0.#"),1)=".",FALSE,TRUE)</formula>
    </cfRule>
    <cfRule type="expression" dxfId="736" priority="42">
      <formula>IF(RIGHT(TEXT(AM46,"0.#"),1)=".",TRUE,FALSE)</formula>
    </cfRule>
  </conditionalFormatting>
  <conditionalFormatting sqref="AM47">
    <cfRule type="expression" dxfId="735" priority="39">
      <formula>IF(RIGHT(TEXT(AM47,"0.#"),1)=".",FALSE,TRUE)</formula>
    </cfRule>
    <cfRule type="expression" dxfId="734" priority="40">
      <formula>IF(RIGHT(TEXT(AM47,"0.#"),1)=".",TRUE,FALSE)</formula>
    </cfRule>
  </conditionalFormatting>
  <conditionalFormatting sqref="AM48">
    <cfRule type="expression" dxfId="733" priority="37">
      <formula>IF(RIGHT(TEXT(AM48,"0.#"),1)=".",FALSE,TRUE)</formula>
    </cfRule>
    <cfRule type="expression" dxfId="732" priority="38">
      <formula>IF(RIGHT(TEXT(AM48,"0.#"),1)=".",TRUE,FALSE)</formula>
    </cfRule>
  </conditionalFormatting>
  <conditionalFormatting sqref="AE53">
    <cfRule type="expression" dxfId="731" priority="35">
      <formula>IF(RIGHT(TEXT(AE53,"0.#"),1)=".",FALSE,TRUE)</formula>
    </cfRule>
    <cfRule type="expression" dxfId="730" priority="36">
      <formula>IF(RIGHT(TEXT(AE53,"0.#"),1)=".",TRUE,FALSE)</formula>
    </cfRule>
  </conditionalFormatting>
  <conditionalFormatting sqref="AE54">
    <cfRule type="expression" dxfId="729" priority="33">
      <formula>IF(RIGHT(TEXT(AE54,"0.#"),1)=".",FALSE,TRUE)</formula>
    </cfRule>
    <cfRule type="expression" dxfId="728" priority="34">
      <formula>IF(RIGHT(TEXT(AE54,"0.#"),1)=".",TRUE,FALSE)</formula>
    </cfRule>
  </conditionalFormatting>
  <conditionalFormatting sqref="AE55">
    <cfRule type="expression" dxfId="727" priority="31">
      <formula>IF(RIGHT(TEXT(AE55,"0.#"),1)=".",FALSE,TRUE)</formula>
    </cfRule>
    <cfRule type="expression" dxfId="726" priority="32">
      <formula>IF(RIGHT(TEXT(AE55,"0.#"),1)=".",TRUE,FALSE)</formula>
    </cfRule>
  </conditionalFormatting>
  <conditionalFormatting sqref="AI55">
    <cfRule type="expression" dxfId="725" priority="29">
      <formula>IF(RIGHT(TEXT(AI55,"0.#"),1)=".",FALSE,TRUE)</formula>
    </cfRule>
    <cfRule type="expression" dxfId="724" priority="30">
      <formula>IF(RIGHT(TEXT(AI55,"0.#"),1)=".",TRUE,FALSE)</formula>
    </cfRule>
  </conditionalFormatting>
  <conditionalFormatting sqref="AI54">
    <cfRule type="expression" dxfId="723" priority="27">
      <formula>IF(RIGHT(TEXT(AI54,"0.#"),1)=".",FALSE,TRUE)</formula>
    </cfRule>
    <cfRule type="expression" dxfId="722" priority="28">
      <formula>IF(RIGHT(TEXT(AI54,"0.#"),1)=".",TRUE,FALSE)</formula>
    </cfRule>
  </conditionalFormatting>
  <conditionalFormatting sqref="AI53">
    <cfRule type="expression" dxfId="721" priority="25">
      <formula>IF(RIGHT(TEXT(AI53,"0.#"),1)=".",FALSE,TRUE)</formula>
    </cfRule>
    <cfRule type="expression" dxfId="720" priority="26">
      <formula>IF(RIGHT(TEXT(AI53,"0.#"),1)=".",TRUE,FALSE)</formula>
    </cfRule>
  </conditionalFormatting>
  <conditionalFormatting sqref="AM53">
    <cfRule type="expression" dxfId="719" priority="23">
      <formula>IF(RIGHT(TEXT(AM53,"0.#"),1)=".",FALSE,TRUE)</formula>
    </cfRule>
    <cfRule type="expression" dxfId="718" priority="24">
      <formula>IF(RIGHT(TEXT(AM53,"0.#"),1)=".",TRUE,FALSE)</formula>
    </cfRule>
  </conditionalFormatting>
  <conditionalFormatting sqref="AM54">
    <cfRule type="expression" dxfId="717" priority="21">
      <formula>IF(RIGHT(TEXT(AM54,"0.#"),1)=".",FALSE,TRUE)</formula>
    </cfRule>
    <cfRule type="expression" dxfId="716" priority="22">
      <formula>IF(RIGHT(TEXT(AM54,"0.#"),1)=".",TRUE,FALSE)</formula>
    </cfRule>
  </conditionalFormatting>
  <conditionalFormatting sqref="AM55">
    <cfRule type="expression" dxfId="715" priority="19">
      <formula>IF(RIGHT(TEXT(AM55,"0.#"),1)=".",FALSE,TRUE)</formula>
    </cfRule>
    <cfRule type="expression" dxfId="714" priority="20">
      <formula>IF(RIGHT(TEXT(AM55,"0.#"),1)=".",TRUE,FALSE)</formula>
    </cfRule>
  </conditionalFormatting>
  <conditionalFormatting sqref="AE60">
    <cfRule type="expression" dxfId="713" priority="17">
      <formula>IF(RIGHT(TEXT(AE60,"0.#"),1)=".",FALSE,TRUE)</formula>
    </cfRule>
    <cfRule type="expression" dxfId="712" priority="18">
      <formula>IF(RIGHT(TEXT(AE60,"0.#"),1)=".",TRUE,FALSE)</formula>
    </cfRule>
  </conditionalFormatting>
  <conditionalFormatting sqref="AE61">
    <cfRule type="expression" dxfId="711" priority="15">
      <formula>IF(RIGHT(TEXT(AE61,"0.#"),1)=".",FALSE,TRUE)</formula>
    </cfRule>
    <cfRule type="expression" dxfId="710" priority="16">
      <formula>IF(RIGHT(TEXT(AE61,"0.#"),1)=".",TRUE,FALSE)</formula>
    </cfRule>
  </conditionalFormatting>
  <conditionalFormatting sqref="AE62">
    <cfRule type="expression" dxfId="709" priority="13">
      <formula>IF(RIGHT(TEXT(AE62,"0.#"),1)=".",FALSE,TRUE)</formula>
    </cfRule>
    <cfRule type="expression" dxfId="708" priority="14">
      <formula>IF(RIGHT(TEXT(AE62,"0.#"),1)=".",TRUE,FALSE)</formula>
    </cfRule>
  </conditionalFormatting>
  <conditionalFormatting sqref="AI62">
    <cfRule type="expression" dxfId="707" priority="11">
      <formula>IF(RIGHT(TEXT(AI62,"0.#"),1)=".",FALSE,TRUE)</formula>
    </cfRule>
    <cfRule type="expression" dxfId="706" priority="12">
      <formula>IF(RIGHT(TEXT(AI62,"0.#"),1)=".",TRUE,FALSE)</formula>
    </cfRule>
  </conditionalFormatting>
  <conditionalFormatting sqref="AI61">
    <cfRule type="expression" dxfId="705" priority="9">
      <formula>IF(RIGHT(TEXT(AI61,"0.#"),1)=".",FALSE,TRUE)</formula>
    </cfRule>
    <cfRule type="expression" dxfId="704" priority="10">
      <formula>IF(RIGHT(TEXT(AI61,"0.#"),1)=".",TRUE,FALSE)</formula>
    </cfRule>
  </conditionalFormatting>
  <conditionalFormatting sqref="AI60">
    <cfRule type="expression" dxfId="703" priority="7">
      <formula>IF(RIGHT(TEXT(AI60,"0.#"),1)=".",FALSE,TRUE)</formula>
    </cfRule>
    <cfRule type="expression" dxfId="702" priority="8">
      <formula>IF(RIGHT(TEXT(AI60,"0.#"),1)=".",TRUE,FALSE)</formula>
    </cfRule>
  </conditionalFormatting>
  <conditionalFormatting sqref="AM60">
    <cfRule type="expression" dxfId="701" priority="5">
      <formula>IF(RIGHT(TEXT(AM60,"0.#"),1)=".",FALSE,TRUE)</formula>
    </cfRule>
    <cfRule type="expression" dxfId="700" priority="6">
      <formula>IF(RIGHT(TEXT(AM60,"0.#"),1)=".",TRUE,FALSE)</formula>
    </cfRule>
  </conditionalFormatting>
  <conditionalFormatting sqref="AM61">
    <cfRule type="expression" dxfId="699" priority="3">
      <formula>IF(RIGHT(TEXT(AM61,"0.#"),1)=".",FALSE,TRUE)</formula>
    </cfRule>
    <cfRule type="expression" dxfId="698" priority="4">
      <formula>IF(RIGHT(TEXT(AM61,"0.#"),1)=".",TRUE,FALSE)</formula>
    </cfRule>
  </conditionalFormatting>
  <conditionalFormatting sqref="AM62">
    <cfRule type="expression" dxfId="697" priority="1">
      <formula>IF(RIGHT(TEXT(AM62,"0.#"),1)=".",FALSE,TRUE)</formula>
    </cfRule>
    <cfRule type="expression" dxfId="6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J299" sqref="J299"/>
    </sheetView>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32" t="s">
        <v>26</v>
      </c>
      <c r="B2" s="933"/>
      <c r="C2" s="933"/>
      <c r="D2" s="933"/>
      <c r="E2" s="933"/>
      <c r="F2" s="934"/>
      <c r="G2" s="296" t="s">
        <v>763</v>
      </c>
      <c r="H2" s="297"/>
      <c r="I2" s="297"/>
      <c r="J2" s="297"/>
      <c r="K2" s="297"/>
      <c r="L2" s="297"/>
      <c r="M2" s="297"/>
      <c r="N2" s="297"/>
      <c r="O2" s="297"/>
      <c r="P2" s="297"/>
      <c r="Q2" s="297"/>
      <c r="R2" s="297"/>
      <c r="S2" s="297"/>
      <c r="T2" s="297"/>
      <c r="U2" s="297"/>
      <c r="V2" s="297"/>
      <c r="W2" s="297"/>
      <c r="X2" s="297"/>
      <c r="Y2" s="297"/>
      <c r="Z2" s="297"/>
      <c r="AA2" s="297"/>
      <c r="AB2" s="298"/>
      <c r="AC2" s="296" t="s">
        <v>877</v>
      </c>
      <c r="AD2" s="297"/>
      <c r="AE2" s="297"/>
      <c r="AF2" s="297"/>
      <c r="AG2" s="297"/>
      <c r="AH2" s="297"/>
      <c r="AI2" s="297"/>
      <c r="AJ2" s="297"/>
      <c r="AK2" s="297"/>
      <c r="AL2" s="297"/>
      <c r="AM2" s="297"/>
      <c r="AN2" s="297"/>
      <c r="AO2" s="297"/>
      <c r="AP2" s="297"/>
      <c r="AQ2" s="297"/>
      <c r="AR2" s="297"/>
      <c r="AS2" s="297"/>
      <c r="AT2" s="297"/>
      <c r="AU2" s="297"/>
      <c r="AV2" s="297"/>
      <c r="AW2" s="297"/>
      <c r="AX2" s="299"/>
      <c r="AY2">
        <f>COUNTA($G$4,$AC$4)</f>
        <v>2</v>
      </c>
    </row>
    <row r="3" spans="1:51" ht="24.75" customHeight="1" x14ac:dyDescent="0.15">
      <c r="A3" s="935"/>
      <c r="B3" s="936"/>
      <c r="C3" s="936"/>
      <c r="D3" s="936"/>
      <c r="E3" s="936"/>
      <c r="F3" s="937"/>
      <c r="G3" s="300" t="s">
        <v>15</v>
      </c>
      <c r="H3" s="301"/>
      <c r="I3" s="301"/>
      <c r="J3" s="301"/>
      <c r="K3" s="301"/>
      <c r="L3" s="302" t="s">
        <v>16</v>
      </c>
      <c r="M3" s="301"/>
      <c r="N3" s="301"/>
      <c r="O3" s="301"/>
      <c r="P3" s="301"/>
      <c r="Q3" s="301"/>
      <c r="R3" s="301"/>
      <c r="S3" s="301"/>
      <c r="T3" s="301"/>
      <c r="U3" s="301"/>
      <c r="V3" s="301"/>
      <c r="W3" s="301"/>
      <c r="X3" s="303"/>
      <c r="Y3" s="304" t="s">
        <v>17</v>
      </c>
      <c r="Z3" s="305"/>
      <c r="AA3" s="305"/>
      <c r="AB3" s="306"/>
      <c r="AC3" s="300" t="s">
        <v>15</v>
      </c>
      <c r="AD3" s="301"/>
      <c r="AE3" s="301"/>
      <c r="AF3" s="301"/>
      <c r="AG3" s="301"/>
      <c r="AH3" s="302" t="s">
        <v>16</v>
      </c>
      <c r="AI3" s="301"/>
      <c r="AJ3" s="301"/>
      <c r="AK3" s="301"/>
      <c r="AL3" s="301"/>
      <c r="AM3" s="301"/>
      <c r="AN3" s="301"/>
      <c r="AO3" s="301"/>
      <c r="AP3" s="301"/>
      <c r="AQ3" s="301"/>
      <c r="AR3" s="301"/>
      <c r="AS3" s="301"/>
      <c r="AT3" s="303"/>
      <c r="AU3" s="304" t="s">
        <v>17</v>
      </c>
      <c r="AV3" s="305"/>
      <c r="AW3" s="305"/>
      <c r="AX3" s="307"/>
      <c r="AY3" s="31">
        <f>$AY$2</f>
        <v>2</v>
      </c>
    </row>
    <row r="4" spans="1:51" ht="24.75" customHeight="1" x14ac:dyDescent="0.15">
      <c r="A4" s="935"/>
      <c r="B4" s="936"/>
      <c r="C4" s="936"/>
      <c r="D4" s="936"/>
      <c r="E4" s="936"/>
      <c r="F4" s="937"/>
      <c r="G4" s="286" t="s">
        <v>764</v>
      </c>
      <c r="H4" s="287"/>
      <c r="I4" s="287"/>
      <c r="J4" s="287"/>
      <c r="K4" s="288"/>
      <c r="L4" s="289" t="s">
        <v>765</v>
      </c>
      <c r="M4" s="290"/>
      <c r="N4" s="290"/>
      <c r="O4" s="290"/>
      <c r="P4" s="290"/>
      <c r="Q4" s="290"/>
      <c r="R4" s="290"/>
      <c r="S4" s="290"/>
      <c r="T4" s="290"/>
      <c r="U4" s="290"/>
      <c r="V4" s="290"/>
      <c r="W4" s="290"/>
      <c r="X4" s="291"/>
      <c r="Y4" s="292">
        <v>5</v>
      </c>
      <c r="Z4" s="293"/>
      <c r="AA4" s="293"/>
      <c r="AB4" s="294"/>
      <c r="AC4" s="286" t="s">
        <v>766</v>
      </c>
      <c r="AD4" s="287"/>
      <c r="AE4" s="287"/>
      <c r="AF4" s="287"/>
      <c r="AG4" s="288"/>
      <c r="AH4" s="289" t="s">
        <v>767</v>
      </c>
      <c r="AI4" s="290"/>
      <c r="AJ4" s="290"/>
      <c r="AK4" s="290"/>
      <c r="AL4" s="290"/>
      <c r="AM4" s="290"/>
      <c r="AN4" s="290"/>
      <c r="AO4" s="290"/>
      <c r="AP4" s="290"/>
      <c r="AQ4" s="290"/>
      <c r="AR4" s="290"/>
      <c r="AS4" s="290"/>
      <c r="AT4" s="291"/>
      <c r="AU4" s="292">
        <v>121</v>
      </c>
      <c r="AV4" s="293"/>
      <c r="AW4" s="293"/>
      <c r="AX4" s="295"/>
      <c r="AY4" s="31">
        <f t="shared" ref="AY4:AY14" si="0">$AY$2</f>
        <v>2</v>
      </c>
    </row>
    <row r="5" spans="1:51" ht="24.75" hidden="1" customHeight="1" x14ac:dyDescent="0.15">
      <c r="A5" s="935"/>
      <c r="B5" s="936"/>
      <c r="C5" s="936"/>
      <c r="D5" s="936"/>
      <c r="E5" s="936"/>
      <c r="F5" s="937"/>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c r="AY5" s="31">
        <f t="shared" si="0"/>
        <v>2</v>
      </c>
    </row>
    <row r="6" spans="1:51" ht="24.75" hidden="1" customHeight="1" x14ac:dyDescent="0.15">
      <c r="A6" s="935"/>
      <c r="B6" s="936"/>
      <c r="C6" s="936"/>
      <c r="D6" s="936"/>
      <c r="E6" s="936"/>
      <c r="F6" s="937"/>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c r="AY6" s="31">
        <f t="shared" si="0"/>
        <v>2</v>
      </c>
    </row>
    <row r="7" spans="1:51" ht="24.75" hidden="1" customHeight="1" x14ac:dyDescent="0.15">
      <c r="A7" s="935"/>
      <c r="B7" s="936"/>
      <c r="C7" s="936"/>
      <c r="D7" s="936"/>
      <c r="E7" s="936"/>
      <c r="F7" s="937"/>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c r="AY7" s="31">
        <f t="shared" si="0"/>
        <v>2</v>
      </c>
    </row>
    <row r="8" spans="1:51" ht="24.75" hidden="1" customHeight="1" x14ac:dyDescent="0.15">
      <c r="A8" s="935"/>
      <c r="B8" s="936"/>
      <c r="C8" s="936"/>
      <c r="D8" s="936"/>
      <c r="E8" s="936"/>
      <c r="F8" s="937"/>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c r="AY8" s="31">
        <f t="shared" si="0"/>
        <v>2</v>
      </c>
    </row>
    <row r="9" spans="1:51" ht="24.75" hidden="1" customHeight="1" x14ac:dyDescent="0.15">
      <c r="A9" s="935"/>
      <c r="B9" s="936"/>
      <c r="C9" s="936"/>
      <c r="D9" s="936"/>
      <c r="E9" s="936"/>
      <c r="F9" s="937"/>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c r="AY9" s="31">
        <f t="shared" si="0"/>
        <v>2</v>
      </c>
    </row>
    <row r="10" spans="1:51" ht="24.75" hidden="1" customHeight="1" x14ac:dyDescent="0.15">
      <c r="A10" s="935"/>
      <c r="B10" s="936"/>
      <c r="C10" s="936"/>
      <c r="D10" s="936"/>
      <c r="E10" s="936"/>
      <c r="F10" s="937"/>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c r="AY10" s="31">
        <f t="shared" si="0"/>
        <v>2</v>
      </c>
    </row>
    <row r="11" spans="1:51" ht="24.75" hidden="1" customHeight="1" x14ac:dyDescent="0.15">
      <c r="A11" s="935"/>
      <c r="B11" s="936"/>
      <c r="C11" s="936"/>
      <c r="D11" s="936"/>
      <c r="E11" s="936"/>
      <c r="F11" s="937"/>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c r="AY11" s="31">
        <f t="shared" si="0"/>
        <v>2</v>
      </c>
    </row>
    <row r="12" spans="1:51" ht="24.75" hidden="1" customHeight="1" x14ac:dyDescent="0.15">
      <c r="A12" s="935"/>
      <c r="B12" s="936"/>
      <c r="C12" s="936"/>
      <c r="D12" s="936"/>
      <c r="E12" s="936"/>
      <c r="F12" s="937"/>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c r="AY12" s="31">
        <f t="shared" si="0"/>
        <v>2</v>
      </c>
    </row>
    <row r="13" spans="1:51" ht="24.75" hidden="1" customHeight="1" x14ac:dyDescent="0.15">
      <c r="A13" s="935"/>
      <c r="B13" s="936"/>
      <c r="C13" s="936"/>
      <c r="D13" s="936"/>
      <c r="E13" s="936"/>
      <c r="F13" s="937"/>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c r="AY13" s="31">
        <f t="shared" si="0"/>
        <v>2</v>
      </c>
    </row>
    <row r="14" spans="1:51" ht="24.75" customHeight="1" x14ac:dyDescent="0.15">
      <c r="A14" s="935"/>
      <c r="B14" s="936"/>
      <c r="C14" s="936"/>
      <c r="D14" s="936"/>
      <c r="E14" s="936"/>
      <c r="F14" s="937"/>
      <c r="G14" s="267" t="s">
        <v>18</v>
      </c>
      <c r="H14" s="268"/>
      <c r="I14" s="268"/>
      <c r="J14" s="268"/>
      <c r="K14" s="268"/>
      <c r="L14" s="269"/>
      <c r="M14" s="270"/>
      <c r="N14" s="270"/>
      <c r="O14" s="270"/>
      <c r="P14" s="270"/>
      <c r="Q14" s="270"/>
      <c r="R14" s="270"/>
      <c r="S14" s="270"/>
      <c r="T14" s="270"/>
      <c r="U14" s="270"/>
      <c r="V14" s="270"/>
      <c r="W14" s="270"/>
      <c r="X14" s="271"/>
      <c r="Y14" s="272">
        <f>SUM(Y4:AB13)</f>
        <v>5</v>
      </c>
      <c r="Z14" s="273"/>
      <c r="AA14" s="273"/>
      <c r="AB14" s="274"/>
      <c r="AC14" s="267" t="s">
        <v>18</v>
      </c>
      <c r="AD14" s="268"/>
      <c r="AE14" s="268"/>
      <c r="AF14" s="268"/>
      <c r="AG14" s="268"/>
      <c r="AH14" s="269"/>
      <c r="AI14" s="270"/>
      <c r="AJ14" s="270"/>
      <c r="AK14" s="270"/>
      <c r="AL14" s="270"/>
      <c r="AM14" s="270"/>
      <c r="AN14" s="270"/>
      <c r="AO14" s="270"/>
      <c r="AP14" s="270"/>
      <c r="AQ14" s="270"/>
      <c r="AR14" s="270"/>
      <c r="AS14" s="270"/>
      <c r="AT14" s="271"/>
      <c r="AU14" s="272">
        <f>SUM(AU4:AX13)</f>
        <v>121</v>
      </c>
      <c r="AV14" s="273"/>
      <c r="AW14" s="273"/>
      <c r="AX14" s="275"/>
      <c r="AY14" s="31">
        <f t="shared" si="0"/>
        <v>2</v>
      </c>
    </row>
    <row r="15" spans="1:51" ht="30" hidden="1" customHeight="1" x14ac:dyDescent="0.15">
      <c r="A15" s="935"/>
      <c r="B15" s="936"/>
      <c r="C15" s="936"/>
      <c r="D15" s="936"/>
      <c r="E15" s="936"/>
      <c r="F15" s="937"/>
      <c r="G15" s="296" t="s">
        <v>244</v>
      </c>
      <c r="H15" s="297"/>
      <c r="I15" s="297"/>
      <c r="J15" s="297"/>
      <c r="K15" s="297"/>
      <c r="L15" s="297"/>
      <c r="M15" s="297"/>
      <c r="N15" s="297"/>
      <c r="O15" s="297"/>
      <c r="P15" s="297"/>
      <c r="Q15" s="297"/>
      <c r="R15" s="297"/>
      <c r="S15" s="297"/>
      <c r="T15" s="297"/>
      <c r="U15" s="297"/>
      <c r="V15" s="297"/>
      <c r="W15" s="297"/>
      <c r="X15" s="297"/>
      <c r="Y15" s="297"/>
      <c r="Z15" s="297"/>
      <c r="AA15" s="297"/>
      <c r="AB15" s="298"/>
      <c r="AC15" s="296" t="s">
        <v>245</v>
      </c>
      <c r="AD15" s="297"/>
      <c r="AE15" s="297"/>
      <c r="AF15" s="297"/>
      <c r="AG15" s="297"/>
      <c r="AH15" s="297"/>
      <c r="AI15" s="297"/>
      <c r="AJ15" s="297"/>
      <c r="AK15" s="297"/>
      <c r="AL15" s="297"/>
      <c r="AM15" s="297"/>
      <c r="AN15" s="297"/>
      <c r="AO15" s="297"/>
      <c r="AP15" s="297"/>
      <c r="AQ15" s="297"/>
      <c r="AR15" s="297"/>
      <c r="AS15" s="297"/>
      <c r="AT15" s="297"/>
      <c r="AU15" s="297"/>
      <c r="AV15" s="297"/>
      <c r="AW15" s="297"/>
      <c r="AX15" s="299"/>
      <c r="AY15">
        <f>COUNTA($G$17,$AC$17)</f>
        <v>0</v>
      </c>
    </row>
    <row r="16" spans="1:51" ht="25.5" hidden="1" customHeight="1" x14ac:dyDescent="0.15">
      <c r="A16" s="935"/>
      <c r="B16" s="936"/>
      <c r="C16" s="936"/>
      <c r="D16" s="936"/>
      <c r="E16" s="936"/>
      <c r="F16" s="937"/>
      <c r="G16" s="300" t="s">
        <v>15</v>
      </c>
      <c r="H16" s="301"/>
      <c r="I16" s="301"/>
      <c r="J16" s="301"/>
      <c r="K16" s="301"/>
      <c r="L16" s="302" t="s">
        <v>16</v>
      </c>
      <c r="M16" s="301"/>
      <c r="N16" s="301"/>
      <c r="O16" s="301"/>
      <c r="P16" s="301"/>
      <c r="Q16" s="301"/>
      <c r="R16" s="301"/>
      <c r="S16" s="301"/>
      <c r="T16" s="301"/>
      <c r="U16" s="301"/>
      <c r="V16" s="301"/>
      <c r="W16" s="301"/>
      <c r="X16" s="303"/>
      <c r="Y16" s="304" t="s">
        <v>17</v>
      </c>
      <c r="Z16" s="305"/>
      <c r="AA16" s="305"/>
      <c r="AB16" s="306"/>
      <c r="AC16" s="300" t="s">
        <v>15</v>
      </c>
      <c r="AD16" s="301"/>
      <c r="AE16" s="301"/>
      <c r="AF16" s="301"/>
      <c r="AG16" s="301"/>
      <c r="AH16" s="302" t="s">
        <v>16</v>
      </c>
      <c r="AI16" s="301"/>
      <c r="AJ16" s="301"/>
      <c r="AK16" s="301"/>
      <c r="AL16" s="301"/>
      <c r="AM16" s="301"/>
      <c r="AN16" s="301"/>
      <c r="AO16" s="301"/>
      <c r="AP16" s="301"/>
      <c r="AQ16" s="301"/>
      <c r="AR16" s="301"/>
      <c r="AS16" s="301"/>
      <c r="AT16" s="303"/>
      <c r="AU16" s="304" t="s">
        <v>17</v>
      </c>
      <c r="AV16" s="305"/>
      <c r="AW16" s="305"/>
      <c r="AX16" s="307"/>
      <c r="AY16" s="31">
        <f>$AY$15</f>
        <v>0</v>
      </c>
    </row>
    <row r="17" spans="1:51" ht="24.75" hidden="1" customHeight="1" x14ac:dyDescent="0.15">
      <c r="A17" s="935"/>
      <c r="B17" s="936"/>
      <c r="C17" s="936"/>
      <c r="D17" s="936"/>
      <c r="E17" s="936"/>
      <c r="F17" s="937"/>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c r="AY17" s="31">
        <f t="shared" ref="AY17:AY27" si="1">$AY$15</f>
        <v>0</v>
      </c>
    </row>
    <row r="18" spans="1:51" ht="24.75" hidden="1" customHeight="1" x14ac:dyDescent="0.15">
      <c r="A18" s="935"/>
      <c r="B18" s="936"/>
      <c r="C18" s="936"/>
      <c r="D18" s="936"/>
      <c r="E18" s="936"/>
      <c r="F18" s="937"/>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c r="AY18" s="31">
        <f t="shared" si="1"/>
        <v>0</v>
      </c>
    </row>
    <row r="19" spans="1:51" ht="24.75" hidden="1" customHeight="1" x14ac:dyDescent="0.15">
      <c r="A19" s="935"/>
      <c r="B19" s="936"/>
      <c r="C19" s="936"/>
      <c r="D19" s="936"/>
      <c r="E19" s="936"/>
      <c r="F19" s="937"/>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c r="AY19" s="31">
        <f t="shared" si="1"/>
        <v>0</v>
      </c>
    </row>
    <row r="20" spans="1:51" ht="24.75" hidden="1" customHeight="1" x14ac:dyDescent="0.15">
      <c r="A20" s="935"/>
      <c r="B20" s="936"/>
      <c r="C20" s="936"/>
      <c r="D20" s="936"/>
      <c r="E20" s="936"/>
      <c r="F20" s="937"/>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c r="AY20" s="31">
        <f t="shared" si="1"/>
        <v>0</v>
      </c>
    </row>
    <row r="21" spans="1:51" ht="24.75" hidden="1" customHeight="1" x14ac:dyDescent="0.15">
      <c r="A21" s="935"/>
      <c r="B21" s="936"/>
      <c r="C21" s="936"/>
      <c r="D21" s="936"/>
      <c r="E21" s="936"/>
      <c r="F21" s="937"/>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c r="AY21" s="31">
        <f t="shared" si="1"/>
        <v>0</v>
      </c>
    </row>
    <row r="22" spans="1:51" ht="24.75" hidden="1" customHeight="1" x14ac:dyDescent="0.15">
      <c r="A22" s="935"/>
      <c r="B22" s="936"/>
      <c r="C22" s="936"/>
      <c r="D22" s="936"/>
      <c r="E22" s="936"/>
      <c r="F22" s="937"/>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c r="AY22" s="31">
        <f t="shared" si="1"/>
        <v>0</v>
      </c>
    </row>
    <row r="23" spans="1:51" ht="24.75" hidden="1" customHeight="1" x14ac:dyDescent="0.15">
      <c r="A23" s="935"/>
      <c r="B23" s="936"/>
      <c r="C23" s="936"/>
      <c r="D23" s="936"/>
      <c r="E23" s="936"/>
      <c r="F23" s="937"/>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c r="AY23" s="31">
        <f t="shared" si="1"/>
        <v>0</v>
      </c>
    </row>
    <row r="24" spans="1:51" ht="24.75" hidden="1" customHeight="1" x14ac:dyDescent="0.15">
      <c r="A24" s="935"/>
      <c r="B24" s="936"/>
      <c r="C24" s="936"/>
      <c r="D24" s="936"/>
      <c r="E24" s="936"/>
      <c r="F24" s="937"/>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c r="AY24" s="31">
        <f t="shared" si="1"/>
        <v>0</v>
      </c>
    </row>
    <row r="25" spans="1:51" ht="24.75" hidden="1" customHeight="1" x14ac:dyDescent="0.15">
      <c r="A25" s="935"/>
      <c r="B25" s="936"/>
      <c r="C25" s="936"/>
      <c r="D25" s="936"/>
      <c r="E25" s="936"/>
      <c r="F25" s="937"/>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c r="AY25" s="31">
        <f t="shared" si="1"/>
        <v>0</v>
      </c>
    </row>
    <row r="26" spans="1:51" ht="24.75" hidden="1" customHeight="1" x14ac:dyDescent="0.15">
      <c r="A26" s="935"/>
      <c r="B26" s="936"/>
      <c r="C26" s="936"/>
      <c r="D26" s="936"/>
      <c r="E26" s="936"/>
      <c r="F26" s="937"/>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c r="AY26" s="31">
        <f t="shared" si="1"/>
        <v>0</v>
      </c>
    </row>
    <row r="27" spans="1:51" ht="24.75" hidden="1" customHeight="1" thickBot="1" x14ac:dyDescent="0.2">
      <c r="A27" s="935"/>
      <c r="B27" s="936"/>
      <c r="C27" s="936"/>
      <c r="D27" s="936"/>
      <c r="E27" s="936"/>
      <c r="F27" s="937"/>
      <c r="G27" s="267" t="s">
        <v>18</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18</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c r="AY27" s="31">
        <f t="shared" si="1"/>
        <v>0</v>
      </c>
    </row>
    <row r="28" spans="1:51" ht="30" hidden="1" customHeight="1" x14ac:dyDescent="0.15">
      <c r="A28" s="935"/>
      <c r="B28" s="936"/>
      <c r="C28" s="936"/>
      <c r="D28" s="936"/>
      <c r="E28" s="936"/>
      <c r="F28" s="937"/>
      <c r="G28" s="296" t="s">
        <v>243</v>
      </c>
      <c r="H28" s="297"/>
      <c r="I28" s="297"/>
      <c r="J28" s="297"/>
      <c r="K28" s="297"/>
      <c r="L28" s="297"/>
      <c r="M28" s="297"/>
      <c r="N28" s="297"/>
      <c r="O28" s="297"/>
      <c r="P28" s="297"/>
      <c r="Q28" s="297"/>
      <c r="R28" s="297"/>
      <c r="S28" s="297"/>
      <c r="T28" s="297"/>
      <c r="U28" s="297"/>
      <c r="V28" s="297"/>
      <c r="W28" s="297"/>
      <c r="X28" s="297"/>
      <c r="Y28" s="297"/>
      <c r="Z28" s="297"/>
      <c r="AA28" s="297"/>
      <c r="AB28" s="298"/>
      <c r="AC28" s="296" t="s">
        <v>246</v>
      </c>
      <c r="AD28" s="297"/>
      <c r="AE28" s="297"/>
      <c r="AF28" s="297"/>
      <c r="AG28" s="297"/>
      <c r="AH28" s="297"/>
      <c r="AI28" s="297"/>
      <c r="AJ28" s="297"/>
      <c r="AK28" s="297"/>
      <c r="AL28" s="297"/>
      <c r="AM28" s="297"/>
      <c r="AN28" s="297"/>
      <c r="AO28" s="297"/>
      <c r="AP28" s="297"/>
      <c r="AQ28" s="297"/>
      <c r="AR28" s="297"/>
      <c r="AS28" s="297"/>
      <c r="AT28" s="297"/>
      <c r="AU28" s="297"/>
      <c r="AV28" s="297"/>
      <c r="AW28" s="297"/>
      <c r="AX28" s="299"/>
      <c r="AY28">
        <f>COUNTA($G$30,$AC$30)</f>
        <v>0</v>
      </c>
    </row>
    <row r="29" spans="1:51" ht="24.75" hidden="1" customHeight="1" x14ac:dyDescent="0.15">
      <c r="A29" s="935"/>
      <c r="B29" s="936"/>
      <c r="C29" s="936"/>
      <c r="D29" s="936"/>
      <c r="E29" s="936"/>
      <c r="F29" s="937"/>
      <c r="G29" s="300" t="s">
        <v>15</v>
      </c>
      <c r="H29" s="301"/>
      <c r="I29" s="301"/>
      <c r="J29" s="301"/>
      <c r="K29" s="301"/>
      <c r="L29" s="302" t="s">
        <v>16</v>
      </c>
      <c r="M29" s="301"/>
      <c r="N29" s="301"/>
      <c r="O29" s="301"/>
      <c r="P29" s="301"/>
      <c r="Q29" s="301"/>
      <c r="R29" s="301"/>
      <c r="S29" s="301"/>
      <c r="T29" s="301"/>
      <c r="U29" s="301"/>
      <c r="V29" s="301"/>
      <c r="W29" s="301"/>
      <c r="X29" s="303"/>
      <c r="Y29" s="304" t="s">
        <v>17</v>
      </c>
      <c r="Z29" s="305"/>
      <c r="AA29" s="305"/>
      <c r="AB29" s="306"/>
      <c r="AC29" s="300" t="s">
        <v>15</v>
      </c>
      <c r="AD29" s="301"/>
      <c r="AE29" s="301"/>
      <c r="AF29" s="301"/>
      <c r="AG29" s="301"/>
      <c r="AH29" s="302" t="s">
        <v>16</v>
      </c>
      <c r="AI29" s="301"/>
      <c r="AJ29" s="301"/>
      <c r="AK29" s="301"/>
      <c r="AL29" s="301"/>
      <c r="AM29" s="301"/>
      <c r="AN29" s="301"/>
      <c r="AO29" s="301"/>
      <c r="AP29" s="301"/>
      <c r="AQ29" s="301"/>
      <c r="AR29" s="301"/>
      <c r="AS29" s="301"/>
      <c r="AT29" s="303"/>
      <c r="AU29" s="304" t="s">
        <v>17</v>
      </c>
      <c r="AV29" s="305"/>
      <c r="AW29" s="305"/>
      <c r="AX29" s="307"/>
      <c r="AY29" s="31">
        <f>$AY$28</f>
        <v>0</v>
      </c>
    </row>
    <row r="30" spans="1:51" ht="24.75" hidden="1" customHeight="1" x14ac:dyDescent="0.15">
      <c r="A30" s="935"/>
      <c r="B30" s="936"/>
      <c r="C30" s="936"/>
      <c r="D30" s="936"/>
      <c r="E30" s="936"/>
      <c r="F30" s="937"/>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c r="AY30" s="31">
        <f t="shared" ref="AY30:AY40" si="2">$AY$28</f>
        <v>0</v>
      </c>
    </row>
    <row r="31" spans="1:51" ht="24.75" hidden="1" customHeight="1" x14ac:dyDescent="0.15">
      <c r="A31" s="935"/>
      <c r="B31" s="936"/>
      <c r="C31" s="936"/>
      <c r="D31" s="936"/>
      <c r="E31" s="936"/>
      <c r="F31" s="937"/>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c r="AY31" s="31">
        <f t="shared" si="2"/>
        <v>0</v>
      </c>
    </row>
    <row r="32" spans="1:51" ht="24.75" hidden="1" customHeight="1" x14ac:dyDescent="0.15">
      <c r="A32" s="935"/>
      <c r="B32" s="936"/>
      <c r="C32" s="936"/>
      <c r="D32" s="936"/>
      <c r="E32" s="936"/>
      <c r="F32" s="937"/>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c r="AY32" s="31">
        <f t="shared" si="2"/>
        <v>0</v>
      </c>
    </row>
    <row r="33" spans="1:51" ht="24.75" hidden="1" customHeight="1" x14ac:dyDescent="0.15">
      <c r="A33" s="935"/>
      <c r="B33" s="936"/>
      <c r="C33" s="936"/>
      <c r="D33" s="936"/>
      <c r="E33" s="936"/>
      <c r="F33" s="937"/>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c r="AY33" s="31">
        <f t="shared" si="2"/>
        <v>0</v>
      </c>
    </row>
    <row r="34" spans="1:51" ht="24.75" hidden="1" customHeight="1" x14ac:dyDescent="0.15">
      <c r="A34" s="935"/>
      <c r="B34" s="936"/>
      <c r="C34" s="936"/>
      <c r="D34" s="936"/>
      <c r="E34" s="936"/>
      <c r="F34" s="937"/>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c r="AY34" s="31">
        <f t="shared" si="2"/>
        <v>0</v>
      </c>
    </row>
    <row r="35" spans="1:51" ht="24.75" hidden="1" customHeight="1" x14ac:dyDescent="0.15">
      <c r="A35" s="935"/>
      <c r="B35" s="936"/>
      <c r="C35" s="936"/>
      <c r="D35" s="936"/>
      <c r="E35" s="936"/>
      <c r="F35" s="937"/>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c r="AY35" s="31">
        <f t="shared" si="2"/>
        <v>0</v>
      </c>
    </row>
    <row r="36" spans="1:51" ht="24.75" hidden="1" customHeight="1" x14ac:dyDescent="0.15">
      <c r="A36" s="935"/>
      <c r="B36" s="936"/>
      <c r="C36" s="936"/>
      <c r="D36" s="936"/>
      <c r="E36" s="936"/>
      <c r="F36" s="937"/>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c r="AY36" s="31">
        <f t="shared" si="2"/>
        <v>0</v>
      </c>
    </row>
    <row r="37" spans="1:51" ht="24.75" hidden="1" customHeight="1" x14ac:dyDescent="0.15">
      <c r="A37" s="935"/>
      <c r="B37" s="936"/>
      <c r="C37" s="936"/>
      <c r="D37" s="936"/>
      <c r="E37" s="936"/>
      <c r="F37" s="937"/>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c r="AY37" s="31">
        <f t="shared" si="2"/>
        <v>0</v>
      </c>
    </row>
    <row r="38" spans="1:51" ht="24.75" hidden="1" customHeight="1" x14ac:dyDescent="0.15">
      <c r="A38" s="935"/>
      <c r="B38" s="936"/>
      <c r="C38" s="936"/>
      <c r="D38" s="936"/>
      <c r="E38" s="936"/>
      <c r="F38" s="937"/>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c r="AY38" s="31">
        <f t="shared" si="2"/>
        <v>0</v>
      </c>
    </row>
    <row r="39" spans="1:51" ht="24.75" hidden="1" customHeight="1" x14ac:dyDescent="0.15">
      <c r="A39" s="935"/>
      <c r="B39" s="936"/>
      <c r="C39" s="936"/>
      <c r="D39" s="936"/>
      <c r="E39" s="936"/>
      <c r="F39" s="937"/>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c r="AY39" s="31">
        <f t="shared" si="2"/>
        <v>0</v>
      </c>
    </row>
    <row r="40" spans="1:51" ht="24.75" hidden="1" customHeight="1" thickBot="1" x14ac:dyDescent="0.2">
      <c r="A40" s="935"/>
      <c r="B40" s="936"/>
      <c r="C40" s="936"/>
      <c r="D40" s="936"/>
      <c r="E40" s="936"/>
      <c r="F40" s="937"/>
      <c r="G40" s="267" t="s">
        <v>18</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18</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c r="AY40" s="31">
        <f t="shared" si="2"/>
        <v>0</v>
      </c>
    </row>
    <row r="41" spans="1:51" ht="30" hidden="1" customHeight="1" x14ac:dyDescent="0.15">
      <c r="A41" s="935"/>
      <c r="B41" s="936"/>
      <c r="C41" s="936"/>
      <c r="D41" s="936"/>
      <c r="E41" s="936"/>
      <c r="F41" s="937"/>
      <c r="G41" s="296" t="s">
        <v>290</v>
      </c>
      <c r="H41" s="297"/>
      <c r="I41" s="297"/>
      <c r="J41" s="297"/>
      <c r="K41" s="297"/>
      <c r="L41" s="297"/>
      <c r="M41" s="297"/>
      <c r="N41" s="297"/>
      <c r="O41" s="297"/>
      <c r="P41" s="297"/>
      <c r="Q41" s="297"/>
      <c r="R41" s="297"/>
      <c r="S41" s="297"/>
      <c r="T41" s="297"/>
      <c r="U41" s="297"/>
      <c r="V41" s="297"/>
      <c r="W41" s="297"/>
      <c r="X41" s="297"/>
      <c r="Y41" s="297"/>
      <c r="Z41" s="297"/>
      <c r="AA41" s="297"/>
      <c r="AB41" s="298"/>
      <c r="AC41" s="296" t="s">
        <v>172</v>
      </c>
      <c r="AD41" s="297"/>
      <c r="AE41" s="297"/>
      <c r="AF41" s="297"/>
      <c r="AG41" s="297"/>
      <c r="AH41" s="297"/>
      <c r="AI41" s="297"/>
      <c r="AJ41" s="297"/>
      <c r="AK41" s="297"/>
      <c r="AL41" s="297"/>
      <c r="AM41" s="297"/>
      <c r="AN41" s="297"/>
      <c r="AO41" s="297"/>
      <c r="AP41" s="297"/>
      <c r="AQ41" s="297"/>
      <c r="AR41" s="297"/>
      <c r="AS41" s="297"/>
      <c r="AT41" s="297"/>
      <c r="AU41" s="297"/>
      <c r="AV41" s="297"/>
      <c r="AW41" s="297"/>
      <c r="AX41" s="299"/>
      <c r="AY41">
        <f>COUNTA($G$43,$AC$43)</f>
        <v>0</v>
      </c>
    </row>
    <row r="42" spans="1:51" ht="24.75" hidden="1" customHeight="1" x14ac:dyDescent="0.15">
      <c r="A42" s="935"/>
      <c r="B42" s="936"/>
      <c r="C42" s="936"/>
      <c r="D42" s="936"/>
      <c r="E42" s="936"/>
      <c r="F42" s="937"/>
      <c r="G42" s="300" t="s">
        <v>15</v>
      </c>
      <c r="H42" s="301"/>
      <c r="I42" s="301"/>
      <c r="J42" s="301"/>
      <c r="K42" s="301"/>
      <c r="L42" s="302" t="s">
        <v>16</v>
      </c>
      <c r="M42" s="301"/>
      <c r="N42" s="301"/>
      <c r="O42" s="301"/>
      <c r="P42" s="301"/>
      <c r="Q42" s="301"/>
      <c r="R42" s="301"/>
      <c r="S42" s="301"/>
      <c r="T42" s="301"/>
      <c r="U42" s="301"/>
      <c r="V42" s="301"/>
      <c r="W42" s="301"/>
      <c r="X42" s="303"/>
      <c r="Y42" s="304" t="s">
        <v>17</v>
      </c>
      <c r="Z42" s="305"/>
      <c r="AA42" s="305"/>
      <c r="AB42" s="306"/>
      <c r="AC42" s="300" t="s">
        <v>15</v>
      </c>
      <c r="AD42" s="301"/>
      <c r="AE42" s="301"/>
      <c r="AF42" s="301"/>
      <c r="AG42" s="301"/>
      <c r="AH42" s="302" t="s">
        <v>16</v>
      </c>
      <c r="AI42" s="301"/>
      <c r="AJ42" s="301"/>
      <c r="AK42" s="301"/>
      <c r="AL42" s="301"/>
      <c r="AM42" s="301"/>
      <c r="AN42" s="301"/>
      <c r="AO42" s="301"/>
      <c r="AP42" s="301"/>
      <c r="AQ42" s="301"/>
      <c r="AR42" s="301"/>
      <c r="AS42" s="301"/>
      <c r="AT42" s="303"/>
      <c r="AU42" s="304" t="s">
        <v>17</v>
      </c>
      <c r="AV42" s="305"/>
      <c r="AW42" s="305"/>
      <c r="AX42" s="307"/>
      <c r="AY42" s="31">
        <f>$AY$41</f>
        <v>0</v>
      </c>
    </row>
    <row r="43" spans="1:51" ht="24.75" hidden="1" customHeight="1" x14ac:dyDescent="0.15">
      <c r="A43" s="935"/>
      <c r="B43" s="936"/>
      <c r="C43" s="936"/>
      <c r="D43" s="936"/>
      <c r="E43" s="936"/>
      <c r="F43" s="937"/>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c r="AY43" s="31">
        <f t="shared" ref="AY43:AY53" si="3">$AY$41</f>
        <v>0</v>
      </c>
    </row>
    <row r="44" spans="1:51" ht="24.75" hidden="1" customHeight="1" x14ac:dyDescent="0.15">
      <c r="A44" s="935"/>
      <c r="B44" s="936"/>
      <c r="C44" s="936"/>
      <c r="D44" s="936"/>
      <c r="E44" s="936"/>
      <c r="F44" s="937"/>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c r="AY44" s="31">
        <f t="shared" si="3"/>
        <v>0</v>
      </c>
    </row>
    <row r="45" spans="1:51" ht="24.75" hidden="1" customHeight="1" x14ac:dyDescent="0.15">
      <c r="A45" s="935"/>
      <c r="B45" s="936"/>
      <c r="C45" s="936"/>
      <c r="D45" s="936"/>
      <c r="E45" s="936"/>
      <c r="F45" s="937"/>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c r="AY45" s="31">
        <f t="shared" si="3"/>
        <v>0</v>
      </c>
    </row>
    <row r="46" spans="1:51" ht="24.75" hidden="1" customHeight="1" x14ac:dyDescent="0.15">
      <c r="A46" s="935"/>
      <c r="B46" s="936"/>
      <c r="C46" s="936"/>
      <c r="D46" s="936"/>
      <c r="E46" s="936"/>
      <c r="F46" s="937"/>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c r="AY46" s="31">
        <f t="shared" si="3"/>
        <v>0</v>
      </c>
    </row>
    <row r="47" spans="1:51" ht="24.75" hidden="1" customHeight="1" x14ac:dyDescent="0.15">
      <c r="A47" s="935"/>
      <c r="B47" s="936"/>
      <c r="C47" s="936"/>
      <c r="D47" s="936"/>
      <c r="E47" s="936"/>
      <c r="F47" s="937"/>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c r="AY47" s="31">
        <f t="shared" si="3"/>
        <v>0</v>
      </c>
    </row>
    <row r="48" spans="1:51" ht="24.75" hidden="1" customHeight="1" x14ac:dyDescent="0.15">
      <c r="A48" s="935"/>
      <c r="B48" s="936"/>
      <c r="C48" s="936"/>
      <c r="D48" s="936"/>
      <c r="E48" s="936"/>
      <c r="F48" s="937"/>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c r="AY48" s="31">
        <f t="shared" si="3"/>
        <v>0</v>
      </c>
    </row>
    <row r="49" spans="1:51" ht="24.75" hidden="1" customHeight="1" x14ac:dyDescent="0.15">
      <c r="A49" s="935"/>
      <c r="B49" s="936"/>
      <c r="C49" s="936"/>
      <c r="D49" s="936"/>
      <c r="E49" s="936"/>
      <c r="F49" s="937"/>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c r="AY49" s="31">
        <f t="shared" si="3"/>
        <v>0</v>
      </c>
    </row>
    <row r="50" spans="1:51" ht="24.75" hidden="1" customHeight="1" x14ac:dyDescent="0.15">
      <c r="A50" s="935"/>
      <c r="B50" s="936"/>
      <c r="C50" s="936"/>
      <c r="D50" s="936"/>
      <c r="E50" s="936"/>
      <c r="F50" s="937"/>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c r="AY50" s="31">
        <f t="shared" si="3"/>
        <v>0</v>
      </c>
    </row>
    <row r="51" spans="1:51" ht="24.75" hidden="1" customHeight="1" x14ac:dyDescent="0.15">
      <c r="A51" s="935"/>
      <c r="B51" s="936"/>
      <c r="C51" s="936"/>
      <c r="D51" s="936"/>
      <c r="E51" s="936"/>
      <c r="F51" s="937"/>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c r="AY51" s="31">
        <f t="shared" si="3"/>
        <v>0</v>
      </c>
    </row>
    <row r="52" spans="1:51" ht="24.75" hidden="1" customHeight="1" x14ac:dyDescent="0.15">
      <c r="A52" s="935"/>
      <c r="B52" s="936"/>
      <c r="C52" s="936"/>
      <c r="D52" s="936"/>
      <c r="E52" s="936"/>
      <c r="F52" s="937"/>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c r="AY52" s="31">
        <f t="shared" si="3"/>
        <v>0</v>
      </c>
    </row>
    <row r="53" spans="1:51" ht="24.75" hidden="1" customHeight="1" thickBot="1" x14ac:dyDescent="0.2">
      <c r="A53" s="938"/>
      <c r="B53" s="939"/>
      <c r="C53" s="939"/>
      <c r="D53" s="939"/>
      <c r="E53" s="939"/>
      <c r="F53" s="940"/>
      <c r="G53" s="941" t="s">
        <v>18</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18</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c r="AY53" s="31">
        <f t="shared" si="3"/>
        <v>0</v>
      </c>
    </row>
    <row r="54" spans="1:51" s="34" customFormat="1" ht="24.75" hidden="1" customHeight="1" thickBot="1" x14ac:dyDescent="0.2"/>
    <row r="55" spans="1:51" ht="30" hidden="1" customHeight="1" x14ac:dyDescent="0.15">
      <c r="A55" s="932" t="s">
        <v>26</v>
      </c>
      <c r="B55" s="933"/>
      <c r="C55" s="933"/>
      <c r="D55" s="933"/>
      <c r="E55" s="933"/>
      <c r="F55" s="934"/>
      <c r="G55" s="296" t="s">
        <v>173</v>
      </c>
      <c r="H55" s="297"/>
      <c r="I55" s="297"/>
      <c r="J55" s="297"/>
      <c r="K55" s="297"/>
      <c r="L55" s="297"/>
      <c r="M55" s="297"/>
      <c r="N55" s="297"/>
      <c r="O55" s="297"/>
      <c r="P55" s="297"/>
      <c r="Q55" s="297"/>
      <c r="R55" s="297"/>
      <c r="S55" s="297"/>
      <c r="T55" s="297"/>
      <c r="U55" s="297"/>
      <c r="V55" s="297"/>
      <c r="W55" s="297"/>
      <c r="X55" s="297"/>
      <c r="Y55" s="297"/>
      <c r="Z55" s="297"/>
      <c r="AA55" s="297"/>
      <c r="AB55" s="298"/>
      <c r="AC55" s="296" t="s">
        <v>247</v>
      </c>
      <c r="AD55" s="297"/>
      <c r="AE55" s="297"/>
      <c r="AF55" s="297"/>
      <c r="AG55" s="297"/>
      <c r="AH55" s="297"/>
      <c r="AI55" s="297"/>
      <c r="AJ55" s="297"/>
      <c r="AK55" s="297"/>
      <c r="AL55" s="297"/>
      <c r="AM55" s="297"/>
      <c r="AN55" s="297"/>
      <c r="AO55" s="297"/>
      <c r="AP55" s="297"/>
      <c r="AQ55" s="297"/>
      <c r="AR55" s="297"/>
      <c r="AS55" s="297"/>
      <c r="AT55" s="297"/>
      <c r="AU55" s="297"/>
      <c r="AV55" s="297"/>
      <c r="AW55" s="297"/>
      <c r="AX55" s="299"/>
      <c r="AY55">
        <f>COUNTA($G$57,$AC$57)</f>
        <v>0</v>
      </c>
    </row>
    <row r="56" spans="1:51" ht="24.75" hidden="1" customHeight="1" x14ac:dyDescent="0.15">
      <c r="A56" s="935"/>
      <c r="B56" s="936"/>
      <c r="C56" s="936"/>
      <c r="D56" s="936"/>
      <c r="E56" s="936"/>
      <c r="F56" s="937"/>
      <c r="G56" s="300" t="s">
        <v>15</v>
      </c>
      <c r="H56" s="301"/>
      <c r="I56" s="301"/>
      <c r="J56" s="301"/>
      <c r="K56" s="301"/>
      <c r="L56" s="302" t="s">
        <v>16</v>
      </c>
      <c r="M56" s="301"/>
      <c r="N56" s="301"/>
      <c r="O56" s="301"/>
      <c r="P56" s="301"/>
      <c r="Q56" s="301"/>
      <c r="R56" s="301"/>
      <c r="S56" s="301"/>
      <c r="T56" s="301"/>
      <c r="U56" s="301"/>
      <c r="V56" s="301"/>
      <c r="W56" s="301"/>
      <c r="X56" s="303"/>
      <c r="Y56" s="304" t="s">
        <v>17</v>
      </c>
      <c r="Z56" s="305"/>
      <c r="AA56" s="305"/>
      <c r="AB56" s="306"/>
      <c r="AC56" s="300" t="s">
        <v>15</v>
      </c>
      <c r="AD56" s="301"/>
      <c r="AE56" s="301"/>
      <c r="AF56" s="301"/>
      <c r="AG56" s="301"/>
      <c r="AH56" s="302" t="s">
        <v>16</v>
      </c>
      <c r="AI56" s="301"/>
      <c r="AJ56" s="301"/>
      <c r="AK56" s="301"/>
      <c r="AL56" s="301"/>
      <c r="AM56" s="301"/>
      <c r="AN56" s="301"/>
      <c r="AO56" s="301"/>
      <c r="AP56" s="301"/>
      <c r="AQ56" s="301"/>
      <c r="AR56" s="301"/>
      <c r="AS56" s="301"/>
      <c r="AT56" s="303"/>
      <c r="AU56" s="304" t="s">
        <v>17</v>
      </c>
      <c r="AV56" s="305"/>
      <c r="AW56" s="305"/>
      <c r="AX56" s="307"/>
      <c r="AY56" s="31">
        <f>$AY$55</f>
        <v>0</v>
      </c>
    </row>
    <row r="57" spans="1:51" ht="24.75" hidden="1" customHeight="1" x14ac:dyDescent="0.15">
      <c r="A57" s="935"/>
      <c r="B57" s="936"/>
      <c r="C57" s="936"/>
      <c r="D57" s="936"/>
      <c r="E57" s="936"/>
      <c r="F57" s="937"/>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c r="AY57" s="31">
        <f t="shared" ref="AY57:AY67" si="4">$AY$55</f>
        <v>0</v>
      </c>
    </row>
    <row r="58" spans="1:51" ht="24.75" hidden="1" customHeight="1" x14ac:dyDescent="0.15">
      <c r="A58" s="935"/>
      <c r="B58" s="936"/>
      <c r="C58" s="936"/>
      <c r="D58" s="936"/>
      <c r="E58" s="936"/>
      <c r="F58" s="937"/>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c r="AY58" s="31">
        <f t="shared" si="4"/>
        <v>0</v>
      </c>
    </row>
    <row r="59" spans="1:51" ht="24.75" hidden="1" customHeight="1" x14ac:dyDescent="0.15">
      <c r="A59" s="935"/>
      <c r="B59" s="936"/>
      <c r="C59" s="936"/>
      <c r="D59" s="936"/>
      <c r="E59" s="936"/>
      <c r="F59" s="937"/>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c r="AY59" s="31">
        <f t="shared" si="4"/>
        <v>0</v>
      </c>
    </row>
    <row r="60" spans="1:51" ht="24.75" hidden="1" customHeight="1" x14ac:dyDescent="0.15">
      <c r="A60" s="935"/>
      <c r="B60" s="936"/>
      <c r="C60" s="936"/>
      <c r="D60" s="936"/>
      <c r="E60" s="936"/>
      <c r="F60" s="937"/>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c r="AY60" s="31">
        <f t="shared" si="4"/>
        <v>0</v>
      </c>
    </row>
    <row r="61" spans="1:51" ht="24.75" hidden="1" customHeight="1" x14ac:dyDescent="0.15">
      <c r="A61" s="935"/>
      <c r="B61" s="936"/>
      <c r="C61" s="936"/>
      <c r="D61" s="936"/>
      <c r="E61" s="936"/>
      <c r="F61" s="937"/>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c r="AY61" s="31">
        <f t="shared" si="4"/>
        <v>0</v>
      </c>
    </row>
    <row r="62" spans="1:51" ht="24.75" hidden="1" customHeight="1" x14ac:dyDescent="0.15">
      <c r="A62" s="935"/>
      <c r="B62" s="936"/>
      <c r="C62" s="936"/>
      <c r="D62" s="936"/>
      <c r="E62" s="936"/>
      <c r="F62" s="937"/>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c r="AY62" s="31">
        <f t="shared" si="4"/>
        <v>0</v>
      </c>
    </row>
    <row r="63" spans="1:51" ht="24.75" hidden="1" customHeight="1" x14ac:dyDescent="0.15">
      <c r="A63" s="935"/>
      <c r="B63" s="936"/>
      <c r="C63" s="936"/>
      <c r="D63" s="936"/>
      <c r="E63" s="936"/>
      <c r="F63" s="937"/>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c r="AY63" s="31">
        <f t="shared" si="4"/>
        <v>0</v>
      </c>
    </row>
    <row r="64" spans="1:51" ht="24.75" hidden="1" customHeight="1" x14ac:dyDescent="0.15">
      <c r="A64" s="935"/>
      <c r="B64" s="936"/>
      <c r="C64" s="936"/>
      <c r="D64" s="936"/>
      <c r="E64" s="936"/>
      <c r="F64" s="937"/>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c r="AY64" s="31">
        <f t="shared" si="4"/>
        <v>0</v>
      </c>
    </row>
    <row r="65" spans="1:51" ht="24.75" hidden="1" customHeight="1" x14ac:dyDescent="0.15">
      <c r="A65" s="935"/>
      <c r="B65" s="936"/>
      <c r="C65" s="936"/>
      <c r="D65" s="936"/>
      <c r="E65" s="936"/>
      <c r="F65" s="937"/>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c r="AY65" s="31">
        <f t="shared" si="4"/>
        <v>0</v>
      </c>
    </row>
    <row r="66" spans="1:51" ht="24.75" hidden="1" customHeight="1" x14ac:dyDescent="0.15">
      <c r="A66" s="935"/>
      <c r="B66" s="936"/>
      <c r="C66" s="936"/>
      <c r="D66" s="936"/>
      <c r="E66" s="936"/>
      <c r="F66" s="937"/>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c r="AY66" s="31">
        <f t="shared" si="4"/>
        <v>0</v>
      </c>
    </row>
    <row r="67" spans="1:51" ht="24.75" hidden="1" customHeight="1" thickBot="1" x14ac:dyDescent="0.2">
      <c r="A67" s="935"/>
      <c r="B67" s="936"/>
      <c r="C67" s="936"/>
      <c r="D67" s="936"/>
      <c r="E67" s="936"/>
      <c r="F67" s="937"/>
      <c r="G67" s="267" t="s">
        <v>18</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18</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c r="AY67" s="31">
        <f t="shared" si="4"/>
        <v>0</v>
      </c>
    </row>
    <row r="68" spans="1:51" ht="30" hidden="1" customHeight="1" x14ac:dyDescent="0.15">
      <c r="A68" s="935"/>
      <c r="B68" s="936"/>
      <c r="C68" s="936"/>
      <c r="D68" s="936"/>
      <c r="E68" s="936"/>
      <c r="F68" s="937"/>
      <c r="G68" s="296" t="s">
        <v>248</v>
      </c>
      <c r="H68" s="297"/>
      <c r="I68" s="297"/>
      <c r="J68" s="297"/>
      <c r="K68" s="297"/>
      <c r="L68" s="297"/>
      <c r="M68" s="297"/>
      <c r="N68" s="297"/>
      <c r="O68" s="297"/>
      <c r="P68" s="297"/>
      <c r="Q68" s="297"/>
      <c r="R68" s="297"/>
      <c r="S68" s="297"/>
      <c r="T68" s="297"/>
      <c r="U68" s="297"/>
      <c r="V68" s="297"/>
      <c r="W68" s="297"/>
      <c r="X68" s="297"/>
      <c r="Y68" s="297"/>
      <c r="Z68" s="297"/>
      <c r="AA68" s="297"/>
      <c r="AB68" s="298"/>
      <c r="AC68" s="296" t="s">
        <v>249</v>
      </c>
      <c r="AD68" s="297"/>
      <c r="AE68" s="297"/>
      <c r="AF68" s="297"/>
      <c r="AG68" s="297"/>
      <c r="AH68" s="297"/>
      <c r="AI68" s="297"/>
      <c r="AJ68" s="297"/>
      <c r="AK68" s="297"/>
      <c r="AL68" s="297"/>
      <c r="AM68" s="297"/>
      <c r="AN68" s="297"/>
      <c r="AO68" s="297"/>
      <c r="AP68" s="297"/>
      <c r="AQ68" s="297"/>
      <c r="AR68" s="297"/>
      <c r="AS68" s="297"/>
      <c r="AT68" s="297"/>
      <c r="AU68" s="297"/>
      <c r="AV68" s="297"/>
      <c r="AW68" s="297"/>
      <c r="AX68" s="299"/>
      <c r="AY68">
        <f>COUNTA($G$70,$AC$70)</f>
        <v>0</v>
      </c>
    </row>
    <row r="69" spans="1:51" ht="25.5" hidden="1" customHeight="1" x14ac:dyDescent="0.15">
      <c r="A69" s="935"/>
      <c r="B69" s="936"/>
      <c r="C69" s="936"/>
      <c r="D69" s="936"/>
      <c r="E69" s="936"/>
      <c r="F69" s="937"/>
      <c r="G69" s="300" t="s">
        <v>15</v>
      </c>
      <c r="H69" s="301"/>
      <c r="I69" s="301"/>
      <c r="J69" s="301"/>
      <c r="K69" s="301"/>
      <c r="L69" s="302" t="s">
        <v>16</v>
      </c>
      <c r="M69" s="301"/>
      <c r="N69" s="301"/>
      <c r="O69" s="301"/>
      <c r="P69" s="301"/>
      <c r="Q69" s="301"/>
      <c r="R69" s="301"/>
      <c r="S69" s="301"/>
      <c r="T69" s="301"/>
      <c r="U69" s="301"/>
      <c r="V69" s="301"/>
      <c r="W69" s="301"/>
      <c r="X69" s="303"/>
      <c r="Y69" s="304" t="s">
        <v>17</v>
      </c>
      <c r="Z69" s="305"/>
      <c r="AA69" s="305"/>
      <c r="AB69" s="306"/>
      <c r="AC69" s="300" t="s">
        <v>15</v>
      </c>
      <c r="AD69" s="301"/>
      <c r="AE69" s="301"/>
      <c r="AF69" s="301"/>
      <c r="AG69" s="301"/>
      <c r="AH69" s="302" t="s">
        <v>16</v>
      </c>
      <c r="AI69" s="301"/>
      <c r="AJ69" s="301"/>
      <c r="AK69" s="301"/>
      <c r="AL69" s="301"/>
      <c r="AM69" s="301"/>
      <c r="AN69" s="301"/>
      <c r="AO69" s="301"/>
      <c r="AP69" s="301"/>
      <c r="AQ69" s="301"/>
      <c r="AR69" s="301"/>
      <c r="AS69" s="301"/>
      <c r="AT69" s="303"/>
      <c r="AU69" s="304" t="s">
        <v>17</v>
      </c>
      <c r="AV69" s="305"/>
      <c r="AW69" s="305"/>
      <c r="AX69" s="307"/>
      <c r="AY69" s="31">
        <f>$AY$68</f>
        <v>0</v>
      </c>
    </row>
    <row r="70" spans="1:51" ht="24.75" hidden="1" customHeight="1" x14ac:dyDescent="0.15">
      <c r="A70" s="935"/>
      <c r="B70" s="936"/>
      <c r="C70" s="936"/>
      <c r="D70" s="936"/>
      <c r="E70" s="936"/>
      <c r="F70" s="937"/>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c r="AY70" s="31">
        <f t="shared" ref="AY70:AY80" si="5">$AY$68</f>
        <v>0</v>
      </c>
    </row>
    <row r="71" spans="1:51" ht="24.75" hidden="1" customHeight="1" x14ac:dyDescent="0.15">
      <c r="A71" s="935"/>
      <c r="B71" s="936"/>
      <c r="C71" s="936"/>
      <c r="D71" s="936"/>
      <c r="E71" s="936"/>
      <c r="F71" s="937"/>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c r="AY71" s="31">
        <f t="shared" si="5"/>
        <v>0</v>
      </c>
    </row>
    <row r="72" spans="1:51" ht="24.75" hidden="1" customHeight="1" x14ac:dyDescent="0.15">
      <c r="A72" s="935"/>
      <c r="B72" s="936"/>
      <c r="C72" s="936"/>
      <c r="D72" s="936"/>
      <c r="E72" s="936"/>
      <c r="F72" s="937"/>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c r="AY72" s="31">
        <f t="shared" si="5"/>
        <v>0</v>
      </c>
    </row>
    <row r="73" spans="1:51" ht="24.75" hidden="1" customHeight="1" x14ac:dyDescent="0.15">
      <c r="A73" s="935"/>
      <c r="B73" s="936"/>
      <c r="C73" s="936"/>
      <c r="D73" s="936"/>
      <c r="E73" s="936"/>
      <c r="F73" s="937"/>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c r="AY73" s="31">
        <f t="shared" si="5"/>
        <v>0</v>
      </c>
    </row>
    <row r="74" spans="1:51" ht="24.75" hidden="1" customHeight="1" x14ac:dyDescent="0.15">
      <c r="A74" s="935"/>
      <c r="B74" s="936"/>
      <c r="C74" s="936"/>
      <c r="D74" s="936"/>
      <c r="E74" s="936"/>
      <c r="F74" s="937"/>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c r="AY74" s="31">
        <f t="shared" si="5"/>
        <v>0</v>
      </c>
    </row>
    <row r="75" spans="1:51" ht="24.75" hidden="1" customHeight="1" x14ac:dyDescent="0.15">
      <c r="A75" s="935"/>
      <c r="B75" s="936"/>
      <c r="C75" s="936"/>
      <c r="D75" s="936"/>
      <c r="E75" s="936"/>
      <c r="F75" s="937"/>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c r="AY75" s="31">
        <f t="shared" si="5"/>
        <v>0</v>
      </c>
    </row>
    <row r="76" spans="1:51" ht="24.75" hidden="1" customHeight="1" x14ac:dyDescent="0.15">
      <c r="A76" s="935"/>
      <c r="B76" s="936"/>
      <c r="C76" s="936"/>
      <c r="D76" s="936"/>
      <c r="E76" s="936"/>
      <c r="F76" s="937"/>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c r="AY76" s="31">
        <f t="shared" si="5"/>
        <v>0</v>
      </c>
    </row>
    <row r="77" spans="1:51" ht="24.75" hidden="1" customHeight="1" x14ac:dyDescent="0.15">
      <c r="A77" s="935"/>
      <c r="B77" s="936"/>
      <c r="C77" s="936"/>
      <c r="D77" s="936"/>
      <c r="E77" s="936"/>
      <c r="F77" s="937"/>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c r="AY77" s="31">
        <f t="shared" si="5"/>
        <v>0</v>
      </c>
    </row>
    <row r="78" spans="1:51" ht="24.75" hidden="1" customHeight="1" x14ac:dyDescent="0.15">
      <c r="A78" s="935"/>
      <c r="B78" s="936"/>
      <c r="C78" s="936"/>
      <c r="D78" s="936"/>
      <c r="E78" s="936"/>
      <c r="F78" s="937"/>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c r="AY78" s="31">
        <f t="shared" si="5"/>
        <v>0</v>
      </c>
    </row>
    <row r="79" spans="1:51" ht="24.75" hidden="1" customHeight="1" x14ac:dyDescent="0.15">
      <c r="A79" s="935"/>
      <c r="B79" s="936"/>
      <c r="C79" s="936"/>
      <c r="D79" s="936"/>
      <c r="E79" s="936"/>
      <c r="F79" s="937"/>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c r="AY79" s="31">
        <f t="shared" si="5"/>
        <v>0</v>
      </c>
    </row>
    <row r="80" spans="1:51" ht="24.75" hidden="1" customHeight="1" thickBot="1" x14ac:dyDescent="0.2">
      <c r="A80" s="935"/>
      <c r="B80" s="936"/>
      <c r="C80" s="936"/>
      <c r="D80" s="936"/>
      <c r="E80" s="936"/>
      <c r="F80" s="937"/>
      <c r="G80" s="267" t="s">
        <v>18</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18</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c r="AY80" s="31">
        <f t="shared" si="5"/>
        <v>0</v>
      </c>
    </row>
    <row r="81" spans="1:51" ht="30" hidden="1" customHeight="1" x14ac:dyDescent="0.15">
      <c r="A81" s="935"/>
      <c r="B81" s="936"/>
      <c r="C81" s="936"/>
      <c r="D81" s="936"/>
      <c r="E81" s="936"/>
      <c r="F81" s="937"/>
      <c r="G81" s="296" t="s">
        <v>250</v>
      </c>
      <c r="H81" s="297"/>
      <c r="I81" s="297"/>
      <c r="J81" s="297"/>
      <c r="K81" s="297"/>
      <c r="L81" s="297"/>
      <c r="M81" s="297"/>
      <c r="N81" s="297"/>
      <c r="O81" s="297"/>
      <c r="P81" s="297"/>
      <c r="Q81" s="297"/>
      <c r="R81" s="297"/>
      <c r="S81" s="297"/>
      <c r="T81" s="297"/>
      <c r="U81" s="297"/>
      <c r="V81" s="297"/>
      <c r="W81" s="297"/>
      <c r="X81" s="297"/>
      <c r="Y81" s="297"/>
      <c r="Z81" s="297"/>
      <c r="AA81" s="297"/>
      <c r="AB81" s="298"/>
      <c r="AC81" s="296" t="s">
        <v>251</v>
      </c>
      <c r="AD81" s="297"/>
      <c r="AE81" s="297"/>
      <c r="AF81" s="297"/>
      <c r="AG81" s="297"/>
      <c r="AH81" s="297"/>
      <c r="AI81" s="297"/>
      <c r="AJ81" s="297"/>
      <c r="AK81" s="297"/>
      <c r="AL81" s="297"/>
      <c r="AM81" s="297"/>
      <c r="AN81" s="297"/>
      <c r="AO81" s="297"/>
      <c r="AP81" s="297"/>
      <c r="AQ81" s="297"/>
      <c r="AR81" s="297"/>
      <c r="AS81" s="297"/>
      <c r="AT81" s="297"/>
      <c r="AU81" s="297"/>
      <c r="AV81" s="297"/>
      <c r="AW81" s="297"/>
      <c r="AX81" s="299"/>
      <c r="AY81">
        <f>COUNTA($G$83,$AC$83)</f>
        <v>0</v>
      </c>
    </row>
    <row r="82" spans="1:51" ht="24.75" hidden="1" customHeight="1" x14ac:dyDescent="0.15">
      <c r="A82" s="935"/>
      <c r="B82" s="936"/>
      <c r="C82" s="936"/>
      <c r="D82" s="936"/>
      <c r="E82" s="936"/>
      <c r="F82" s="937"/>
      <c r="G82" s="300" t="s">
        <v>15</v>
      </c>
      <c r="H82" s="301"/>
      <c r="I82" s="301"/>
      <c r="J82" s="301"/>
      <c r="K82" s="301"/>
      <c r="L82" s="302" t="s">
        <v>16</v>
      </c>
      <c r="M82" s="301"/>
      <c r="N82" s="301"/>
      <c r="O82" s="301"/>
      <c r="P82" s="301"/>
      <c r="Q82" s="301"/>
      <c r="R82" s="301"/>
      <c r="S82" s="301"/>
      <c r="T82" s="301"/>
      <c r="U82" s="301"/>
      <c r="V82" s="301"/>
      <c r="W82" s="301"/>
      <c r="X82" s="303"/>
      <c r="Y82" s="304" t="s">
        <v>17</v>
      </c>
      <c r="Z82" s="305"/>
      <c r="AA82" s="305"/>
      <c r="AB82" s="306"/>
      <c r="AC82" s="300" t="s">
        <v>15</v>
      </c>
      <c r="AD82" s="301"/>
      <c r="AE82" s="301"/>
      <c r="AF82" s="301"/>
      <c r="AG82" s="301"/>
      <c r="AH82" s="302" t="s">
        <v>16</v>
      </c>
      <c r="AI82" s="301"/>
      <c r="AJ82" s="301"/>
      <c r="AK82" s="301"/>
      <c r="AL82" s="301"/>
      <c r="AM82" s="301"/>
      <c r="AN82" s="301"/>
      <c r="AO82" s="301"/>
      <c r="AP82" s="301"/>
      <c r="AQ82" s="301"/>
      <c r="AR82" s="301"/>
      <c r="AS82" s="301"/>
      <c r="AT82" s="303"/>
      <c r="AU82" s="304" t="s">
        <v>17</v>
      </c>
      <c r="AV82" s="305"/>
      <c r="AW82" s="305"/>
      <c r="AX82" s="307"/>
      <c r="AY82" s="31">
        <f>$AY$81</f>
        <v>0</v>
      </c>
    </row>
    <row r="83" spans="1:51" ht="24.75" hidden="1" customHeight="1" x14ac:dyDescent="0.15">
      <c r="A83" s="935"/>
      <c r="B83" s="936"/>
      <c r="C83" s="936"/>
      <c r="D83" s="936"/>
      <c r="E83" s="936"/>
      <c r="F83" s="937"/>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c r="AY83" s="31">
        <f t="shared" ref="AY83:AY93" si="6">$AY$81</f>
        <v>0</v>
      </c>
    </row>
    <row r="84" spans="1:51" ht="24.75" hidden="1" customHeight="1" x14ac:dyDescent="0.15">
      <c r="A84" s="935"/>
      <c r="B84" s="936"/>
      <c r="C84" s="936"/>
      <c r="D84" s="936"/>
      <c r="E84" s="936"/>
      <c r="F84" s="937"/>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c r="AY84" s="31">
        <f t="shared" si="6"/>
        <v>0</v>
      </c>
    </row>
    <row r="85" spans="1:51" ht="24.75" hidden="1" customHeight="1" x14ac:dyDescent="0.15">
      <c r="A85" s="935"/>
      <c r="B85" s="936"/>
      <c r="C85" s="936"/>
      <c r="D85" s="936"/>
      <c r="E85" s="936"/>
      <c r="F85" s="937"/>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c r="AY85" s="31">
        <f t="shared" si="6"/>
        <v>0</v>
      </c>
    </row>
    <row r="86" spans="1:51" ht="24.75" hidden="1" customHeight="1" x14ac:dyDescent="0.15">
      <c r="A86" s="935"/>
      <c r="B86" s="936"/>
      <c r="C86" s="936"/>
      <c r="D86" s="936"/>
      <c r="E86" s="936"/>
      <c r="F86" s="937"/>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c r="AY86" s="31">
        <f t="shared" si="6"/>
        <v>0</v>
      </c>
    </row>
    <row r="87" spans="1:51" ht="24.75" hidden="1" customHeight="1" x14ac:dyDescent="0.15">
      <c r="A87" s="935"/>
      <c r="B87" s="936"/>
      <c r="C87" s="936"/>
      <c r="D87" s="936"/>
      <c r="E87" s="936"/>
      <c r="F87" s="937"/>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c r="AY87" s="31">
        <f t="shared" si="6"/>
        <v>0</v>
      </c>
    </row>
    <row r="88" spans="1:51" ht="24.75" hidden="1" customHeight="1" x14ac:dyDescent="0.15">
      <c r="A88" s="935"/>
      <c r="B88" s="936"/>
      <c r="C88" s="936"/>
      <c r="D88" s="936"/>
      <c r="E88" s="936"/>
      <c r="F88" s="937"/>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c r="AY88" s="31">
        <f t="shared" si="6"/>
        <v>0</v>
      </c>
    </row>
    <row r="89" spans="1:51" ht="24.75" hidden="1" customHeight="1" x14ac:dyDescent="0.15">
      <c r="A89" s="935"/>
      <c r="B89" s="936"/>
      <c r="C89" s="936"/>
      <c r="D89" s="936"/>
      <c r="E89" s="936"/>
      <c r="F89" s="937"/>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c r="AY89" s="31">
        <f t="shared" si="6"/>
        <v>0</v>
      </c>
    </row>
    <row r="90" spans="1:51" ht="24.75" hidden="1" customHeight="1" x14ac:dyDescent="0.15">
      <c r="A90" s="935"/>
      <c r="B90" s="936"/>
      <c r="C90" s="936"/>
      <c r="D90" s="936"/>
      <c r="E90" s="936"/>
      <c r="F90" s="937"/>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c r="AY90" s="31">
        <f t="shared" si="6"/>
        <v>0</v>
      </c>
    </row>
    <row r="91" spans="1:51" ht="24.75" hidden="1" customHeight="1" x14ac:dyDescent="0.15">
      <c r="A91" s="935"/>
      <c r="B91" s="936"/>
      <c r="C91" s="936"/>
      <c r="D91" s="936"/>
      <c r="E91" s="936"/>
      <c r="F91" s="937"/>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c r="AY91" s="31">
        <f t="shared" si="6"/>
        <v>0</v>
      </c>
    </row>
    <row r="92" spans="1:51" ht="24.75" hidden="1" customHeight="1" x14ac:dyDescent="0.15">
      <c r="A92" s="935"/>
      <c r="B92" s="936"/>
      <c r="C92" s="936"/>
      <c r="D92" s="936"/>
      <c r="E92" s="936"/>
      <c r="F92" s="937"/>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c r="AY92" s="31">
        <f t="shared" si="6"/>
        <v>0</v>
      </c>
    </row>
    <row r="93" spans="1:51" ht="24.75" hidden="1" customHeight="1" thickBot="1" x14ac:dyDescent="0.2">
      <c r="A93" s="935"/>
      <c r="B93" s="936"/>
      <c r="C93" s="936"/>
      <c r="D93" s="936"/>
      <c r="E93" s="936"/>
      <c r="F93" s="937"/>
      <c r="G93" s="267" t="s">
        <v>18</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18</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c r="AY93" s="31">
        <f t="shared" si="6"/>
        <v>0</v>
      </c>
    </row>
    <row r="94" spans="1:51" ht="30" hidden="1" customHeight="1" x14ac:dyDescent="0.15">
      <c r="A94" s="935"/>
      <c r="B94" s="936"/>
      <c r="C94" s="936"/>
      <c r="D94" s="936"/>
      <c r="E94" s="936"/>
      <c r="F94" s="937"/>
      <c r="G94" s="296" t="s">
        <v>252</v>
      </c>
      <c r="H94" s="297"/>
      <c r="I94" s="297"/>
      <c r="J94" s="297"/>
      <c r="K94" s="297"/>
      <c r="L94" s="297"/>
      <c r="M94" s="297"/>
      <c r="N94" s="297"/>
      <c r="O94" s="297"/>
      <c r="P94" s="297"/>
      <c r="Q94" s="297"/>
      <c r="R94" s="297"/>
      <c r="S94" s="297"/>
      <c r="T94" s="297"/>
      <c r="U94" s="297"/>
      <c r="V94" s="297"/>
      <c r="W94" s="297"/>
      <c r="X94" s="297"/>
      <c r="Y94" s="297"/>
      <c r="Z94" s="297"/>
      <c r="AA94" s="297"/>
      <c r="AB94" s="298"/>
      <c r="AC94" s="296" t="s">
        <v>174</v>
      </c>
      <c r="AD94" s="297"/>
      <c r="AE94" s="297"/>
      <c r="AF94" s="297"/>
      <c r="AG94" s="297"/>
      <c r="AH94" s="297"/>
      <c r="AI94" s="297"/>
      <c r="AJ94" s="297"/>
      <c r="AK94" s="297"/>
      <c r="AL94" s="297"/>
      <c r="AM94" s="297"/>
      <c r="AN94" s="297"/>
      <c r="AO94" s="297"/>
      <c r="AP94" s="297"/>
      <c r="AQ94" s="297"/>
      <c r="AR94" s="297"/>
      <c r="AS94" s="297"/>
      <c r="AT94" s="297"/>
      <c r="AU94" s="297"/>
      <c r="AV94" s="297"/>
      <c r="AW94" s="297"/>
      <c r="AX94" s="299"/>
      <c r="AY94">
        <f>COUNTA($G$96,$AC$96)</f>
        <v>0</v>
      </c>
    </row>
    <row r="95" spans="1:51" ht="24.75" hidden="1" customHeight="1" x14ac:dyDescent="0.15">
      <c r="A95" s="935"/>
      <c r="B95" s="936"/>
      <c r="C95" s="936"/>
      <c r="D95" s="936"/>
      <c r="E95" s="936"/>
      <c r="F95" s="937"/>
      <c r="G95" s="300" t="s">
        <v>15</v>
      </c>
      <c r="H95" s="301"/>
      <c r="I95" s="301"/>
      <c r="J95" s="301"/>
      <c r="K95" s="301"/>
      <c r="L95" s="302" t="s">
        <v>16</v>
      </c>
      <c r="M95" s="301"/>
      <c r="N95" s="301"/>
      <c r="O95" s="301"/>
      <c r="P95" s="301"/>
      <c r="Q95" s="301"/>
      <c r="R95" s="301"/>
      <c r="S95" s="301"/>
      <c r="T95" s="301"/>
      <c r="U95" s="301"/>
      <c r="V95" s="301"/>
      <c r="W95" s="301"/>
      <c r="X95" s="303"/>
      <c r="Y95" s="304" t="s">
        <v>17</v>
      </c>
      <c r="Z95" s="305"/>
      <c r="AA95" s="305"/>
      <c r="AB95" s="306"/>
      <c r="AC95" s="300" t="s">
        <v>15</v>
      </c>
      <c r="AD95" s="301"/>
      <c r="AE95" s="301"/>
      <c r="AF95" s="301"/>
      <c r="AG95" s="301"/>
      <c r="AH95" s="302" t="s">
        <v>16</v>
      </c>
      <c r="AI95" s="301"/>
      <c r="AJ95" s="301"/>
      <c r="AK95" s="301"/>
      <c r="AL95" s="301"/>
      <c r="AM95" s="301"/>
      <c r="AN95" s="301"/>
      <c r="AO95" s="301"/>
      <c r="AP95" s="301"/>
      <c r="AQ95" s="301"/>
      <c r="AR95" s="301"/>
      <c r="AS95" s="301"/>
      <c r="AT95" s="303"/>
      <c r="AU95" s="304" t="s">
        <v>17</v>
      </c>
      <c r="AV95" s="305"/>
      <c r="AW95" s="305"/>
      <c r="AX95" s="307"/>
      <c r="AY95" s="31">
        <f>$AY$94</f>
        <v>0</v>
      </c>
    </row>
    <row r="96" spans="1:51" ht="24.75" hidden="1" customHeight="1" x14ac:dyDescent="0.15">
      <c r="A96" s="935"/>
      <c r="B96" s="936"/>
      <c r="C96" s="936"/>
      <c r="D96" s="936"/>
      <c r="E96" s="936"/>
      <c r="F96" s="937"/>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c r="AY96" s="31">
        <f t="shared" ref="AY96:AY106" si="7">$AY$94</f>
        <v>0</v>
      </c>
    </row>
    <row r="97" spans="1:51" ht="24.75" hidden="1" customHeight="1" x14ac:dyDescent="0.15">
      <c r="A97" s="935"/>
      <c r="B97" s="936"/>
      <c r="C97" s="936"/>
      <c r="D97" s="936"/>
      <c r="E97" s="936"/>
      <c r="F97" s="937"/>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c r="AY97" s="31">
        <f t="shared" si="7"/>
        <v>0</v>
      </c>
    </row>
    <row r="98" spans="1:51" ht="24.75" hidden="1" customHeight="1" x14ac:dyDescent="0.15">
      <c r="A98" s="935"/>
      <c r="B98" s="936"/>
      <c r="C98" s="936"/>
      <c r="D98" s="936"/>
      <c r="E98" s="936"/>
      <c r="F98" s="937"/>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c r="AY98" s="31">
        <f t="shared" si="7"/>
        <v>0</v>
      </c>
    </row>
    <row r="99" spans="1:51" ht="24.75" hidden="1" customHeight="1" x14ac:dyDescent="0.15">
      <c r="A99" s="935"/>
      <c r="B99" s="936"/>
      <c r="C99" s="936"/>
      <c r="D99" s="936"/>
      <c r="E99" s="936"/>
      <c r="F99" s="937"/>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c r="AY99" s="31">
        <f t="shared" si="7"/>
        <v>0</v>
      </c>
    </row>
    <row r="100" spans="1:51" ht="24.75" hidden="1" customHeight="1" x14ac:dyDescent="0.15">
      <c r="A100" s="935"/>
      <c r="B100" s="936"/>
      <c r="C100" s="936"/>
      <c r="D100" s="936"/>
      <c r="E100" s="936"/>
      <c r="F100" s="937"/>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c r="AY100" s="31">
        <f t="shared" si="7"/>
        <v>0</v>
      </c>
    </row>
    <row r="101" spans="1:51" ht="24.75" hidden="1" customHeight="1" x14ac:dyDescent="0.15">
      <c r="A101" s="935"/>
      <c r="B101" s="936"/>
      <c r="C101" s="936"/>
      <c r="D101" s="936"/>
      <c r="E101" s="936"/>
      <c r="F101" s="937"/>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c r="AY101" s="31">
        <f t="shared" si="7"/>
        <v>0</v>
      </c>
    </row>
    <row r="102" spans="1:51" ht="24.75" hidden="1" customHeight="1" x14ac:dyDescent="0.15">
      <c r="A102" s="935"/>
      <c r="B102" s="936"/>
      <c r="C102" s="936"/>
      <c r="D102" s="936"/>
      <c r="E102" s="936"/>
      <c r="F102" s="937"/>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c r="AY102" s="31">
        <f t="shared" si="7"/>
        <v>0</v>
      </c>
    </row>
    <row r="103" spans="1:51" ht="24.75" hidden="1" customHeight="1" x14ac:dyDescent="0.15">
      <c r="A103" s="935"/>
      <c r="B103" s="936"/>
      <c r="C103" s="936"/>
      <c r="D103" s="936"/>
      <c r="E103" s="936"/>
      <c r="F103" s="937"/>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c r="AY103" s="31">
        <f t="shared" si="7"/>
        <v>0</v>
      </c>
    </row>
    <row r="104" spans="1:51" ht="24.75" hidden="1" customHeight="1" x14ac:dyDescent="0.15">
      <c r="A104" s="935"/>
      <c r="B104" s="936"/>
      <c r="C104" s="936"/>
      <c r="D104" s="936"/>
      <c r="E104" s="936"/>
      <c r="F104" s="937"/>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c r="AY104" s="31">
        <f t="shared" si="7"/>
        <v>0</v>
      </c>
    </row>
    <row r="105" spans="1:51" ht="24.75" hidden="1" customHeight="1" x14ac:dyDescent="0.15">
      <c r="A105" s="935"/>
      <c r="B105" s="936"/>
      <c r="C105" s="936"/>
      <c r="D105" s="936"/>
      <c r="E105" s="936"/>
      <c r="F105" s="937"/>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c r="AY105" s="31">
        <f t="shared" si="7"/>
        <v>0</v>
      </c>
    </row>
    <row r="106" spans="1:51" ht="24.75" hidden="1" customHeight="1" thickBot="1" x14ac:dyDescent="0.2">
      <c r="A106" s="938"/>
      <c r="B106" s="939"/>
      <c r="C106" s="939"/>
      <c r="D106" s="939"/>
      <c r="E106" s="939"/>
      <c r="F106" s="940"/>
      <c r="G106" s="941" t="s">
        <v>18</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18</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c r="AY106" s="31">
        <f t="shared" si="7"/>
        <v>0</v>
      </c>
    </row>
    <row r="107" spans="1:51" s="34" customFormat="1" ht="24.75" hidden="1" customHeight="1" thickBot="1" x14ac:dyDescent="0.2"/>
    <row r="108" spans="1:51" ht="30" hidden="1" customHeight="1" x14ac:dyDescent="0.15">
      <c r="A108" s="932" t="s">
        <v>26</v>
      </c>
      <c r="B108" s="933"/>
      <c r="C108" s="933"/>
      <c r="D108" s="933"/>
      <c r="E108" s="933"/>
      <c r="F108" s="934"/>
      <c r="G108" s="296" t="s">
        <v>175</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253</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c r="AY108">
        <f>COUNTA($G$110,$AC$110)</f>
        <v>0</v>
      </c>
    </row>
    <row r="109" spans="1:51" ht="24.75" hidden="1" customHeight="1" x14ac:dyDescent="0.15">
      <c r="A109" s="935"/>
      <c r="B109" s="936"/>
      <c r="C109" s="936"/>
      <c r="D109" s="936"/>
      <c r="E109" s="936"/>
      <c r="F109" s="937"/>
      <c r="G109" s="300" t="s">
        <v>15</v>
      </c>
      <c r="H109" s="301"/>
      <c r="I109" s="301"/>
      <c r="J109" s="301"/>
      <c r="K109" s="301"/>
      <c r="L109" s="302" t="s">
        <v>16</v>
      </c>
      <c r="M109" s="301"/>
      <c r="N109" s="301"/>
      <c r="O109" s="301"/>
      <c r="P109" s="301"/>
      <c r="Q109" s="301"/>
      <c r="R109" s="301"/>
      <c r="S109" s="301"/>
      <c r="T109" s="301"/>
      <c r="U109" s="301"/>
      <c r="V109" s="301"/>
      <c r="W109" s="301"/>
      <c r="X109" s="303"/>
      <c r="Y109" s="304" t="s">
        <v>17</v>
      </c>
      <c r="Z109" s="305"/>
      <c r="AA109" s="305"/>
      <c r="AB109" s="306"/>
      <c r="AC109" s="300" t="s">
        <v>15</v>
      </c>
      <c r="AD109" s="301"/>
      <c r="AE109" s="301"/>
      <c r="AF109" s="301"/>
      <c r="AG109" s="301"/>
      <c r="AH109" s="302" t="s">
        <v>16</v>
      </c>
      <c r="AI109" s="301"/>
      <c r="AJ109" s="301"/>
      <c r="AK109" s="301"/>
      <c r="AL109" s="301"/>
      <c r="AM109" s="301"/>
      <c r="AN109" s="301"/>
      <c r="AO109" s="301"/>
      <c r="AP109" s="301"/>
      <c r="AQ109" s="301"/>
      <c r="AR109" s="301"/>
      <c r="AS109" s="301"/>
      <c r="AT109" s="303"/>
      <c r="AU109" s="304" t="s">
        <v>17</v>
      </c>
      <c r="AV109" s="305"/>
      <c r="AW109" s="305"/>
      <c r="AX109" s="307"/>
      <c r="AY109" s="31">
        <f>$AY$108</f>
        <v>0</v>
      </c>
    </row>
    <row r="110" spans="1:51" ht="24.75" hidden="1" customHeight="1" x14ac:dyDescent="0.15">
      <c r="A110" s="935"/>
      <c r="B110" s="936"/>
      <c r="C110" s="936"/>
      <c r="D110" s="936"/>
      <c r="E110" s="936"/>
      <c r="F110" s="937"/>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c r="AY110" s="31">
        <f t="shared" ref="AY110:AY120" si="8">$AY$108</f>
        <v>0</v>
      </c>
    </row>
    <row r="111" spans="1:51" ht="24.75" hidden="1" customHeight="1" x14ac:dyDescent="0.15">
      <c r="A111" s="935"/>
      <c r="B111" s="936"/>
      <c r="C111" s="936"/>
      <c r="D111" s="936"/>
      <c r="E111" s="936"/>
      <c r="F111" s="937"/>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c r="AY111" s="31">
        <f t="shared" si="8"/>
        <v>0</v>
      </c>
    </row>
    <row r="112" spans="1:51" ht="24.75" hidden="1" customHeight="1" x14ac:dyDescent="0.15">
      <c r="A112" s="935"/>
      <c r="B112" s="936"/>
      <c r="C112" s="936"/>
      <c r="D112" s="936"/>
      <c r="E112" s="936"/>
      <c r="F112" s="937"/>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c r="AY112" s="31">
        <f t="shared" si="8"/>
        <v>0</v>
      </c>
    </row>
    <row r="113" spans="1:51" ht="24.75" hidden="1" customHeight="1" x14ac:dyDescent="0.15">
      <c r="A113" s="935"/>
      <c r="B113" s="936"/>
      <c r="C113" s="936"/>
      <c r="D113" s="936"/>
      <c r="E113" s="936"/>
      <c r="F113" s="937"/>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c r="AY113" s="31">
        <f t="shared" si="8"/>
        <v>0</v>
      </c>
    </row>
    <row r="114" spans="1:51" ht="24.75" hidden="1" customHeight="1" x14ac:dyDescent="0.15">
      <c r="A114" s="935"/>
      <c r="B114" s="936"/>
      <c r="C114" s="936"/>
      <c r="D114" s="936"/>
      <c r="E114" s="936"/>
      <c r="F114" s="937"/>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c r="AY114" s="31">
        <f t="shared" si="8"/>
        <v>0</v>
      </c>
    </row>
    <row r="115" spans="1:51" ht="24.75" hidden="1" customHeight="1" x14ac:dyDescent="0.15">
      <c r="A115" s="935"/>
      <c r="B115" s="936"/>
      <c r="C115" s="936"/>
      <c r="D115" s="936"/>
      <c r="E115" s="936"/>
      <c r="F115" s="937"/>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c r="AY115" s="31">
        <f t="shared" si="8"/>
        <v>0</v>
      </c>
    </row>
    <row r="116" spans="1:51" ht="24.75" hidden="1" customHeight="1" x14ac:dyDescent="0.15">
      <c r="A116" s="935"/>
      <c r="B116" s="936"/>
      <c r="C116" s="936"/>
      <c r="D116" s="936"/>
      <c r="E116" s="936"/>
      <c r="F116" s="937"/>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c r="AY116" s="31">
        <f t="shared" si="8"/>
        <v>0</v>
      </c>
    </row>
    <row r="117" spans="1:51" ht="24.75" hidden="1" customHeight="1" x14ac:dyDescent="0.15">
      <c r="A117" s="935"/>
      <c r="B117" s="936"/>
      <c r="C117" s="936"/>
      <c r="D117" s="936"/>
      <c r="E117" s="936"/>
      <c r="F117" s="937"/>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c r="AY117" s="31">
        <f t="shared" si="8"/>
        <v>0</v>
      </c>
    </row>
    <row r="118" spans="1:51" ht="24.75" hidden="1" customHeight="1" x14ac:dyDescent="0.15">
      <c r="A118" s="935"/>
      <c r="B118" s="936"/>
      <c r="C118" s="936"/>
      <c r="D118" s="936"/>
      <c r="E118" s="936"/>
      <c r="F118" s="937"/>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c r="AY118" s="31">
        <f t="shared" si="8"/>
        <v>0</v>
      </c>
    </row>
    <row r="119" spans="1:51" ht="24.75" hidden="1" customHeight="1" x14ac:dyDescent="0.15">
      <c r="A119" s="935"/>
      <c r="B119" s="936"/>
      <c r="C119" s="936"/>
      <c r="D119" s="936"/>
      <c r="E119" s="936"/>
      <c r="F119" s="937"/>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c r="AY119" s="31">
        <f t="shared" si="8"/>
        <v>0</v>
      </c>
    </row>
    <row r="120" spans="1:51" ht="24.75" hidden="1" customHeight="1" thickBot="1" x14ac:dyDescent="0.2">
      <c r="A120" s="935"/>
      <c r="B120" s="936"/>
      <c r="C120" s="936"/>
      <c r="D120" s="936"/>
      <c r="E120" s="936"/>
      <c r="F120" s="937"/>
      <c r="G120" s="267" t="s">
        <v>18</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18</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c r="AY120" s="31">
        <f t="shared" si="8"/>
        <v>0</v>
      </c>
    </row>
    <row r="121" spans="1:51" ht="30" hidden="1" customHeight="1" x14ac:dyDescent="0.15">
      <c r="A121" s="935"/>
      <c r="B121" s="936"/>
      <c r="C121" s="936"/>
      <c r="D121" s="936"/>
      <c r="E121" s="936"/>
      <c r="F121" s="937"/>
      <c r="G121" s="296" t="s">
        <v>254</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255</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c r="AY121">
        <f>COUNTA($G$123,$AC$123)</f>
        <v>0</v>
      </c>
    </row>
    <row r="122" spans="1:51" ht="25.5" hidden="1" customHeight="1" x14ac:dyDescent="0.15">
      <c r="A122" s="935"/>
      <c r="B122" s="936"/>
      <c r="C122" s="936"/>
      <c r="D122" s="936"/>
      <c r="E122" s="936"/>
      <c r="F122" s="937"/>
      <c r="G122" s="300" t="s">
        <v>15</v>
      </c>
      <c r="H122" s="301"/>
      <c r="I122" s="301"/>
      <c r="J122" s="301"/>
      <c r="K122" s="301"/>
      <c r="L122" s="302" t="s">
        <v>16</v>
      </c>
      <c r="M122" s="301"/>
      <c r="N122" s="301"/>
      <c r="O122" s="301"/>
      <c r="P122" s="301"/>
      <c r="Q122" s="301"/>
      <c r="R122" s="301"/>
      <c r="S122" s="301"/>
      <c r="T122" s="301"/>
      <c r="U122" s="301"/>
      <c r="V122" s="301"/>
      <c r="W122" s="301"/>
      <c r="X122" s="303"/>
      <c r="Y122" s="304" t="s">
        <v>17</v>
      </c>
      <c r="Z122" s="305"/>
      <c r="AA122" s="305"/>
      <c r="AB122" s="306"/>
      <c r="AC122" s="300" t="s">
        <v>15</v>
      </c>
      <c r="AD122" s="301"/>
      <c r="AE122" s="301"/>
      <c r="AF122" s="301"/>
      <c r="AG122" s="301"/>
      <c r="AH122" s="302" t="s">
        <v>16</v>
      </c>
      <c r="AI122" s="301"/>
      <c r="AJ122" s="301"/>
      <c r="AK122" s="301"/>
      <c r="AL122" s="301"/>
      <c r="AM122" s="301"/>
      <c r="AN122" s="301"/>
      <c r="AO122" s="301"/>
      <c r="AP122" s="301"/>
      <c r="AQ122" s="301"/>
      <c r="AR122" s="301"/>
      <c r="AS122" s="301"/>
      <c r="AT122" s="303"/>
      <c r="AU122" s="304" t="s">
        <v>17</v>
      </c>
      <c r="AV122" s="305"/>
      <c r="AW122" s="305"/>
      <c r="AX122" s="307"/>
      <c r="AY122" s="31">
        <f>$AY$121</f>
        <v>0</v>
      </c>
    </row>
    <row r="123" spans="1:51" ht="24.75" hidden="1" customHeight="1" x14ac:dyDescent="0.15">
      <c r="A123" s="935"/>
      <c r="B123" s="936"/>
      <c r="C123" s="936"/>
      <c r="D123" s="936"/>
      <c r="E123" s="936"/>
      <c r="F123" s="937"/>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c r="AY123" s="31">
        <f t="shared" ref="AY123:AY133" si="9">$AY$121</f>
        <v>0</v>
      </c>
    </row>
    <row r="124" spans="1:51" ht="24.75" hidden="1" customHeight="1" x14ac:dyDescent="0.15">
      <c r="A124" s="935"/>
      <c r="B124" s="936"/>
      <c r="C124" s="936"/>
      <c r="D124" s="936"/>
      <c r="E124" s="936"/>
      <c r="F124" s="937"/>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c r="AY124" s="31">
        <f t="shared" si="9"/>
        <v>0</v>
      </c>
    </row>
    <row r="125" spans="1:51" ht="24.75" hidden="1" customHeight="1" x14ac:dyDescent="0.15">
      <c r="A125" s="935"/>
      <c r="B125" s="936"/>
      <c r="C125" s="936"/>
      <c r="D125" s="936"/>
      <c r="E125" s="936"/>
      <c r="F125" s="937"/>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c r="AY125" s="31">
        <f t="shared" si="9"/>
        <v>0</v>
      </c>
    </row>
    <row r="126" spans="1:51" ht="24.75" hidden="1" customHeight="1" x14ac:dyDescent="0.15">
      <c r="A126" s="935"/>
      <c r="B126" s="936"/>
      <c r="C126" s="936"/>
      <c r="D126" s="936"/>
      <c r="E126" s="936"/>
      <c r="F126" s="937"/>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c r="AY126" s="31">
        <f t="shared" si="9"/>
        <v>0</v>
      </c>
    </row>
    <row r="127" spans="1:51" ht="24.75" hidden="1" customHeight="1" x14ac:dyDescent="0.15">
      <c r="A127" s="935"/>
      <c r="B127" s="936"/>
      <c r="C127" s="936"/>
      <c r="D127" s="936"/>
      <c r="E127" s="936"/>
      <c r="F127" s="937"/>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c r="AY127" s="31">
        <f t="shared" si="9"/>
        <v>0</v>
      </c>
    </row>
    <row r="128" spans="1:51" ht="24.75" hidden="1" customHeight="1" x14ac:dyDescent="0.15">
      <c r="A128" s="935"/>
      <c r="B128" s="936"/>
      <c r="C128" s="936"/>
      <c r="D128" s="936"/>
      <c r="E128" s="936"/>
      <c r="F128" s="937"/>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c r="AY128" s="31">
        <f t="shared" si="9"/>
        <v>0</v>
      </c>
    </row>
    <row r="129" spans="1:51" ht="24.75" hidden="1" customHeight="1" x14ac:dyDescent="0.15">
      <c r="A129" s="935"/>
      <c r="B129" s="936"/>
      <c r="C129" s="936"/>
      <c r="D129" s="936"/>
      <c r="E129" s="936"/>
      <c r="F129" s="937"/>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c r="AY129" s="31">
        <f t="shared" si="9"/>
        <v>0</v>
      </c>
    </row>
    <row r="130" spans="1:51" ht="24.75" hidden="1" customHeight="1" x14ac:dyDescent="0.15">
      <c r="A130" s="935"/>
      <c r="B130" s="936"/>
      <c r="C130" s="936"/>
      <c r="D130" s="936"/>
      <c r="E130" s="936"/>
      <c r="F130" s="937"/>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c r="AY130" s="31">
        <f t="shared" si="9"/>
        <v>0</v>
      </c>
    </row>
    <row r="131" spans="1:51" ht="24.75" hidden="1" customHeight="1" x14ac:dyDescent="0.15">
      <c r="A131" s="935"/>
      <c r="B131" s="936"/>
      <c r="C131" s="936"/>
      <c r="D131" s="936"/>
      <c r="E131" s="936"/>
      <c r="F131" s="937"/>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c r="AY131" s="31">
        <f t="shared" si="9"/>
        <v>0</v>
      </c>
    </row>
    <row r="132" spans="1:51" ht="24.75" hidden="1" customHeight="1" x14ac:dyDescent="0.15">
      <c r="A132" s="935"/>
      <c r="B132" s="936"/>
      <c r="C132" s="936"/>
      <c r="D132" s="936"/>
      <c r="E132" s="936"/>
      <c r="F132" s="937"/>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c r="AY132" s="31">
        <f t="shared" si="9"/>
        <v>0</v>
      </c>
    </row>
    <row r="133" spans="1:51" ht="24.75" hidden="1" customHeight="1" thickBot="1" x14ac:dyDescent="0.2">
      <c r="A133" s="935"/>
      <c r="B133" s="936"/>
      <c r="C133" s="936"/>
      <c r="D133" s="936"/>
      <c r="E133" s="936"/>
      <c r="F133" s="937"/>
      <c r="G133" s="267" t="s">
        <v>18</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18</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c r="AY133" s="31">
        <f t="shared" si="9"/>
        <v>0</v>
      </c>
    </row>
    <row r="134" spans="1:51" ht="30" hidden="1" customHeight="1" x14ac:dyDescent="0.15">
      <c r="A134" s="935"/>
      <c r="B134" s="936"/>
      <c r="C134" s="936"/>
      <c r="D134" s="936"/>
      <c r="E134" s="936"/>
      <c r="F134" s="937"/>
      <c r="G134" s="296" t="s">
        <v>256</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257</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c r="AY134">
        <f>COUNTA($G$136,$AC$136)</f>
        <v>0</v>
      </c>
    </row>
    <row r="135" spans="1:51" ht="24.75" hidden="1" customHeight="1" x14ac:dyDescent="0.15">
      <c r="A135" s="935"/>
      <c r="B135" s="936"/>
      <c r="C135" s="936"/>
      <c r="D135" s="936"/>
      <c r="E135" s="936"/>
      <c r="F135" s="937"/>
      <c r="G135" s="300" t="s">
        <v>15</v>
      </c>
      <c r="H135" s="301"/>
      <c r="I135" s="301"/>
      <c r="J135" s="301"/>
      <c r="K135" s="301"/>
      <c r="L135" s="302" t="s">
        <v>16</v>
      </c>
      <c r="M135" s="301"/>
      <c r="N135" s="301"/>
      <c r="O135" s="301"/>
      <c r="P135" s="301"/>
      <c r="Q135" s="301"/>
      <c r="R135" s="301"/>
      <c r="S135" s="301"/>
      <c r="T135" s="301"/>
      <c r="U135" s="301"/>
      <c r="V135" s="301"/>
      <c r="W135" s="301"/>
      <c r="X135" s="303"/>
      <c r="Y135" s="304" t="s">
        <v>17</v>
      </c>
      <c r="Z135" s="305"/>
      <c r="AA135" s="305"/>
      <c r="AB135" s="306"/>
      <c r="AC135" s="300" t="s">
        <v>15</v>
      </c>
      <c r="AD135" s="301"/>
      <c r="AE135" s="301"/>
      <c r="AF135" s="301"/>
      <c r="AG135" s="301"/>
      <c r="AH135" s="302" t="s">
        <v>16</v>
      </c>
      <c r="AI135" s="301"/>
      <c r="AJ135" s="301"/>
      <c r="AK135" s="301"/>
      <c r="AL135" s="301"/>
      <c r="AM135" s="301"/>
      <c r="AN135" s="301"/>
      <c r="AO135" s="301"/>
      <c r="AP135" s="301"/>
      <c r="AQ135" s="301"/>
      <c r="AR135" s="301"/>
      <c r="AS135" s="301"/>
      <c r="AT135" s="303"/>
      <c r="AU135" s="304" t="s">
        <v>17</v>
      </c>
      <c r="AV135" s="305"/>
      <c r="AW135" s="305"/>
      <c r="AX135" s="307"/>
      <c r="AY135" s="31">
        <f>$AY$134</f>
        <v>0</v>
      </c>
    </row>
    <row r="136" spans="1:51" ht="24.75" hidden="1" customHeight="1" x14ac:dyDescent="0.15">
      <c r="A136" s="935"/>
      <c r="B136" s="936"/>
      <c r="C136" s="936"/>
      <c r="D136" s="936"/>
      <c r="E136" s="936"/>
      <c r="F136" s="937"/>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c r="AY136" s="31">
        <f t="shared" ref="AY136:AY146" si="10">$AY$134</f>
        <v>0</v>
      </c>
    </row>
    <row r="137" spans="1:51" ht="24.75" hidden="1" customHeight="1" x14ac:dyDescent="0.15">
      <c r="A137" s="935"/>
      <c r="B137" s="936"/>
      <c r="C137" s="936"/>
      <c r="D137" s="936"/>
      <c r="E137" s="936"/>
      <c r="F137" s="937"/>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c r="AY137" s="31">
        <f t="shared" si="10"/>
        <v>0</v>
      </c>
    </row>
    <row r="138" spans="1:51" ht="24.75" hidden="1" customHeight="1" x14ac:dyDescent="0.15">
      <c r="A138" s="935"/>
      <c r="B138" s="936"/>
      <c r="C138" s="936"/>
      <c r="D138" s="936"/>
      <c r="E138" s="936"/>
      <c r="F138" s="937"/>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c r="AY138" s="31">
        <f t="shared" si="10"/>
        <v>0</v>
      </c>
    </row>
    <row r="139" spans="1:51" ht="24.75" hidden="1" customHeight="1" x14ac:dyDescent="0.15">
      <c r="A139" s="935"/>
      <c r="B139" s="936"/>
      <c r="C139" s="936"/>
      <c r="D139" s="936"/>
      <c r="E139" s="936"/>
      <c r="F139" s="937"/>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c r="AY139" s="31">
        <f t="shared" si="10"/>
        <v>0</v>
      </c>
    </row>
    <row r="140" spans="1:51" ht="24.75" hidden="1" customHeight="1" x14ac:dyDescent="0.15">
      <c r="A140" s="935"/>
      <c r="B140" s="936"/>
      <c r="C140" s="936"/>
      <c r="D140" s="936"/>
      <c r="E140" s="936"/>
      <c r="F140" s="937"/>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c r="AY140" s="31">
        <f t="shared" si="10"/>
        <v>0</v>
      </c>
    </row>
    <row r="141" spans="1:51" ht="24.75" hidden="1" customHeight="1" x14ac:dyDescent="0.15">
      <c r="A141" s="935"/>
      <c r="B141" s="936"/>
      <c r="C141" s="936"/>
      <c r="D141" s="936"/>
      <c r="E141" s="936"/>
      <c r="F141" s="937"/>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c r="AY141" s="31">
        <f t="shared" si="10"/>
        <v>0</v>
      </c>
    </row>
    <row r="142" spans="1:51" ht="24.75" hidden="1" customHeight="1" x14ac:dyDescent="0.15">
      <c r="A142" s="935"/>
      <c r="B142" s="936"/>
      <c r="C142" s="936"/>
      <c r="D142" s="936"/>
      <c r="E142" s="936"/>
      <c r="F142" s="937"/>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c r="AY142" s="31">
        <f t="shared" si="10"/>
        <v>0</v>
      </c>
    </row>
    <row r="143" spans="1:51" ht="24.75" hidden="1" customHeight="1" x14ac:dyDescent="0.15">
      <c r="A143" s="935"/>
      <c r="B143" s="936"/>
      <c r="C143" s="936"/>
      <c r="D143" s="936"/>
      <c r="E143" s="936"/>
      <c r="F143" s="937"/>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c r="AY143" s="31">
        <f t="shared" si="10"/>
        <v>0</v>
      </c>
    </row>
    <row r="144" spans="1:51" ht="24.75" hidden="1" customHeight="1" x14ac:dyDescent="0.15">
      <c r="A144" s="935"/>
      <c r="B144" s="936"/>
      <c r="C144" s="936"/>
      <c r="D144" s="936"/>
      <c r="E144" s="936"/>
      <c r="F144" s="937"/>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c r="AY144" s="31">
        <f t="shared" si="10"/>
        <v>0</v>
      </c>
    </row>
    <row r="145" spans="1:51" ht="24.75" hidden="1" customHeight="1" x14ac:dyDescent="0.15">
      <c r="A145" s="935"/>
      <c r="B145" s="936"/>
      <c r="C145" s="936"/>
      <c r="D145" s="936"/>
      <c r="E145" s="936"/>
      <c r="F145" s="937"/>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c r="AY145" s="31">
        <f t="shared" si="10"/>
        <v>0</v>
      </c>
    </row>
    <row r="146" spans="1:51" ht="24.75" hidden="1" customHeight="1" thickBot="1" x14ac:dyDescent="0.2">
      <c r="A146" s="935"/>
      <c r="B146" s="936"/>
      <c r="C146" s="936"/>
      <c r="D146" s="936"/>
      <c r="E146" s="936"/>
      <c r="F146" s="937"/>
      <c r="G146" s="267" t="s">
        <v>18</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18</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c r="AY146" s="31">
        <f t="shared" si="10"/>
        <v>0</v>
      </c>
    </row>
    <row r="147" spans="1:51" ht="30" hidden="1" customHeight="1" x14ac:dyDescent="0.15">
      <c r="A147" s="935"/>
      <c r="B147" s="936"/>
      <c r="C147" s="936"/>
      <c r="D147" s="936"/>
      <c r="E147" s="936"/>
      <c r="F147" s="937"/>
      <c r="G147" s="296" t="s">
        <v>258</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176</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c r="AY147">
        <f>COUNTA($G$149,$AC$149)</f>
        <v>0</v>
      </c>
    </row>
    <row r="148" spans="1:51" ht="24.75" hidden="1" customHeight="1" x14ac:dyDescent="0.15">
      <c r="A148" s="935"/>
      <c r="B148" s="936"/>
      <c r="C148" s="936"/>
      <c r="D148" s="936"/>
      <c r="E148" s="936"/>
      <c r="F148" s="937"/>
      <c r="G148" s="300" t="s">
        <v>15</v>
      </c>
      <c r="H148" s="301"/>
      <c r="I148" s="301"/>
      <c r="J148" s="301"/>
      <c r="K148" s="301"/>
      <c r="L148" s="302" t="s">
        <v>16</v>
      </c>
      <c r="M148" s="301"/>
      <c r="N148" s="301"/>
      <c r="O148" s="301"/>
      <c r="P148" s="301"/>
      <c r="Q148" s="301"/>
      <c r="R148" s="301"/>
      <c r="S148" s="301"/>
      <c r="T148" s="301"/>
      <c r="U148" s="301"/>
      <c r="V148" s="301"/>
      <c r="W148" s="301"/>
      <c r="X148" s="303"/>
      <c r="Y148" s="304" t="s">
        <v>17</v>
      </c>
      <c r="Z148" s="305"/>
      <c r="AA148" s="305"/>
      <c r="AB148" s="306"/>
      <c r="AC148" s="300" t="s">
        <v>15</v>
      </c>
      <c r="AD148" s="301"/>
      <c r="AE148" s="301"/>
      <c r="AF148" s="301"/>
      <c r="AG148" s="301"/>
      <c r="AH148" s="302" t="s">
        <v>16</v>
      </c>
      <c r="AI148" s="301"/>
      <c r="AJ148" s="301"/>
      <c r="AK148" s="301"/>
      <c r="AL148" s="301"/>
      <c r="AM148" s="301"/>
      <c r="AN148" s="301"/>
      <c r="AO148" s="301"/>
      <c r="AP148" s="301"/>
      <c r="AQ148" s="301"/>
      <c r="AR148" s="301"/>
      <c r="AS148" s="301"/>
      <c r="AT148" s="303"/>
      <c r="AU148" s="304" t="s">
        <v>17</v>
      </c>
      <c r="AV148" s="305"/>
      <c r="AW148" s="305"/>
      <c r="AX148" s="307"/>
      <c r="AY148" s="31">
        <f>$AY$147</f>
        <v>0</v>
      </c>
    </row>
    <row r="149" spans="1:51" ht="24.75" hidden="1" customHeight="1" x14ac:dyDescent="0.15">
      <c r="A149" s="935"/>
      <c r="B149" s="936"/>
      <c r="C149" s="936"/>
      <c r="D149" s="936"/>
      <c r="E149" s="936"/>
      <c r="F149" s="937"/>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c r="AY149" s="31">
        <f t="shared" ref="AY149:AY159" si="11">$AY$147</f>
        <v>0</v>
      </c>
    </row>
    <row r="150" spans="1:51" ht="24.75" hidden="1" customHeight="1" x14ac:dyDescent="0.15">
      <c r="A150" s="935"/>
      <c r="B150" s="936"/>
      <c r="C150" s="936"/>
      <c r="D150" s="936"/>
      <c r="E150" s="936"/>
      <c r="F150" s="937"/>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c r="AY150" s="31">
        <f t="shared" si="11"/>
        <v>0</v>
      </c>
    </row>
    <row r="151" spans="1:51" ht="24.75" hidden="1" customHeight="1" x14ac:dyDescent="0.15">
      <c r="A151" s="935"/>
      <c r="B151" s="936"/>
      <c r="C151" s="936"/>
      <c r="D151" s="936"/>
      <c r="E151" s="936"/>
      <c r="F151" s="937"/>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c r="AY151" s="31">
        <f t="shared" si="11"/>
        <v>0</v>
      </c>
    </row>
    <row r="152" spans="1:51" ht="24.75" hidden="1" customHeight="1" x14ac:dyDescent="0.15">
      <c r="A152" s="935"/>
      <c r="B152" s="936"/>
      <c r="C152" s="936"/>
      <c r="D152" s="936"/>
      <c r="E152" s="936"/>
      <c r="F152" s="937"/>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c r="AY152" s="31">
        <f t="shared" si="11"/>
        <v>0</v>
      </c>
    </row>
    <row r="153" spans="1:51" ht="24.75" hidden="1" customHeight="1" x14ac:dyDescent="0.15">
      <c r="A153" s="935"/>
      <c r="B153" s="936"/>
      <c r="C153" s="936"/>
      <c r="D153" s="936"/>
      <c r="E153" s="936"/>
      <c r="F153" s="937"/>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c r="AY153" s="31">
        <f t="shared" si="11"/>
        <v>0</v>
      </c>
    </row>
    <row r="154" spans="1:51" ht="24.75" hidden="1" customHeight="1" x14ac:dyDescent="0.15">
      <c r="A154" s="935"/>
      <c r="B154" s="936"/>
      <c r="C154" s="936"/>
      <c r="D154" s="936"/>
      <c r="E154" s="936"/>
      <c r="F154" s="937"/>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c r="AY154" s="31">
        <f t="shared" si="11"/>
        <v>0</v>
      </c>
    </row>
    <row r="155" spans="1:51" ht="24.75" hidden="1" customHeight="1" x14ac:dyDescent="0.15">
      <c r="A155" s="935"/>
      <c r="B155" s="936"/>
      <c r="C155" s="936"/>
      <c r="D155" s="936"/>
      <c r="E155" s="936"/>
      <c r="F155" s="937"/>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c r="AY155" s="31">
        <f t="shared" si="11"/>
        <v>0</v>
      </c>
    </row>
    <row r="156" spans="1:51" ht="24.75" hidden="1" customHeight="1" x14ac:dyDescent="0.15">
      <c r="A156" s="935"/>
      <c r="B156" s="936"/>
      <c r="C156" s="936"/>
      <c r="D156" s="936"/>
      <c r="E156" s="936"/>
      <c r="F156" s="937"/>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c r="AY156" s="31">
        <f t="shared" si="11"/>
        <v>0</v>
      </c>
    </row>
    <row r="157" spans="1:51" ht="24.75" hidden="1" customHeight="1" x14ac:dyDescent="0.15">
      <c r="A157" s="935"/>
      <c r="B157" s="936"/>
      <c r="C157" s="936"/>
      <c r="D157" s="936"/>
      <c r="E157" s="936"/>
      <c r="F157" s="937"/>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c r="AY157" s="31">
        <f t="shared" si="11"/>
        <v>0</v>
      </c>
    </row>
    <row r="158" spans="1:51" ht="24.75" hidden="1" customHeight="1" x14ac:dyDescent="0.15">
      <c r="A158" s="935"/>
      <c r="B158" s="936"/>
      <c r="C158" s="936"/>
      <c r="D158" s="936"/>
      <c r="E158" s="936"/>
      <c r="F158" s="937"/>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c r="AY158" s="31">
        <f t="shared" si="11"/>
        <v>0</v>
      </c>
    </row>
    <row r="159" spans="1:51" ht="24.75" hidden="1" customHeight="1" thickBot="1" x14ac:dyDescent="0.2">
      <c r="A159" s="938"/>
      <c r="B159" s="939"/>
      <c r="C159" s="939"/>
      <c r="D159" s="939"/>
      <c r="E159" s="939"/>
      <c r="F159" s="940"/>
      <c r="G159" s="941" t="s">
        <v>18</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18</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c r="AY159" s="31">
        <f t="shared" si="11"/>
        <v>0</v>
      </c>
    </row>
    <row r="160" spans="1:51" s="34" customFormat="1" ht="24.75" hidden="1" customHeight="1" thickBot="1" x14ac:dyDescent="0.2"/>
    <row r="161" spans="1:51" ht="30" hidden="1" customHeight="1" x14ac:dyDescent="0.15">
      <c r="A161" s="932" t="s">
        <v>26</v>
      </c>
      <c r="B161" s="933"/>
      <c r="C161" s="933"/>
      <c r="D161" s="933"/>
      <c r="E161" s="933"/>
      <c r="F161" s="934"/>
      <c r="G161" s="296" t="s">
        <v>177</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259</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c r="AY161">
        <f>COUNTA($G$163,$AC$163)</f>
        <v>0</v>
      </c>
    </row>
    <row r="162" spans="1:51" ht="24.75" hidden="1" customHeight="1" x14ac:dyDescent="0.15">
      <c r="A162" s="935"/>
      <c r="B162" s="936"/>
      <c r="C162" s="936"/>
      <c r="D162" s="936"/>
      <c r="E162" s="936"/>
      <c r="F162" s="937"/>
      <c r="G162" s="300" t="s">
        <v>15</v>
      </c>
      <c r="H162" s="301"/>
      <c r="I162" s="301"/>
      <c r="J162" s="301"/>
      <c r="K162" s="301"/>
      <c r="L162" s="302" t="s">
        <v>16</v>
      </c>
      <c r="M162" s="301"/>
      <c r="N162" s="301"/>
      <c r="O162" s="301"/>
      <c r="P162" s="301"/>
      <c r="Q162" s="301"/>
      <c r="R162" s="301"/>
      <c r="S162" s="301"/>
      <c r="T162" s="301"/>
      <c r="U162" s="301"/>
      <c r="V162" s="301"/>
      <c r="W162" s="301"/>
      <c r="X162" s="303"/>
      <c r="Y162" s="304" t="s">
        <v>17</v>
      </c>
      <c r="Z162" s="305"/>
      <c r="AA162" s="305"/>
      <c r="AB162" s="306"/>
      <c r="AC162" s="300" t="s">
        <v>15</v>
      </c>
      <c r="AD162" s="301"/>
      <c r="AE162" s="301"/>
      <c r="AF162" s="301"/>
      <c r="AG162" s="301"/>
      <c r="AH162" s="302" t="s">
        <v>16</v>
      </c>
      <c r="AI162" s="301"/>
      <c r="AJ162" s="301"/>
      <c r="AK162" s="301"/>
      <c r="AL162" s="301"/>
      <c r="AM162" s="301"/>
      <c r="AN162" s="301"/>
      <c r="AO162" s="301"/>
      <c r="AP162" s="301"/>
      <c r="AQ162" s="301"/>
      <c r="AR162" s="301"/>
      <c r="AS162" s="301"/>
      <c r="AT162" s="303"/>
      <c r="AU162" s="304" t="s">
        <v>17</v>
      </c>
      <c r="AV162" s="305"/>
      <c r="AW162" s="305"/>
      <c r="AX162" s="307"/>
      <c r="AY162" s="31">
        <f>$AY$161</f>
        <v>0</v>
      </c>
    </row>
    <row r="163" spans="1:51" ht="24.75" hidden="1" customHeight="1" x14ac:dyDescent="0.15">
      <c r="A163" s="935"/>
      <c r="B163" s="936"/>
      <c r="C163" s="936"/>
      <c r="D163" s="936"/>
      <c r="E163" s="936"/>
      <c r="F163" s="937"/>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c r="AY163" s="31">
        <f t="shared" ref="AY163:AY173" si="12">$AY$161</f>
        <v>0</v>
      </c>
    </row>
    <row r="164" spans="1:51" ht="24.75" hidden="1" customHeight="1" x14ac:dyDescent="0.15">
      <c r="A164" s="935"/>
      <c r="B164" s="936"/>
      <c r="C164" s="936"/>
      <c r="D164" s="936"/>
      <c r="E164" s="936"/>
      <c r="F164" s="937"/>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c r="AY164" s="31">
        <f t="shared" si="12"/>
        <v>0</v>
      </c>
    </row>
    <row r="165" spans="1:51" ht="24.75" hidden="1" customHeight="1" x14ac:dyDescent="0.15">
      <c r="A165" s="935"/>
      <c r="B165" s="936"/>
      <c r="C165" s="936"/>
      <c r="D165" s="936"/>
      <c r="E165" s="936"/>
      <c r="F165" s="937"/>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c r="AY165" s="31">
        <f t="shared" si="12"/>
        <v>0</v>
      </c>
    </row>
    <row r="166" spans="1:51" ht="24.75" hidden="1" customHeight="1" x14ac:dyDescent="0.15">
      <c r="A166" s="935"/>
      <c r="B166" s="936"/>
      <c r="C166" s="936"/>
      <c r="D166" s="936"/>
      <c r="E166" s="936"/>
      <c r="F166" s="937"/>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c r="AY166" s="31">
        <f t="shared" si="12"/>
        <v>0</v>
      </c>
    </row>
    <row r="167" spans="1:51" ht="24.75" hidden="1" customHeight="1" x14ac:dyDescent="0.15">
      <c r="A167" s="935"/>
      <c r="B167" s="936"/>
      <c r="C167" s="936"/>
      <c r="D167" s="936"/>
      <c r="E167" s="936"/>
      <c r="F167" s="937"/>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c r="AY167" s="31">
        <f t="shared" si="12"/>
        <v>0</v>
      </c>
    </row>
    <row r="168" spans="1:51" ht="24.75" hidden="1" customHeight="1" x14ac:dyDescent="0.15">
      <c r="A168" s="935"/>
      <c r="B168" s="936"/>
      <c r="C168" s="936"/>
      <c r="D168" s="936"/>
      <c r="E168" s="936"/>
      <c r="F168" s="937"/>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c r="AY168" s="31">
        <f t="shared" si="12"/>
        <v>0</v>
      </c>
    </row>
    <row r="169" spans="1:51" ht="24.75" hidden="1" customHeight="1" x14ac:dyDescent="0.15">
      <c r="A169" s="935"/>
      <c r="B169" s="936"/>
      <c r="C169" s="936"/>
      <c r="D169" s="936"/>
      <c r="E169" s="936"/>
      <c r="F169" s="937"/>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c r="AY169" s="31">
        <f t="shared" si="12"/>
        <v>0</v>
      </c>
    </row>
    <row r="170" spans="1:51" ht="24.75" hidden="1" customHeight="1" x14ac:dyDescent="0.15">
      <c r="A170" s="935"/>
      <c r="B170" s="936"/>
      <c r="C170" s="936"/>
      <c r="D170" s="936"/>
      <c r="E170" s="936"/>
      <c r="F170" s="937"/>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c r="AY170" s="31">
        <f t="shared" si="12"/>
        <v>0</v>
      </c>
    </row>
    <row r="171" spans="1:51" ht="24.75" hidden="1" customHeight="1" x14ac:dyDescent="0.15">
      <c r="A171" s="935"/>
      <c r="B171" s="936"/>
      <c r="C171" s="936"/>
      <c r="D171" s="936"/>
      <c r="E171" s="936"/>
      <c r="F171" s="937"/>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c r="AY171" s="31">
        <f t="shared" si="12"/>
        <v>0</v>
      </c>
    </row>
    <row r="172" spans="1:51" ht="24.75" hidden="1" customHeight="1" x14ac:dyDescent="0.15">
      <c r="A172" s="935"/>
      <c r="B172" s="936"/>
      <c r="C172" s="936"/>
      <c r="D172" s="936"/>
      <c r="E172" s="936"/>
      <c r="F172" s="937"/>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c r="AY172" s="31">
        <f t="shared" si="12"/>
        <v>0</v>
      </c>
    </row>
    <row r="173" spans="1:51" ht="24.75" hidden="1" customHeight="1" thickBot="1" x14ac:dyDescent="0.2">
      <c r="A173" s="935"/>
      <c r="B173" s="936"/>
      <c r="C173" s="936"/>
      <c r="D173" s="936"/>
      <c r="E173" s="936"/>
      <c r="F173" s="937"/>
      <c r="G173" s="267" t="s">
        <v>18</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18</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c r="AY173" s="31">
        <f t="shared" si="12"/>
        <v>0</v>
      </c>
    </row>
    <row r="174" spans="1:51" ht="30" hidden="1" customHeight="1" x14ac:dyDescent="0.15">
      <c r="A174" s="935"/>
      <c r="B174" s="936"/>
      <c r="C174" s="936"/>
      <c r="D174" s="936"/>
      <c r="E174" s="936"/>
      <c r="F174" s="937"/>
      <c r="G174" s="296" t="s">
        <v>260</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261</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c r="AY174">
        <f>COUNTA($G$176,$AC$176)</f>
        <v>0</v>
      </c>
    </row>
    <row r="175" spans="1:51" ht="25.5" hidden="1" customHeight="1" x14ac:dyDescent="0.15">
      <c r="A175" s="935"/>
      <c r="B175" s="936"/>
      <c r="C175" s="936"/>
      <c r="D175" s="936"/>
      <c r="E175" s="936"/>
      <c r="F175" s="937"/>
      <c r="G175" s="300" t="s">
        <v>15</v>
      </c>
      <c r="H175" s="301"/>
      <c r="I175" s="301"/>
      <c r="J175" s="301"/>
      <c r="K175" s="301"/>
      <c r="L175" s="302" t="s">
        <v>16</v>
      </c>
      <c r="M175" s="301"/>
      <c r="N175" s="301"/>
      <c r="O175" s="301"/>
      <c r="P175" s="301"/>
      <c r="Q175" s="301"/>
      <c r="R175" s="301"/>
      <c r="S175" s="301"/>
      <c r="T175" s="301"/>
      <c r="U175" s="301"/>
      <c r="V175" s="301"/>
      <c r="W175" s="301"/>
      <c r="X175" s="303"/>
      <c r="Y175" s="304" t="s">
        <v>17</v>
      </c>
      <c r="Z175" s="305"/>
      <c r="AA175" s="305"/>
      <c r="AB175" s="306"/>
      <c r="AC175" s="300" t="s">
        <v>15</v>
      </c>
      <c r="AD175" s="301"/>
      <c r="AE175" s="301"/>
      <c r="AF175" s="301"/>
      <c r="AG175" s="301"/>
      <c r="AH175" s="302" t="s">
        <v>16</v>
      </c>
      <c r="AI175" s="301"/>
      <c r="AJ175" s="301"/>
      <c r="AK175" s="301"/>
      <c r="AL175" s="301"/>
      <c r="AM175" s="301"/>
      <c r="AN175" s="301"/>
      <c r="AO175" s="301"/>
      <c r="AP175" s="301"/>
      <c r="AQ175" s="301"/>
      <c r="AR175" s="301"/>
      <c r="AS175" s="301"/>
      <c r="AT175" s="303"/>
      <c r="AU175" s="304" t="s">
        <v>17</v>
      </c>
      <c r="AV175" s="305"/>
      <c r="AW175" s="305"/>
      <c r="AX175" s="307"/>
      <c r="AY175" s="31">
        <f>$AY$174</f>
        <v>0</v>
      </c>
    </row>
    <row r="176" spans="1:51" ht="24.75" hidden="1" customHeight="1" x14ac:dyDescent="0.15">
      <c r="A176" s="935"/>
      <c r="B176" s="936"/>
      <c r="C176" s="936"/>
      <c r="D176" s="936"/>
      <c r="E176" s="936"/>
      <c r="F176" s="937"/>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c r="AY176" s="31">
        <f t="shared" ref="AY176:AY186" si="13">$AY$174</f>
        <v>0</v>
      </c>
    </row>
    <row r="177" spans="1:51" ht="24.75" hidden="1" customHeight="1" x14ac:dyDescent="0.15">
      <c r="A177" s="935"/>
      <c r="B177" s="936"/>
      <c r="C177" s="936"/>
      <c r="D177" s="936"/>
      <c r="E177" s="936"/>
      <c r="F177" s="937"/>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c r="AY177" s="31">
        <f t="shared" si="13"/>
        <v>0</v>
      </c>
    </row>
    <row r="178" spans="1:51" ht="24.75" hidden="1" customHeight="1" x14ac:dyDescent="0.15">
      <c r="A178" s="935"/>
      <c r="B178" s="936"/>
      <c r="C178" s="936"/>
      <c r="D178" s="936"/>
      <c r="E178" s="936"/>
      <c r="F178" s="937"/>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c r="AY178" s="31">
        <f t="shared" si="13"/>
        <v>0</v>
      </c>
    </row>
    <row r="179" spans="1:51" ht="24.75" hidden="1" customHeight="1" x14ac:dyDescent="0.15">
      <c r="A179" s="935"/>
      <c r="B179" s="936"/>
      <c r="C179" s="936"/>
      <c r="D179" s="936"/>
      <c r="E179" s="936"/>
      <c r="F179" s="937"/>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c r="AY179" s="31">
        <f t="shared" si="13"/>
        <v>0</v>
      </c>
    </row>
    <row r="180" spans="1:51" ht="24.75" hidden="1" customHeight="1" x14ac:dyDescent="0.15">
      <c r="A180" s="935"/>
      <c r="B180" s="936"/>
      <c r="C180" s="936"/>
      <c r="D180" s="936"/>
      <c r="E180" s="936"/>
      <c r="F180" s="937"/>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c r="AY180" s="31">
        <f t="shared" si="13"/>
        <v>0</v>
      </c>
    </row>
    <row r="181" spans="1:51" ht="24.75" hidden="1" customHeight="1" x14ac:dyDescent="0.15">
      <c r="A181" s="935"/>
      <c r="B181" s="936"/>
      <c r="C181" s="936"/>
      <c r="D181" s="936"/>
      <c r="E181" s="936"/>
      <c r="F181" s="937"/>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c r="AY181" s="31">
        <f t="shared" si="13"/>
        <v>0</v>
      </c>
    </row>
    <row r="182" spans="1:51" ht="24.75" hidden="1" customHeight="1" x14ac:dyDescent="0.15">
      <c r="A182" s="935"/>
      <c r="B182" s="936"/>
      <c r="C182" s="936"/>
      <c r="D182" s="936"/>
      <c r="E182" s="936"/>
      <c r="F182" s="937"/>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c r="AY182" s="31">
        <f t="shared" si="13"/>
        <v>0</v>
      </c>
    </row>
    <row r="183" spans="1:51" ht="24.75" hidden="1" customHeight="1" x14ac:dyDescent="0.15">
      <c r="A183" s="935"/>
      <c r="B183" s="936"/>
      <c r="C183" s="936"/>
      <c r="D183" s="936"/>
      <c r="E183" s="936"/>
      <c r="F183" s="937"/>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c r="AY183" s="31">
        <f t="shared" si="13"/>
        <v>0</v>
      </c>
    </row>
    <row r="184" spans="1:51" ht="24.75" hidden="1" customHeight="1" x14ac:dyDescent="0.15">
      <c r="A184" s="935"/>
      <c r="B184" s="936"/>
      <c r="C184" s="936"/>
      <c r="D184" s="936"/>
      <c r="E184" s="936"/>
      <c r="F184" s="937"/>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c r="AY184" s="31">
        <f t="shared" si="13"/>
        <v>0</v>
      </c>
    </row>
    <row r="185" spans="1:51" ht="24.75" hidden="1" customHeight="1" x14ac:dyDescent="0.15">
      <c r="A185" s="935"/>
      <c r="B185" s="936"/>
      <c r="C185" s="936"/>
      <c r="D185" s="936"/>
      <c r="E185" s="936"/>
      <c r="F185" s="937"/>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c r="AY185" s="31">
        <f t="shared" si="13"/>
        <v>0</v>
      </c>
    </row>
    <row r="186" spans="1:51" ht="24.75" hidden="1" customHeight="1" thickBot="1" x14ac:dyDescent="0.2">
      <c r="A186" s="935"/>
      <c r="B186" s="936"/>
      <c r="C186" s="936"/>
      <c r="D186" s="936"/>
      <c r="E186" s="936"/>
      <c r="F186" s="937"/>
      <c r="G186" s="267" t="s">
        <v>18</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18</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c r="AY186" s="31">
        <f t="shared" si="13"/>
        <v>0</v>
      </c>
    </row>
    <row r="187" spans="1:51" ht="30" hidden="1" customHeight="1" x14ac:dyDescent="0.15">
      <c r="A187" s="935"/>
      <c r="B187" s="936"/>
      <c r="C187" s="936"/>
      <c r="D187" s="936"/>
      <c r="E187" s="936"/>
      <c r="F187" s="937"/>
      <c r="G187" s="296" t="s">
        <v>263</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262</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c r="AY187">
        <f>COUNTA($G$189,$AC$189)</f>
        <v>0</v>
      </c>
    </row>
    <row r="188" spans="1:51" ht="24.75" hidden="1" customHeight="1" x14ac:dyDescent="0.15">
      <c r="A188" s="935"/>
      <c r="B188" s="936"/>
      <c r="C188" s="936"/>
      <c r="D188" s="936"/>
      <c r="E188" s="936"/>
      <c r="F188" s="937"/>
      <c r="G188" s="300" t="s">
        <v>15</v>
      </c>
      <c r="H188" s="301"/>
      <c r="I188" s="301"/>
      <c r="J188" s="301"/>
      <c r="K188" s="301"/>
      <c r="L188" s="302" t="s">
        <v>16</v>
      </c>
      <c r="M188" s="301"/>
      <c r="N188" s="301"/>
      <c r="O188" s="301"/>
      <c r="P188" s="301"/>
      <c r="Q188" s="301"/>
      <c r="R188" s="301"/>
      <c r="S188" s="301"/>
      <c r="T188" s="301"/>
      <c r="U188" s="301"/>
      <c r="V188" s="301"/>
      <c r="W188" s="301"/>
      <c r="X188" s="303"/>
      <c r="Y188" s="304" t="s">
        <v>17</v>
      </c>
      <c r="Z188" s="305"/>
      <c r="AA188" s="305"/>
      <c r="AB188" s="306"/>
      <c r="AC188" s="300" t="s">
        <v>15</v>
      </c>
      <c r="AD188" s="301"/>
      <c r="AE188" s="301"/>
      <c r="AF188" s="301"/>
      <c r="AG188" s="301"/>
      <c r="AH188" s="302" t="s">
        <v>16</v>
      </c>
      <c r="AI188" s="301"/>
      <c r="AJ188" s="301"/>
      <c r="AK188" s="301"/>
      <c r="AL188" s="301"/>
      <c r="AM188" s="301"/>
      <c r="AN188" s="301"/>
      <c r="AO188" s="301"/>
      <c r="AP188" s="301"/>
      <c r="AQ188" s="301"/>
      <c r="AR188" s="301"/>
      <c r="AS188" s="301"/>
      <c r="AT188" s="303"/>
      <c r="AU188" s="304" t="s">
        <v>17</v>
      </c>
      <c r="AV188" s="305"/>
      <c r="AW188" s="305"/>
      <c r="AX188" s="307"/>
      <c r="AY188" s="31">
        <f>$AY$187</f>
        <v>0</v>
      </c>
    </row>
    <row r="189" spans="1:51" ht="24.75" hidden="1" customHeight="1" x14ac:dyDescent="0.15">
      <c r="A189" s="935"/>
      <c r="B189" s="936"/>
      <c r="C189" s="936"/>
      <c r="D189" s="936"/>
      <c r="E189" s="936"/>
      <c r="F189" s="937"/>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c r="AY189" s="31">
        <f t="shared" ref="AY189:AY199" si="14">$AY$187</f>
        <v>0</v>
      </c>
    </row>
    <row r="190" spans="1:51" ht="24.75" hidden="1" customHeight="1" x14ac:dyDescent="0.15">
      <c r="A190" s="935"/>
      <c r="B190" s="936"/>
      <c r="C190" s="936"/>
      <c r="D190" s="936"/>
      <c r="E190" s="936"/>
      <c r="F190" s="937"/>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c r="AY190" s="31">
        <f t="shared" si="14"/>
        <v>0</v>
      </c>
    </row>
    <row r="191" spans="1:51" ht="24.75" hidden="1" customHeight="1" x14ac:dyDescent="0.15">
      <c r="A191" s="935"/>
      <c r="B191" s="936"/>
      <c r="C191" s="936"/>
      <c r="D191" s="936"/>
      <c r="E191" s="936"/>
      <c r="F191" s="937"/>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c r="AY191" s="31">
        <f t="shared" si="14"/>
        <v>0</v>
      </c>
    </row>
    <row r="192" spans="1:51" ht="24.75" hidden="1" customHeight="1" x14ac:dyDescent="0.15">
      <c r="A192" s="935"/>
      <c r="B192" s="936"/>
      <c r="C192" s="936"/>
      <c r="D192" s="936"/>
      <c r="E192" s="936"/>
      <c r="F192" s="937"/>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c r="AY192" s="31">
        <f t="shared" si="14"/>
        <v>0</v>
      </c>
    </row>
    <row r="193" spans="1:51" ht="24.75" hidden="1" customHeight="1" x14ac:dyDescent="0.15">
      <c r="A193" s="935"/>
      <c r="B193" s="936"/>
      <c r="C193" s="936"/>
      <c r="D193" s="936"/>
      <c r="E193" s="936"/>
      <c r="F193" s="937"/>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c r="AY193" s="31">
        <f t="shared" si="14"/>
        <v>0</v>
      </c>
    </row>
    <row r="194" spans="1:51" ht="24.75" hidden="1" customHeight="1" x14ac:dyDescent="0.15">
      <c r="A194" s="935"/>
      <c r="B194" s="936"/>
      <c r="C194" s="936"/>
      <c r="D194" s="936"/>
      <c r="E194" s="936"/>
      <c r="F194" s="937"/>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c r="AY194" s="31">
        <f t="shared" si="14"/>
        <v>0</v>
      </c>
    </row>
    <row r="195" spans="1:51" ht="24.75" hidden="1" customHeight="1" x14ac:dyDescent="0.15">
      <c r="A195" s="935"/>
      <c r="B195" s="936"/>
      <c r="C195" s="936"/>
      <c r="D195" s="936"/>
      <c r="E195" s="936"/>
      <c r="F195" s="937"/>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c r="AY195" s="31">
        <f t="shared" si="14"/>
        <v>0</v>
      </c>
    </row>
    <row r="196" spans="1:51" ht="24.75" hidden="1" customHeight="1" x14ac:dyDescent="0.15">
      <c r="A196" s="935"/>
      <c r="B196" s="936"/>
      <c r="C196" s="936"/>
      <c r="D196" s="936"/>
      <c r="E196" s="936"/>
      <c r="F196" s="937"/>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c r="AY196" s="31">
        <f t="shared" si="14"/>
        <v>0</v>
      </c>
    </row>
    <row r="197" spans="1:51" ht="24.75" hidden="1" customHeight="1" x14ac:dyDescent="0.15">
      <c r="A197" s="935"/>
      <c r="B197" s="936"/>
      <c r="C197" s="936"/>
      <c r="D197" s="936"/>
      <c r="E197" s="936"/>
      <c r="F197" s="937"/>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c r="AY197" s="31">
        <f t="shared" si="14"/>
        <v>0</v>
      </c>
    </row>
    <row r="198" spans="1:51" ht="24.75" hidden="1" customHeight="1" x14ac:dyDescent="0.15">
      <c r="A198" s="935"/>
      <c r="B198" s="936"/>
      <c r="C198" s="936"/>
      <c r="D198" s="936"/>
      <c r="E198" s="936"/>
      <c r="F198" s="937"/>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c r="AY198" s="31">
        <f t="shared" si="14"/>
        <v>0</v>
      </c>
    </row>
    <row r="199" spans="1:51" ht="24.75" hidden="1" customHeight="1" thickBot="1" x14ac:dyDescent="0.2">
      <c r="A199" s="935"/>
      <c r="B199" s="936"/>
      <c r="C199" s="936"/>
      <c r="D199" s="936"/>
      <c r="E199" s="936"/>
      <c r="F199" s="937"/>
      <c r="G199" s="267" t="s">
        <v>18</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18</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c r="AY199" s="31">
        <f t="shared" si="14"/>
        <v>0</v>
      </c>
    </row>
    <row r="200" spans="1:51" ht="30" hidden="1" customHeight="1" x14ac:dyDescent="0.15">
      <c r="A200" s="935"/>
      <c r="B200" s="936"/>
      <c r="C200" s="936"/>
      <c r="D200" s="936"/>
      <c r="E200" s="936"/>
      <c r="F200" s="937"/>
      <c r="G200" s="296" t="s">
        <v>264</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178</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c r="AY200">
        <f>COUNTA($G$202,$AC$202)</f>
        <v>0</v>
      </c>
    </row>
    <row r="201" spans="1:51" ht="24.75" hidden="1" customHeight="1" x14ac:dyDescent="0.15">
      <c r="A201" s="935"/>
      <c r="B201" s="936"/>
      <c r="C201" s="936"/>
      <c r="D201" s="936"/>
      <c r="E201" s="936"/>
      <c r="F201" s="937"/>
      <c r="G201" s="300" t="s">
        <v>15</v>
      </c>
      <c r="H201" s="301"/>
      <c r="I201" s="301"/>
      <c r="J201" s="301"/>
      <c r="K201" s="301"/>
      <c r="L201" s="302" t="s">
        <v>16</v>
      </c>
      <c r="M201" s="301"/>
      <c r="N201" s="301"/>
      <c r="O201" s="301"/>
      <c r="P201" s="301"/>
      <c r="Q201" s="301"/>
      <c r="R201" s="301"/>
      <c r="S201" s="301"/>
      <c r="T201" s="301"/>
      <c r="U201" s="301"/>
      <c r="V201" s="301"/>
      <c r="W201" s="301"/>
      <c r="X201" s="303"/>
      <c r="Y201" s="304" t="s">
        <v>17</v>
      </c>
      <c r="Z201" s="305"/>
      <c r="AA201" s="305"/>
      <c r="AB201" s="306"/>
      <c r="AC201" s="300" t="s">
        <v>15</v>
      </c>
      <c r="AD201" s="301"/>
      <c r="AE201" s="301"/>
      <c r="AF201" s="301"/>
      <c r="AG201" s="301"/>
      <c r="AH201" s="302" t="s">
        <v>16</v>
      </c>
      <c r="AI201" s="301"/>
      <c r="AJ201" s="301"/>
      <c r="AK201" s="301"/>
      <c r="AL201" s="301"/>
      <c r="AM201" s="301"/>
      <c r="AN201" s="301"/>
      <c r="AO201" s="301"/>
      <c r="AP201" s="301"/>
      <c r="AQ201" s="301"/>
      <c r="AR201" s="301"/>
      <c r="AS201" s="301"/>
      <c r="AT201" s="303"/>
      <c r="AU201" s="304" t="s">
        <v>17</v>
      </c>
      <c r="AV201" s="305"/>
      <c r="AW201" s="305"/>
      <c r="AX201" s="307"/>
      <c r="AY201" s="31">
        <f>$AY$200</f>
        <v>0</v>
      </c>
    </row>
    <row r="202" spans="1:51" ht="24.75" hidden="1" customHeight="1" x14ac:dyDescent="0.15">
      <c r="A202" s="935"/>
      <c r="B202" s="936"/>
      <c r="C202" s="936"/>
      <c r="D202" s="936"/>
      <c r="E202" s="936"/>
      <c r="F202" s="937"/>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c r="AY202" s="31">
        <f t="shared" ref="AY202:AY212" si="15">$AY$200</f>
        <v>0</v>
      </c>
    </row>
    <row r="203" spans="1:51" ht="24.75" hidden="1" customHeight="1" x14ac:dyDescent="0.15">
      <c r="A203" s="935"/>
      <c r="B203" s="936"/>
      <c r="C203" s="936"/>
      <c r="D203" s="936"/>
      <c r="E203" s="936"/>
      <c r="F203" s="937"/>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c r="AY203" s="31">
        <f t="shared" si="15"/>
        <v>0</v>
      </c>
    </row>
    <row r="204" spans="1:51" ht="24.75" hidden="1" customHeight="1" x14ac:dyDescent="0.15">
      <c r="A204" s="935"/>
      <c r="B204" s="936"/>
      <c r="C204" s="936"/>
      <c r="D204" s="936"/>
      <c r="E204" s="936"/>
      <c r="F204" s="937"/>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c r="AY204" s="31">
        <f t="shared" si="15"/>
        <v>0</v>
      </c>
    </row>
    <row r="205" spans="1:51" ht="24.75" hidden="1" customHeight="1" x14ac:dyDescent="0.15">
      <c r="A205" s="935"/>
      <c r="B205" s="936"/>
      <c r="C205" s="936"/>
      <c r="D205" s="936"/>
      <c r="E205" s="936"/>
      <c r="F205" s="937"/>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c r="AY205" s="31">
        <f t="shared" si="15"/>
        <v>0</v>
      </c>
    </row>
    <row r="206" spans="1:51" ht="24.75" hidden="1" customHeight="1" x14ac:dyDescent="0.15">
      <c r="A206" s="935"/>
      <c r="B206" s="936"/>
      <c r="C206" s="936"/>
      <c r="D206" s="936"/>
      <c r="E206" s="936"/>
      <c r="F206" s="937"/>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c r="AY206" s="31">
        <f t="shared" si="15"/>
        <v>0</v>
      </c>
    </row>
    <row r="207" spans="1:51" ht="24.75" hidden="1" customHeight="1" x14ac:dyDescent="0.15">
      <c r="A207" s="935"/>
      <c r="B207" s="936"/>
      <c r="C207" s="936"/>
      <c r="D207" s="936"/>
      <c r="E207" s="936"/>
      <c r="F207" s="937"/>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c r="AY207" s="31">
        <f t="shared" si="15"/>
        <v>0</v>
      </c>
    </row>
    <row r="208" spans="1:51" ht="24.75" hidden="1" customHeight="1" x14ac:dyDescent="0.15">
      <c r="A208" s="935"/>
      <c r="B208" s="936"/>
      <c r="C208" s="936"/>
      <c r="D208" s="936"/>
      <c r="E208" s="936"/>
      <c r="F208" s="937"/>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c r="AY208" s="31">
        <f t="shared" si="15"/>
        <v>0</v>
      </c>
    </row>
    <row r="209" spans="1:51" ht="24.75" hidden="1" customHeight="1" x14ac:dyDescent="0.15">
      <c r="A209" s="935"/>
      <c r="B209" s="936"/>
      <c r="C209" s="936"/>
      <c r="D209" s="936"/>
      <c r="E209" s="936"/>
      <c r="F209" s="937"/>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c r="AY209" s="31">
        <f t="shared" si="15"/>
        <v>0</v>
      </c>
    </row>
    <row r="210" spans="1:51" ht="24.75" hidden="1" customHeight="1" x14ac:dyDescent="0.15">
      <c r="A210" s="935"/>
      <c r="B210" s="936"/>
      <c r="C210" s="936"/>
      <c r="D210" s="936"/>
      <c r="E210" s="936"/>
      <c r="F210" s="937"/>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c r="AY210" s="31">
        <f t="shared" si="15"/>
        <v>0</v>
      </c>
    </row>
    <row r="211" spans="1:51" ht="24.75" hidden="1" customHeight="1" x14ac:dyDescent="0.15">
      <c r="A211" s="935"/>
      <c r="B211" s="936"/>
      <c r="C211" s="936"/>
      <c r="D211" s="936"/>
      <c r="E211" s="936"/>
      <c r="F211" s="937"/>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c r="AY211" s="31">
        <f t="shared" si="15"/>
        <v>0</v>
      </c>
    </row>
    <row r="212" spans="1:51" ht="24.75" hidden="1" customHeight="1" thickBot="1" x14ac:dyDescent="0.2">
      <c r="A212" s="938"/>
      <c r="B212" s="939"/>
      <c r="C212" s="939"/>
      <c r="D212" s="939"/>
      <c r="E212" s="939"/>
      <c r="F212" s="940"/>
      <c r="G212" s="941" t="s">
        <v>18</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18</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c r="AY212" s="31">
        <f t="shared" si="15"/>
        <v>0</v>
      </c>
    </row>
    <row r="213" spans="1:51" s="34" customFormat="1" ht="24.75" hidden="1" customHeight="1" thickBot="1" x14ac:dyDescent="0.2"/>
    <row r="214" spans="1:51" ht="30" hidden="1" customHeight="1" x14ac:dyDescent="0.15">
      <c r="A214" s="950" t="s">
        <v>26</v>
      </c>
      <c r="B214" s="951"/>
      <c r="C214" s="951"/>
      <c r="D214" s="951"/>
      <c r="E214" s="951"/>
      <c r="F214" s="952"/>
      <c r="G214" s="296" t="s">
        <v>179</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265</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c r="AY214">
        <f>COUNTA($G$216,$AC$216)</f>
        <v>0</v>
      </c>
    </row>
    <row r="215" spans="1:51" ht="24.75" hidden="1" customHeight="1" x14ac:dyDescent="0.15">
      <c r="A215" s="935"/>
      <c r="B215" s="936"/>
      <c r="C215" s="936"/>
      <c r="D215" s="936"/>
      <c r="E215" s="936"/>
      <c r="F215" s="937"/>
      <c r="G215" s="300" t="s">
        <v>15</v>
      </c>
      <c r="H215" s="301"/>
      <c r="I215" s="301"/>
      <c r="J215" s="301"/>
      <c r="K215" s="301"/>
      <c r="L215" s="302" t="s">
        <v>16</v>
      </c>
      <c r="M215" s="301"/>
      <c r="N215" s="301"/>
      <c r="O215" s="301"/>
      <c r="P215" s="301"/>
      <c r="Q215" s="301"/>
      <c r="R215" s="301"/>
      <c r="S215" s="301"/>
      <c r="T215" s="301"/>
      <c r="U215" s="301"/>
      <c r="V215" s="301"/>
      <c r="W215" s="301"/>
      <c r="X215" s="303"/>
      <c r="Y215" s="304" t="s">
        <v>17</v>
      </c>
      <c r="Z215" s="305"/>
      <c r="AA215" s="305"/>
      <c r="AB215" s="306"/>
      <c r="AC215" s="300" t="s">
        <v>15</v>
      </c>
      <c r="AD215" s="301"/>
      <c r="AE215" s="301"/>
      <c r="AF215" s="301"/>
      <c r="AG215" s="301"/>
      <c r="AH215" s="302" t="s">
        <v>16</v>
      </c>
      <c r="AI215" s="301"/>
      <c r="AJ215" s="301"/>
      <c r="AK215" s="301"/>
      <c r="AL215" s="301"/>
      <c r="AM215" s="301"/>
      <c r="AN215" s="301"/>
      <c r="AO215" s="301"/>
      <c r="AP215" s="301"/>
      <c r="AQ215" s="301"/>
      <c r="AR215" s="301"/>
      <c r="AS215" s="301"/>
      <c r="AT215" s="303"/>
      <c r="AU215" s="304" t="s">
        <v>17</v>
      </c>
      <c r="AV215" s="305"/>
      <c r="AW215" s="305"/>
      <c r="AX215" s="307"/>
      <c r="AY215" s="31">
        <f>$AY$214</f>
        <v>0</v>
      </c>
    </row>
    <row r="216" spans="1:51" ht="24.75" hidden="1" customHeight="1" x14ac:dyDescent="0.15">
      <c r="A216" s="935"/>
      <c r="B216" s="936"/>
      <c r="C216" s="936"/>
      <c r="D216" s="936"/>
      <c r="E216" s="936"/>
      <c r="F216" s="937"/>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c r="AY216" s="31">
        <f t="shared" ref="AY216:AY226" si="16">$AY$214</f>
        <v>0</v>
      </c>
    </row>
    <row r="217" spans="1:51" ht="24.75" hidden="1" customHeight="1" x14ac:dyDescent="0.15">
      <c r="A217" s="935"/>
      <c r="B217" s="936"/>
      <c r="C217" s="936"/>
      <c r="D217" s="936"/>
      <c r="E217" s="936"/>
      <c r="F217" s="937"/>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c r="AY217" s="31">
        <f t="shared" si="16"/>
        <v>0</v>
      </c>
    </row>
    <row r="218" spans="1:51" ht="24.75" hidden="1" customHeight="1" x14ac:dyDescent="0.15">
      <c r="A218" s="935"/>
      <c r="B218" s="936"/>
      <c r="C218" s="936"/>
      <c r="D218" s="936"/>
      <c r="E218" s="936"/>
      <c r="F218" s="937"/>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c r="AY218" s="31">
        <f t="shared" si="16"/>
        <v>0</v>
      </c>
    </row>
    <row r="219" spans="1:51" ht="24.75" hidden="1" customHeight="1" x14ac:dyDescent="0.15">
      <c r="A219" s="935"/>
      <c r="B219" s="936"/>
      <c r="C219" s="936"/>
      <c r="D219" s="936"/>
      <c r="E219" s="936"/>
      <c r="F219" s="937"/>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c r="AY219" s="31">
        <f t="shared" si="16"/>
        <v>0</v>
      </c>
    </row>
    <row r="220" spans="1:51" ht="24.75" hidden="1" customHeight="1" x14ac:dyDescent="0.15">
      <c r="A220" s="935"/>
      <c r="B220" s="936"/>
      <c r="C220" s="936"/>
      <c r="D220" s="936"/>
      <c r="E220" s="936"/>
      <c r="F220" s="937"/>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c r="AY220" s="31">
        <f t="shared" si="16"/>
        <v>0</v>
      </c>
    </row>
    <row r="221" spans="1:51" ht="24.75" hidden="1" customHeight="1" x14ac:dyDescent="0.15">
      <c r="A221" s="935"/>
      <c r="B221" s="936"/>
      <c r="C221" s="936"/>
      <c r="D221" s="936"/>
      <c r="E221" s="936"/>
      <c r="F221" s="937"/>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c r="AY221" s="31">
        <f t="shared" si="16"/>
        <v>0</v>
      </c>
    </row>
    <row r="222" spans="1:51" ht="24.75" hidden="1" customHeight="1" x14ac:dyDescent="0.15">
      <c r="A222" s="935"/>
      <c r="B222" s="936"/>
      <c r="C222" s="936"/>
      <c r="D222" s="936"/>
      <c r="E222" s="936"/>
      <c r="F222" s="937"/>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c r="AY222" s="31">
        <f t="shared" si="16"/>
        <v>0</v>
      </c>
    </row>
    <row r="223" spans="1:51" ht="24.75" hidden="1" customHeight="1" x14ac:dyDescent="0.15">
      <c r="A223" s="935"/>
      <c r="B223" s="936"/>
      <c r="C223" s="936"/>
      <c r="D223" s="936"/>
      <c r="E223" s="936"/>
      <c r="F223" s="937"/>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c r="AY223" s="31">
        <f t="shared" si="16"/>
        <v>0</v>
      </c>
    </row>
    <row r="224" spans="1:51" ht="24.75" hidden="1" customHeight="1" x14ac:dyDescent="0.15">
      <c r="A224" s="935"/>
      <c r="B224" s="936"/>
      <c r="C224" s="936"/>
      <c r="D224" s="936"/>
      <c r="E224" s="936"/>
      <c r="F224" s="937"/>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c r="AY224" s="31">
        <f t="shared" si="16"/>
        <v>0</v>
      </c>
    </row>
    <row r="225" spans="1:51" ht="24.75" hidden="1" customHeight="1" x14ac:dyDescent="0.15">
      <c r="A225" s="935"/>
      <c r="B225" s="936"/>
      <c r="C225" s="936"/>
      <c r="D225" s="936"/>
      <c r="E225" s="936"/>
      <c r="F225" s="937"/>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c r="AY225" s="31">
        <f t="shared" si="16"/>
        <v>0</v>
      </c>
    </row>
    <row r="226" spans="1:51" ht="24.75" hidden="1" customHeight="1" thickBot="1" x14ac:dyDescent="0.2">
      <c r="A226" s="935"/>
      <c r="B226" s="936"/>
      <c r="C226" s="936"/>
      <c r="D226" s="936"/>
      <c r="E226" s="936"/>
      <c r="F226" s="937"/>
      <c r="G226" s="267" t="s">
        <v>18</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18</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c r="AY226" s="31">
        <f t="shared" si="16"/>
        <v>0</v>
      </c>
    </row>
    <row r="227" spans="1:51" ht="30" hidden="1" customHeight="1" x14ac:dyDescent="0.15">
      <c r="A227" s="935"/>
      <c r="B227" s="936"/>
      <c r="C227" s="936"/>
      <c r="D227" s="936"/>
      <c r="E227" s="936"/>
      <c r="F227" s="937"/>
      <c r="G227" s="296" t="s">
        <v>266</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267</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c r="AY227">
        <f>COUNTA($G$229,$AC$229)</f>
        <v>0</v>
      </c>
    </row>
    <row r="228" spans="1:51" ht="25.5" hidden="1" customHeight="1" x14ac:dyDescent="0.15">
      <c r="A228" s="935"/>
      <c r="B228" s="936"/>
      <c r="C228" s="936"/>
      <c r="D228" s="936"/>
      <c r="E228" s="936"/>
      <c r="F228" s="937"/>
      <c r="G228" s="300" t="s">
        <v>15</v>
      </c>
      <c r="H228" s="301"/>
      <c r="I228" s="301"/>
      <c r="J228" s="301"/>
      <c r="K228" s="301"/>
      <c r="L228" s="302" t="s">
        <v>16</v>
      </c>
      <c r="M228" s="301"/>
      <c r="N228" s="301"/>
      <c r="O228" s="301"/>
      <c r="P228" s="301"/>
      <c r="Q228" s="301"/>
      <c r="R228" s="301"/>
      <c r="S228" s="301"/>
      <c r="T228" s="301"/>
      <c r="U228" s="301"/>
      <c r="V228" s="301"/>
      <c r="W228" s="301"/>
      <c r="X228" s="303"/>
      <c r="Y228" s="304" t="s">
        <v>17</v>
      </c>
      <c r="Z228" s="305"/>
      <c r="AA228" s="305"/>
      <c r="AB228" s="306"/>
      <c r="AC228" s="300" t="s">
        <v>15</v>
      </c>
      <c r="AD228" s="301"/>
      <c r="AE228" s="301"/>
      <c r="AF228" s="301"/>
      <c r="AG228" s="301"/>
      <c r="AH228" s="302" t="s">
        <v>16</v>
      </c>
      <c r="AI228" s="301"/>
      <c r="AJ228" s="301"/>
      <c r="AK228" s="301"/>
      <c r="AL228" s="301"/>
      <c r="AM228" s="301"/>
      <c r="AN228" s="301"/>
      <c r="AO228" s="301"/>
      <c r="AP228" s="301"/>
      <c r="AQ228" s="301"/>
      <c r="AR228" s="301"/>
      <c r="AS228" s="301"/>
      <c r="AT228" s="303"/>
      <c r="AU228" s="304" t="s">
        <v>17</v>
      </c>
      <c r="AV228" s="305"/>
      <c r="AW228" s="305"/>
      <c r="AX228" s="307"/>
      <c r="AY228" s="31">
        <f>$AY$227</f>
        <v>0</v>
      </c>
    </row>
    <row r="229" spans="1:51" ht="24.75" hidden="1" customHeight="1" x14ac:dyDescent="0.15">
      <c r="A229" s="935"/>
      <c r="B229" s="936"/>
      <c r="C229" s="936"/>
      <c r="D229" s="936"/>
      <c r="E229" s="936"/>
      <c r="F229" s="937"/>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c r="AY229" s="31">
        <f t="shared" ref="AY229:AY239" si="17">$AY$227</f>
        <v>0</v>
      </c>
    </row>
    <row r="230" spans="1:51" ht="24.75" hidden="1" customHeight="1" x14ac:dyDescent="0.15">
      <c r="A230" s="935"/>
      <c r="B230" s="936"/>
      <c r="C230" s="936"/>
      <c r="D230" s="936"/>
      <c r="E230" s="936"/>
      <c r="F230" s="937"/>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c r="AY230" s="31">
        <f t="shared" si="17"/>
        <v>0</v>
      </c>
    </row>
    <row r="231" spans="1:51" ht="24.75" hidden="1" customHeight="1" x14ac:dyDescent="0.15">
      <c r="A231" s="935"/>
      <c r="B231" s="936"/>
      <c r="C231" s="936"/>
      <c r="D231" s="936"/>
      <c r="E231" s="936"/>
      <c r="F231" s="937"/>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c r="AY231" s="31">
        <f t="shared" si="17"/>
        <v>0</v>
      </c>
    </row>
    <row r="232" spans="1:51" ht="24.75" hidden="1" customHeight="1" x14ac:dyDescent="0.15">
      <c r="A232" s="935"/>
      <c r="B232" s="936"/>
      <c r="C232" s="936"/>
      <c r="D232" s="936"/>
      <c r="E232" s="936"/>
      <c r="F232" s="937"/>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c r="AY232" s="31">
        <f t="shared" si="17"/>
        <v>0</v>
      </c>
    </row>
    <row r="233" spans="1:51" ht="24.75" hidden="1" customHeight="1" x14ac:dyDescent="0.15">
      <c r="A233" s="935"/>
      <c r="B233" s="936"/>
      <c r="C233" s="936"/>
      <c r="D233" s="936"/>
      <c r="E233" s="936"/>
      <c r="F233" s="937"/>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c r="AY233" s="31">
        <f t="shared" si="17"/>
        <v>0</v>
      </c>
    </row>
    <row r="234" spans="1:51" ht="24.75" hidden="1" customHeight="1" x14ac:dyDescent="0.15">
      <c r="A234" s="935"/>
      <c r="B234" s="936"/>
      <c r="C234" s="936"/>
      <c r="D234" s="936"/>
      <c r="E234" s="936"/>
      <c r="F234" s="937"/>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c r="AY234" s="31">
        <f t="shared" si="17"/>
        <v>0</v>
      </c>
    </row>
    <row r="235" spans="1:51" ht="24.75" hidden="1" customHeight="1" x14ac:dyDescent="0.15">
      <c r="A235" s="935"/>
      <c r="B235" s="936"/>
      <c r="C235" s="936"/>
      <c r="D235" s="936"/>
      <c r="E235" s="936"/>
      <c r="F235" s="937"/>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c r="AY235" s="31">
        <f t="shared" si="17"/>
        <v>0</v>
      </c>
    </row>
    <row r="236" spans="1:51" ht="24.75" hidden="1" customHeight="1" x14ac:dyDescent="0.15">
      <c r="A236" s="935"/>
      <c r="B236" s="936"/>
      <c r="C236" s="936"/>
      <c r="D236" s="936"/>
      <c r="E236" s="936"/>
      <c r="F236" s="937"/>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c r="AY236" s="31">
        <f t="shared" si="17"/>
        <v>0</v>
      </c>
    </row>
    <row r="237" spans="1:51" ht="24.75" hidden="1" customHeight="1" x14ac:dyDescent="0.15">
      <c r="A237" s="935"/>
      <c r="B237" s="936"/>
      <c r="C237" s="936"/>
      <c r="D237" s="936"/>
      <c r="E237" s="936"/>
      <c r="F237" s="937"/>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c r="AY237" s="31">
        <f t="shared" si="17"/>
        <v>0</v>
      </c>
    </row>
    <row r="238" spans="1:51" ht="24.75" hidden="1" customHeight="1" x14ac:dyDescent="0.15">
      <c r="A238" s="935"/>
      <c r="B238" s="936"/>
      <c r="C238" s="936"/>
      <c r="D238" s="936"/>
      <c r="E238" s="936"/>
      <c r="F238" s="937"/>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c r="AY238" s="31">
        <f t="shared" si="17"/>
        <v>0</v>
      </c>
    </row>
    <row r="239" spans="1:51" ht="24.75" hidden="1" customHeight="1" thickBot="1" x14ac:dyDescent="0.2">
      <c r="A239" s="935"/>
      <c r="B239" s="936"/>
      <c r="C239" s="936"/>
      <c r="D239" s="936"/>
      <c r="E239" s="936"/>
      <c r="F239" s="937"/>
      <c r="G239" s="267" t="s">
        <v>18</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18</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c r="AY239" s="31">
        <f t="shared" si="17"/>
        <v>0</v>
      </c>
    </row>
    <row r="240" spans="1:51" ht="30" hidden="1" customHeight="1" x14ac:dyDescent="0.15">
      <c r="A240" s="935"/>
      <c r="B240" s="936"/>
      <c r="C240" s="936"/>
      <c r="D240" s="936"/>
      <c r="E240" s="936"/>
      <c r="F240" s="937"/>
      <c r="G240" s="296" t="s">
        <v>268</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269</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c r="AY240">
        <f>COUNTA($G$242,$AC$242)</f>
        <v>0</v>
      </c>
    </row>
    <row r="241" spans="1:51" ht="24.75" hidden="1" customHeight="1" x14ac:dyDescent="0.15">
      <c r="A241" s="935"/>
      <c r="B241" s="936"/>
      <c r="C241" s="936"/>
      <c r="D241" s="936"/>
      <c r="E241" s="936"/>
      <c r="F241" s="937"/>
      <c r="G241" s="300" t="s">
        <v>15</v>
      </c>
      <c r="H241" s="301"/>
      <c r="I241" s="301"/>
      <c r="J241" s="301"/>
      <c r="K241" s="301"/>
      <c r="L241" s="302" t="s">
        <v>16</v>
      </c>
      <c r="M241" s="301"/>
      <c r="N241" s="301"/>
      <c r="O241" s="301"/>
      <c r="P241" s="301"/>
      <c r="Q241" s="301"/>
      <c r="R241" s="301"/>
      <c r="S241" s="301"/>
      <c r="T241" s="301"/>
      <c r="U241" s="301"/>
      <c r="V241" s="301"/>
      <c r="W241" s="301"/>
      <c r="X241" s="303"/>
      <c r="Y241" s="304" t="s">
        <v>17</v>
      </c>
      <c r="Z241" s="305"/>
      <c r="AA241" s="305"/>
      <c r="AB241" s="306"/>
      <c r="AC241" s="300" t="s">
        <v>15</v>
      </c>
      <c r="AD241" s="301"/>
      <c r="AE241" s="301"/>
      <c r="AF241" s="301"/>
      <c r="AG241" s="301"/>
      <c r="AH241" s="302" t="s">
        <v>16</v>
      </c>
      <c r="AI241" s="301"/>
      <c r="AJ241" s="301"/>
      <c r="AK241" s="301"/>
      <c r="AL241" s="301"/>
      <c r="AM241" s="301"/>
      <c r="AN241" s="301"/>
      <c r="AO241" s="301"/>
      <c r="AP241" s="301"/>
      <c r="AQ241" s="301"/>
      <c r="AR241" s="301"/>
      <c r="AS241" s="301"/>
      <c r="AT241" s="303"/>
      <c r="AU241" s="304" t="s">
        <v>17</v>
      </c>
      <c r="AV241" s="305"/>
      <c r="AW241" s="305"/>
      <c r="AX241" s="307"/>
      <c r="AY241" s="31">
        <f>$AY$240</f>
        <v>0</v>
      </c>
    </row>
    <row r="242" spans="1:51" ht="24.75" hidden="1" customHeight="1" x14ac:dyDescent="0.15">
      <c r="A242" s="935"/>
      <c r="B242" s="936"/>
      <c r="C242" s="936"/>
      <c r="D242" s="936"/>
      <c r="E242" s="936"/>
      <c r="F242" s="937"/>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c r="AY242" s="31">
        <f t="shared" ref="AY242:AY252" si="18">$AY$240</f>
        <v>0</v>
      </c>
    </row>
    <row r="243" spans="1:51" ht="24.75" hidden="1" customHeight="1" x14ac:dyDescent="0.15">
      <c r="A243" s="935"/>
      <c r="B243" s="936"/>
      <c r="C243" s="936"/>
      <c r="D243" s="936"/>
      <c r="E243" s="936"/>
      <c r="F243" s="937"/>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c r="AY243" s="31">
        <f t="shared" si="18"/>
        <v>0</v>
      </c>
    </row>
    <row r="244" spans="1:51" ht="24.75" hidden="1" customHeight="1" x14ac:dyDescent="0.15">
      <c r="A244" s="935"/>
      <c r="B244" s="936"/>
      <c r="C244" s="936"/>
      <c r="D244" s="936"/>
      <c r="E244" s="936"/>
      <c r="F244" s="937"/>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c r="AY244" s="31">
        <f t="shared" si="18"/>
        <v>0</v>
      </c>
    </row>
    <row r="245" spans="1:51" ht="24.75" hidden="1" customHeight="1" x14ac:dyDescent="0.15">
      <c r="A245" s="935"/>
      <c r="B245" s="936"/>
      <c r="C245" s="936"/>
      <c r="D245" s="936"/>
      <c r="E245" s="936"/>
      <c r="F245" s="937"/>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c r="AY245" s="31">
        <f t="shared" si="18"/>
        <v>0</v>
      </c>
    </row>
    <row r="246" spans="1:51" ht="24.75" hidden="1" customHeight="1" x14ac:dyDescent="0.15">
      <c r="A246" s="935"/>
      <c r="B246" s="936"/>
      <c r="C246" s="936"/>
      <c r="D246" s="936"/>
      <c r="E246" s="936"/>
      <c r="F246" s="937"/>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c r="AY246" s="31">
        <f t="shared" si="18"/>
        <v>0</v>
      </c>
    </row>
    <row r="247" spans="1:51" ht="24.75" hidden="1" customHeight="1" x14ac:dyDescent="0.15">
      <c r="A247" s="935"/>
      <c r="B247" s="936"/>
      <c r="C247" s="936"/>
      <c r="D247" s="936"/>
      <c r="E247" s="936"/>
      <c r="F247" s="937"/>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c r="AY247" s="31">
        <f t="shared" si="18"/>
        <v>0</v>
      </c>
    </row>
    <row r="248" spans="1:51" ht="24.75" hidden="1" customHeight="1" x14ac:dyDescent="0.15">
      <c r="A248" s="935"/>
      <c r="B248" s="936"/>
      <c r="C248" s="936"/>
      <c r="D248" s="936"/>
      <c r="E248" s="936"/>
      <c r="F248" s="937"/>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c r="AY248" s="31">
        <f t="shared" si="18"/>
        <v>0</v>
      </c>
    </row>
    <row r="249" spans="1:51" ht="24.75" hidden="1" customHeight="1" x14ac:dyDescent="0.15">
      <c r="A249" s="935"/>
      <c r="B249" s="936"/>
      <c r="C249" s="936"/>
      <c r="D249" s="936"/>
      <c r="E249" s="936"/>
      <c r="F249" s="937"/>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c r="AY249" s="31">
        <f t="shared" si="18"/>
        <v>0</v>
      </c>
    </row>
    <row r="250" spans="1:51" ht="24.75" hidden="1" customHeight="1" x14ac:dyDescent="0.15">
      <c r="A250" s="935"/>
      <c r="B250" s="936"/>
      <c r="C250" s="936"/>
      <c r="D250" s="936"/>
      <c r="E250" s="936"/>
      <c r="F250" s="937"/>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c r="AY250" s="31">
        <f t="shared" si="18"/>
        <v>0</v>
      </c>
    </row>
    <row r="251" spans="1:51" ht="24.75" hidden="1" customHeight="1" x14ac:dyDescent="0.15">
      <c r="A251" s="935"/>
      <c r="B251" s="936"/>
      <c r="C251" s="936"/>
      <c r="D251" s="936"/>
      <c r="E251" s="936"/>
      <c r="F251" s="937"/>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c r="AY251" s="31">
        <f t="shared" si="18"/>
        <v>0</v>
      </c>
    </row>
    <row r="252" spans="1:51" ht="24.75" hidden="1" customHeight="1" thickBot="1" x14ac:dyDescent="0.2">
      <c r="A252" s="935"/>
      <c r="B252" s="936"/>
      <c r="C252" s="936"/>
      <c r="D252" s="936"/>
      <c r="E252" s="936"/>
      <c r="F252" s="937"/>
      <c r="G252" s="267" t="s">
        <v>18</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18</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c r="AY252" s="31">
        <f t="shared" si="18"/>
        <v>0</v>
      </c>
    </row>
    <row r="253" spans="1:51" ht="30" hidden="1" customHeight="1" x14ac:dyDescent="0.15">
      <c r="A253" s="935"/>
      <c r="B253" s="936"/>
      <c r="C253" s="936"/>
      <c r="D253" s="936"/>
      <c r="E253" s="936"/>
      <c r="F253" s="937"/>
      <c r="G253" s="296" t="s">
        <v>270</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180</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c r="AY253">
        <f>COUNTA($G$255,$AC$255)</f>
        <v>0</v>
      </c>
    </row>
    <row r="254" spans="1:51" ht="24.75" hidden="1" customHeight="1" x14ac:dyDescent="0.15">
      <c r="A254" s="935"/>
      <c r="B254" s="936"/>
      <c r="C254" s="936"/>
      <c r="D254" s="936"/>
      <c r="E254" s="936"/>
      <c r="F254" s="937"/>
      <c r="G254" s="300" t="s">
        <v>15</v>
      </c>
      <c r="H254" s="301"/>
      <c r="I254" s="301"/>
      <c r="J254" s="301"/>
      <c r="K254" s="301"/>
      <c r="L254" s="302" t="s">
        <v>16</v>
      </c>
      <c r="M254" s="301"/>
      <c r="N254" s="301"/>
      <c r="O254" s="301"/>
      <c r="P254" s="301"/>
      <c r="Q254" s="301"/>
      <c r="R254" s="301"/>
      <c r="S254" s="301"/>
      <c r="T254" s="301"/>
      <c r="U254" s="301"/>
      <c r="V254" s="301"/>
      <c r="W254" s="301"/>
      <c r="X254" s="303"/>
      <c r="Y254" s="304" t="s">
        <v>17</v>
      </c>
      <c r="Z254" s="305"/>
      <c r="AA254" s="305"/>
      <c r="AB254" s="306"/>
      <c r="AC254" s="300" t="s">
        <v>15</v>
      </c>
      <c r="AD254" s="301"/>
      <c r="AE254" s="301"/>
      <c r="AF254" s="301"/>
      <c r="AG254" s="301"/>
      <c r="AH254" s="302" t="s">
        <v>16</v>
      </c>
      <c r="AI254" s="301"/>
      <c r="AJ254" s="301"/>
      <c r="AK254" s="301"/>
      <c r="AL254" s="301"/>
      <c r="AM254" s="301"/>
      <c r="AN254" s="301"/>
      <c r="AO254" s="301"/>
      <c r="AP254" s="301"/>
      <c r="AQ254" s="301"/>
      <c r="AR254" s="301"/>
      <c r="AS254" s="301"/>
      <c r="AT254" s="303"/>
      <c r="AU254" s="304" t="s">
        <v>17</v>
      </c>
      <c r="AV254" s="305"/>
      <c r="AW254" s="305"/>
      <c r="AX254" s="307"/>
      <c r="AY254" s="31">
        <f>$AY$253</f>
        <v>0</v>
      </c>
    </row>
    <row r="255" spans="1:51" ht="24.75" hidden="1" customHeight="1" x14ac:dyDescent="0.15">
      <c r="A255" s="935"/>
      <c r="B255" s="936"/>
      <c r="C255" s="936"/>
      <c r="D255" s="936"/>
      <c r="E255" s="936"/>
      <c r="F255" s="937"/>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c r="AY255" s="31">
        <f t="shared" ref="AY255:AY265" si="19">$AY$253</f>
        <v>0</v>
      </c>
    </row>
    <row r="256" spans="1:51" ht="24.75" hidden="1" customHeight="1" x14ac:dyDescent="0.15">
      <c r="A256" s="935"/>
      <c r="B256" s="936"/>
      <c r="C256" s="936"/>
      <c r="D256" s="936"/>
      <c r="E256" s="936"/>
      <c r="F256" s="937"/>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c r="AY256" s="31">
        <f t="shared" si="19"/>
        <v>0</v>
      </c>
    </row>
    <row r="257" spans="1:51" ht="24.75" hidden="1" customHeight="1" x14ac:dyDescent="0.15">
      <c r="A257" s="935"/>
      <c r="B257" s="936"/>
      <c r="C257" s="936"/>
      <c r="D257" s="936"/>
      <c r="E257" s="936"/>
      <c r="F257" s="937"/>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c r="AY257" s="31">
        <f t="shared" si="19"/>
        <v>0</v>
      </c>
    </row>
    <row r="258" spans="1:51" ht="24.75" hidden="1" customHeight="1" x14ac:dyDescent="0.15">
      <c r="A258" s="935"/>
      <c r="B258" s="936"/>
      <c r="C258" s="936"/>
      <c r="D258" s="936"/>
      <c r="E258" s="936"/>
      <c r="F258" s="937"/>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c r="AY258" s="31">
        <f t="shared" si="19"/>
        <v>0</v>
      </c>
    </row>
    <row r="259" spans="1:51" ht="24.75" hidden="1" customHeight="1" x14ac:dyDescent="0.15">
      <c r="A259" s="935"/>
      <c r="B259" s="936"/>
      <c r="C259" s="936"/>
      <c r="D259" s="936"/>
      <c r="E259" s="936"/>
      <c r="F259" s="937"/>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c r="AY259" s="31">
        <f t="shared" si="19"/>
        <v>0</v>
      </c>
    </row>
    <row r="260" spans="1:51" ht="24.75" hidden="1" customHeight="1" x14ac:dyDescent="0.15">
      <c r="A260" s="935"/>
      <c r="B260" s="936"/>
      <c r="C260" s="936"/>
      <c r="D260" s="936"/>
      <c r="E260" s="936"/>
      <c r="F260" s="937"/>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c r="AY260" s="31">
        <f t="shared" si="19"/>
        <v>0</v>
      </c>
    </row>
    <row r="261" spans="1:51" ht="24.75" hidden="1" customHeight="1" x14ac:dyDescent="0.15">
      <c r="A261" s="935"/>
      <c r="B261" s="936"/>
      <c r="C261" s="936"/>
      <c r="D261" s="936"/>
      <c r="E261" s="936"/>
      <c r="F261" s="937"/>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c r="AY261" s="31">
        <f t="shared" si="19"/>
        <v>0</v>
      </c>
    </row>
    <row r="262" spans="1:51" ht="24.75" hidden="1" customHeight="1" x14ac:dyDescent="0.15">
      <c r="A262" s="935"/>
      <c r="B262" s="936"/>
      <c r="C262" s="936"/>
      <c r="D262" s="936"/>
      <c r="E262" s="936"/>
      <c r="F262" s="937"/>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c r="AY262" s="31">
        <f t="shared" si="19"/>
        <v>0</v>
      </c>
    </row>
    <row r="263" spans="1:51" ht="24.75" hidden="1" customHeight="1" x14ac:dyDescent="0.15">
      <c r="A263" s="935"/>
      <c r="B263" s="936"/>
      <c r="C263" s="936"/>
      <c r="D263" s="936"/>
      <c r="E263" s="936"/>
      <c r="F263" s="937"/>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c r="AY263" s="31">
        <f t="shared" si="19"/>
        <v>0</v>
      </c>
    </row>
    <row r="264" spans="1:51" ht="24.75" hidden="1" customHeight="1" x14ac:dyDescent="0.15">
      <c r="A264" s="935"/>
      <c r="B264" s="936"/>
      <c r="C264" s="936"/>
      <c r="D264" s="936"/>
      <c r="E264" s="936"/>
      <c r="F264" s="937"/>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c r="AY264" s="31">
        <f t="shared" si="19"/>
        <v>0</v>
      </c>
    </row>
    <row r="265" spans="1:51" ht="24.75" hidden="1" customHeight="1" thickBot="1" x14ac:dyDescent="0.2">
      <c r="A265" s="938"/>
      <c r="B265" s="939"/>
      <c r="C265" s="939"/>
      <c r="D265" s="939"/>
      <c r="E265" s="939"/>
      <c r="F265" s="940"/>
      <c r="G265" s="941" t="s">
        <v>18</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18</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5" priority="271">
      <formula>IF(RIGHT(TEXT(Y5,"0.#"),1)=".",FALSE,TRUE)</formula>
    </cfRule>
    <cfRule type="expression" dxfId="694" priority="272">
      <formula>IF(RIGHT(TEXT(Y5,"0.#"),1)=".",TRUE,FALSE)</formula>
    </cfRule>
  </conditionalFormatting>
  <conditionalFormatting sqref="Y14">
    <cfRule type="expression" dxfId="693" priority="269">
      <formula>IF(RIGHT(TEXT(Y14,"0.#"),1)=".",FALSE,TRUE)</formula>
    </cfRule>
    <cfRule type="expression" dxfId="692" priority="270">
      <formula>IF(RIGHT(TEXT(Y14,"0.#"),1)=".",TRUE,FALSE)</formula>
    </cfRule>
  </conditionalFormatting>
  <conditionalFormatting sqref="Y6:Y13 Y4">
    <cfRule type="expression" dxfId="691" priority="267">
      <formula>IF(RIGHT(TEXT(Y4,"0.#"),1)=".",FALSE,TRUE)</formula>
    </cfRule>
    <cfRule type="expression" dxfId="690" priority="268">
      <formula>IF(RIGHT(TEXT(Y4,"0.#"),1)=".",TRUE,FALSE)</formula>
    </cfRule>
  </conditionalFormatting>
  <conditionalFormatting sqref="AU5">
    <cfRule type="expression" dxfId="689" priority="265">
      <formula>IF(RIGHT(TEXT(AU5,"0.#"),1)=".",FALSE,TRUE)</formula>
    </cfRule>
    <cfRule type="expression" dxfId="688" priority="266">
      <formula>IF(RIGHT(TEXT(AU5,"0.#"),1)=".",TRUE,FALSE)</formula>
    </cfRule>
  </conditionalFormatting>
  <conditionalFormatting sqref="AU14">
    <cfRule type="expression" dxfId="687" priority="263">
      <formula>IF(RIGHT(TEXT(AU14,"0.#"),1)=".",FALSE,TRUE)</formula>
    </cfRule>
    <cfRule type="expression" dxfId="686" priority="264">
      <formula>IF(RIGHT(TEXT(AU14,"0.#"),1)=".",TRUE,FALSE)</formula>
    </cfRule>
  </conditionalFormatting>
  <conditionalFormatting sqref="AU6:AU13 AU4">
    <cfRule type="expression" dxfId="685" priority="261">
      <formula>IF(RIGHT(TEXT(AU4,"0.#"),1)=".",FALSE,TRUE)</formula>
    </cfRule>
    <cfRule type="expression" dxfId="684" priority="262">
      <formula>IF(RIGHT(TEXT(AU4,"0.#"),1)=".",TRUE,FALSE)</formula>
    </cfRule>
  </conditionalFormatting>
  <conditionalFormatting sqref="Y18">
    <cfRule type="expression" dxfId="683" priority="259">
      <formula>IF(RIGHT(TEXT(Y18,"0.#"),1)=".",FALSE,TRUE)</formula>
    </cfRule>
    <cfRule type="expression" dxfId="682" priority="260">
      <formula>IF(RIGHT(TEXT(Y18,"0.#"),1)=".",TRUE,FALSE)</formula>
    </cfRule>
  </conditionalFormatting>
  <conditionalFormatting sqref="Y27">
    <cfRule type="expression" dxfId="681" priority="257">
      <formula>IF(RIGHT(TEXT(Y27,"0.#"),1)=".",FALSE,TRUE)</formula>
    </cfRule>
    <cfRule type="expression" dxfId="680" priority="258">
      <formula>IF(RIGHT(TEXT(Y27,"0.#"),1)=".",TRUE,FALSE)</formula>
    </cfRule>
  </conditionalFormatting>
  <conditionalFormatting sqref="Y19:Y26 Y17">
    <cfRule type="expression" dxfId="679" priority="255">
      <formula>IF(RIGHT(TEXT(Y17,"0.#"),1)=".",FALSE,TRUE)</formula>
    </cfRule>
    <cfRule type="expression" dxfId="678" priority="256">
      <formula>IF(RIGHT(TEXT(Y17,"0.#"),1)=".",TRUE,FALSE)</formula>
    </cfRule>
  </conditionalFormatting>
  <conditionalFormatting sqref="AU18">
    <cfRule type="expression" dxfId="677" priority="253">
      <formula>IF(RIGHT(TEXT(AU18,"0.#"),1)=".",FALSE,TRUE)</formula>
    </cfRule>
    <cfRule type="expression" dxfId="676" priority="254">
      <formula>IF(RIGHT(TEXT(AU18,"0.#"),1)=".",TRUE,FALSE)</formula>
    </cfRule>
  </conditionalFormatting>
  <conditionalFormatting sqref="AU27">
    <cfRule type="expression" dxfId="675" priority="251">
      <formula>IF(RIGHT(TEXT(AU27,"0.#"),1)=".",FALSE,TRUE)</formula>
    </cfRule>
    <cfRule type="expression" dxfId="674" priority="252">
      <formula>IF(RIGHT(TEXT(AU27,"0.#"),1)=".",TRUE,FALSE)</formula>
    </cfRule>
  </conditionalFormatting>
  <conditionalFormatting sqref="AU19:AU26 AU17">
    <cfRule type="expression" dxfId="673" priority="249">
      <formula>IF(RIGHT(TEXT(AU17,"0.#"),1)=".",FALSE,TRUE)</formula>
    </cfRule>
    <cfRule type="expression" dxfId="672" priority="250">
      <formula>IF(RIGHT(TEXT(AU17,"0.#"),1)=".",TRUE,FALSE)</formula>
    </cfRule>
  </conditionalFormatting>
  <conditionalFormatting sqref="Y31">
    <cfRule type="expression" dxfId="671" priority="247">
      <formula>IF(RIGHT(TEXT(Y31,"0.#"),1)=".",FALSE,TRUE)</formula>
    </cfRule>
    <cfRule type="expression" dxfId="670" priority="248">
      <formula>IF(RIGHT(TEXT(Y31,"0.#"),1)=".",TRUE,FALSE)</formula>
    </cfRule>
  </conditionalFormatting>
  <conditionalFormatting sqref="Y40">
    <cfRule type="expression" dxfId="669" priority="245">
      <formula>IF(RIGHT(TEXT(Y40,"0.#"),1)=".",FALSE,TRUE)</formula>
    </cfRule>
    <cfRule type="expression" dxfId="668" priority="246">
      <formula>IF(RIGHT(TEXT(Y40,"0.#"),1)=".",TRUE,FALSE)</formula>
    </cfRule>
  </conditionalFormatting>
  <conditionalFormatting sqref="Y32:Y39 Y30">
    <cfRule type="expression" dxfId="667" priority="243">
      <formula>IF(RIGHT(TEXT(Y30,"0.#"),1)=".",FALSE,TRUE)</formula>
    </cfRule>
    <cfRule type="expression" dxfId="666" priority="244">
      <formula>IF(RIGHT(TEXT(Y30,"0.#"),1)=".",TRUE,FALSE)</formula>
    </cfRule>
  </conditionalFormatting>
  <conditionalFormatting sqref="AU31">
    <cfRule type="expression" dxfId="665" priority="241">
      <formula>IF(RIGHT(TEXT(AU31,"0.#"),1)=".",FALSE,TRUE)</formula>
    </cfRule>
    <cfRule type="expression" dxfId="664" priority="242">
      <formula>IF(RIGHT(TEXT(AU31,"0.#"),1)=".",TRUE,FALSE)</formula>
    </cfRule>
  </conditionalFormatting>
  <conditionalFormatting sqref="AU40">
    <cfRule type="expression" dxfId="663" priority="239">
      <formula>IF(RIGHT(TEXT(AU40,"0.#"),1)=".",FALSE,TRUE)</formula>
    </cfRule>
    <cfRule type="expression" dxfId="662" priority="240">
      <formula>IF(RIGHT(TEXT(AU40,"0.#"),1)=".",TRUE,FALSE)</formula>
    </cfRule>
  </conditionalFormatting>
  <conditionalFormatting sqref="AU32:AU39 AU30">
    <cfRule type="expression" dxfId="661" priority="237">
      <formula>IF(RIGHT(TEXT(AU30,"0.#"),1)=".",FALSE,TRUE)</formula>
    </cfRule>
    <cfRule type="expression" dxfId="660" priority="238">
      <formula>IF(RIGHT(TEXT(AU30,"0.#"),1)=".",TRUE,FALSE)</formula>
    </cfRule>
  </conditionalFormatting>
  <conditionalFormatting sqref="Y44">
    <cfRule type="expression" dxfId="659" priority="235">
      <formula>IF(RIGHT(TEXT(Y44,"0.#"),1)=".",FALSE,TRUE)</formula>
    </cfRule>
    <cfRule type="expression" dxfId="658" priority="236">
      <formula>IF(RIGHT(TEXT(Y44,"0.#"),1)=".",TRUE,FALSE)</formula>
    </cfRule>
  </conditionalFormatting>
  <conditionalFormatting sqref="Y53">
    <cfRule type="expression" dxfId="657" priority="233">
      <formula>IF(RIGHT(TEXT(Y53,"0.#"),1)=".",FALSE,TRUE)</formula>
    </cfRule>
    <cfRule type="expression" dxfId="656" priority="234">
      <formula>IF(RIGHT(TEXT(Y53,"0.#"),1)=".",TRUE,FALSE)</formula>
    </cfRule>
  </conditionalFormatting>
  <conditionalFormatting sqref="Y45:Y52 Y43">
    <cfRule type="expression" dxfId="655" priority="231">
      <formula>IF(RIGHT(TEXT(Y43,"0.#"),1)=".",FALSE,TRUE)</formula>
    </cfRule>
    <cfRule type="expression" dxfId="654" priority="232">
      <formula>IF(RIGHT(TEXT(Y43,"0.#"),1)=".",TRUE,FALSE)</formula>
    </cfRule>
  </conditionalFormatting>
  <conditionalFormatting sqref="AU44">
    <cfRule type="expression" dxfId="653" priority="229">
      <formula>IF(RIGHT(TEXT(AU44,"0.#"),1)=".",FALSE,TRUE)</formula>
    </cfRule>
    <cfRule type="expression" dxfId="652" priority="230">
      <formula>IF(RIGHT(TEXT(AU44,"0.#"),1)=".",TRUE,FALSE)</formula>
    </cfRule>
  </conditionalFormatting>
  <conditionalFormatting sqref="AU53">
    <cfRule type="expression" dxfId="651" priority="227">
      <formula>IF(RIGHT(TEXT(AU53,"0.#"),1)=".",FALSE,TRUE)</formula>
    </cfRule>
    <cfRule type="expression" dxfId="650" priority="228">
      <formula>IF(RIGHT(TEXT(AU53,"0.#"),1)=".",TRUE,FALSE)</formula>
    </cfRule>
  </conditionalFormatting>
  <conditionalFormatting sqref="AU45:AU52 AU43">
    <cfRule type="expression" dxfId="649" priority="225">
      <formula>IF(RIGHT(TEXT(AU43,"0.#"),1)=".",FALSE,TRUE)</formula>
    </cfRule>
    <cfRule type="expression" dxfId="648" priority="226">
      <formula>IF(RIGHT(TEXT(AU43,"0.#"),1)=".",TRUE,FALSE)</formula>
    </cfRule>
  </conditionalFormatting>
  <conditionalFormatting sqref="Y58">
    <cfRule type="expression" dxfId="647" priority="223">
      <formula>IF(RIGHT(TEXT(Y58,"0.#"),1)=".",FALSE,TRUE)</formula>
    </cfRule>
    <cfRule type="expression" dxfId="646" priority="224">
      <formula>IF(RIGHT(TEXT(Y58,"0.#"),1)=".",TRUE,FALSE)</formula>
    </cfRule>
  </conditionalFormatting>
  <conditionalFormatting sqref="Y67">
    <cfRule type="expression" dxfId="645" priority="221">
      <formula>IF(RIGHT(TEXT(Y67,"0.#"),1)=".",FALSE,TRUE)</formula>
    </cfRule>
    <cfRule type="expression" dxfId="644" priority="222">
      <formula>IF(RIGHT(TEXT(Y67,"0.#"),1)=".",TRUE,FALSE)</formula>
    </cfRule>
  </conditionalFormatting>
  <conditionalFormatting sqref="Y59:Y66 Y57">
    <cfRule type="expression" dxfId="643" priority="219">
      <formula>IF(RIGHT(TEXT(Y57,"0.#"),1)=".",FALSE,TRUE)</formula>
    </cfRule>
    <cfRule type="expression" dxfId="642" priority="220">
      <formula>IF(RIGHT(TEXT(Y57,"0.#"),1)=".",TRUE,FALSE)</formula>
    </cfRule>
  </conditionalFormatting>
  <conditionalFormatting sqref="AU58">
    <cfRule type="expression" dxfId="641" priority="217">
      <formula>IF(RIGHT(TEXT(AU58,"0.#"),1)=".",FALSE,TRUE)</formula>
    </cfRule>
    <cfRule type="expression" dxfId="640" priority="218">
      <formula>IF(RIGHT(TEXT(AU58,"0.#"),1)=".",TRUE,FALSE)</formula>
    </cfRule>
  </conditionalFormatting>
  <conditionalFormatting sqref="AU67">
    <cfRule type="expression" dxfId="639" priority="215">
      <formula>IF(RIGHT(TEXT(AU67,"0.#"),1)=".",FALSE,TRUE)</formula>
    </cfRule>
    <cfRule type="expression" dxfId="638" priority="216">
      <formula>IF(RIGHT(TEXT(AU67,"0.#"),1)=".",TRUE,FALSE)</formula>
    </cfRule>
  </conditionalFormatting>
  <conditionalFormatting sqref="AU59:AU66 AU57">
    <cfRule type="expression" dxfId="637" priority="213">
      <formula>IF(RIGHT(TEXT(AU57,"0.#"),1)=".",FALSE,TRUE)</formula>
    </cfRule>
    <cfRule type="expression" dxfId="636" priority="214">
      <formula>IF(RIGHT(TEXT(AU57,"0.#"),1)=".",TRUE,FALSE)</formula>
    </cfRule>
  </conditionalFormatting>
  <conditionalFormatting sqref="Y71">
    <cfRule type="expression" dxfId="635" priority="211">
      <formula>IF(RIGHT(TEXT(Y71,"0.#"),1)=".",FALSE,TRUE)</formula>
    </cfRule>
    <cfRule type="expression" dxfId="634" priority="212">
      <formula>IF(RIGHT(TEXT(Y71,"0.#"),1)=".",TRUE,FALSE)</formula>
    </cfRule>
  </conditionalFormatting>
  <conditionalFormatting sqref="Y80">
    <cfRule type="expression" dxfId="633" priority="209">
      <formula>IF(RIGHT(TEXT(Y80,"0.#"),1)=".",FALSE,TRUE)</formula>
    </cfRule>
    <cfRule type="expression" dxfId="632" priority="210">
      <formula>IF(RIGHT(TEXT(Y80,"0.#"),1)=".",TRUE,FALSE)</formula>
    </cfRule>
  </conditionalFormatting>
  <conditionalFormatting sqref="Y72:Y79 Y70">
    <cfRule type="expression" dxfId="631" priority="207">
      <formula>IF(RIGHT(TEXT(Y70,"0.#"),1)=".",FALSE,TRUE)</formula>
    </cfRule>
    <cfRule type="expression" dxfId="630" priority="208">
      <formula>IF(RIGHT(TEXT(Y70,"0.#"),1)=".",TRUE,FALSE)</formula>
    </cfRule>
  </conditionalFormatting>
  <conditionalFormatting sqref="AU71">
    <cfRule type="expression" dxfId="629" priority="205">
      <formula>IF(RIGHT(TEXT(AU71,"0.#"),1)=".",FALSE,TRUE)</formula>
    </cfRule>
    <cfRule type="expression" dxfId="628" priority="206">
      <formula>IF(RIGHT(TEXT(AU71,"0.#"),1)=".",TRUE,FALSE)</formula>
    </cfRule>
  </conditionalFormatting>
  <conditionalFormatting sqref="AU80">
    <cfRule type="expression" dxfId="627" priority="203">
      <formula>IF(RIGHT(TEXT(AU80,"0.#"),1)=".",FALSE,TRUE)</formula>
    </cfRule>
    <cfRule type="expression" dxfId="626" priority="204">
      <formula>IF(RIGHT(TEXT(AU80,"0.#"),1)=".",TRUE,FALSE)</formula>
    </cfRule>
  </conditionalFormatting>
  <conditionalFormatting sqref="AU72:AU79 AU70">
    <cfRule type="expression" dxfId="625" priority="201">
      <formula>IF(RIGHT(TEXT(AU70,"0.#"),1)=".",FALSE,TRUE)</formula>
    </cfRule>
    <cfRule type="expression" dxfId="624" priority="202">
      <formula>IF(RIGHT(TEXT(AU70,"0.#"),1)=".",TRUE,FALSE)</formula>
    </cfRule>
  </conditionalFormatting>
  <conditionalFormatting sqref="Y84">
    <cfRule type="expression" dxfId="623" priority="199">
      <formula>IF(RIGHT(TEXT(Y84,"0.#"),1)=".",FALSE,TRUE)</formula>
    </cfRule>
    <cfRule type="expression" dxfId="622" priority="200">
      <formula>IF(RIGHT(TEXT(Y84,"0.#"),1)=".",TRUE,FALSE)</formula>
    </cfRule>
  </conditionalFormatting>
  <conditionalFormatting sqref="Y93">
    <cfRule type="expression" dxfId="621" priority="197">
      <formula>IF(RIGHT(TEXT(Y93,"0.#"),1)=".",FALSE,TRUE)</formula>
    </cfRule>
    <cfRule type="expression" dxfId="620" priority="198">
      <formula>IF(RIGHT(TEXT(Y93,"0.#"),1)=".",TRUE,FALSE)</formula>
    </cfRule>
  </conditionalFormatting>
  <conditionalFormatting sqref="Y85:Y92 Y83">
    <cfRule type="expression" dxfId="619" priority="195">
      <formula>IF(RIGHT(TEXT(Y83,"0.#"),1)=".",FALSE,TRUE)</formula>
    </cfRule>
    <cfRule type="expression" dxfId="618" priority="196">
      <formula>IF(RIGHT(TEXT(Y83,"0.#"),1)=".",TRUE,FALSE)</formula>
    </cfRule>
  </conditionalFormatting>
  <conditionalFormatting sqref="AU84">
    <cfRule type="expression" dxfId="617" priority="193">
      <formula>IF(RIGHT(TEXT(AU84,"0.#"),1)=".",FALSE,TRUE)</formula>
    </cfRule>
    <cfRule type="expression" dxfId="616" priority="194">
      <formula>IF(RIGHT(TEXT(AU84,"0.#"),1)=".",TRUE,FALSE)</formula>
    </cfRule>
  </conditionalFormatting>
  <conditionalFormatting sqref="AU93">
    <cfRule type="expression" dxfId="615" priority="191">
      <formula>IF(RIGHT(TEXT(AU93,"0.#"),1)=".",FALSE,TRUE)</formula>
    </cfRule>
    <cfRule type="expression" dxfId="614" priority="192">
      <formula>IF(RIGHT(TEXT(AU93,"0.#"),1)=".",TRUE,FALSE)</formula>
    </cfRule>
  </conditionalFormatting>
  <conditionalFormatting sqref="AU85:AU92 AU83">
    <cfRule type="expression" dxfId="613" priority="189">
      <formula>IF(RIGHT(TEXT(AU83,"0.#"),1)=".",FALSE,TRUE)</formula>
    </cfRule>
    <cfRule type="expression" dxfId="612" priority="190">
      <formula>IF(RIGHT(TEXT(AU83,"0.#"),1)=".",TRUE,FALSE)</formula>
    </cfRule>
  </conditionalFormatting>
  <conditionalFormatting sqref="Y97">
    <cfRule type="expression" dxfId="611" priority="187">
      <formula>IF(RIGHT(TEXT(Y97,"0.#"),1)=".",FALSE,TRUE)</formula>
    </cfRule>
    <cfRule type="expression" dxfId="610" priority="188">
      <formula>IF(RIGHT(TEXT(Y97,"0.#"),1)=".",TRUE,FALSE)</formula>
    </cfRule>
  </conditionalFormatting>
  <conditionalFormatting sqref="Y106">
    <cfRule type="expression" dxfId="609" priority="185">
      <formula>IF(RIGHT(TEXT(Y106,"0.#"),1)=".",FALSE,TRUE)</formula>
    </cfRule>
    <cfRule type="expression" dxfId="608" priority="186">
      <formula>IF(RIGHT(TEXT(Y106,"0.#"),1)=".",TRUE,FALSE)</formula>
    </cfRule>
  </conditionalFormatting>
  <conditionalFormatting sqref="Y98:Y105 Y96">
    <cfRule type="expression" dxfId="607" priority="183">
      <formula>IF(RIGHT(TEXT(Y96,"0.#"),1)=".",FALSE,TRUE)</formula>
    </cfRule>
    <cfRule type="expression" dxfId="606" priority="184">
      <formula>IF(RIGHT(TEXT(Y96,"0.#"),1)=".",TRUE,FALSE)</formula>
    </cfRule>
  </conditionalFormatting>
  <conditionalFormatting sqref="AU97">
    <cfRule type="expression" dxfId="605" priority="181">
      <formula>IF(RIGHT(TEXT(AU97,"0.#"),1)=".",FALSE,TRUE)</formula>
    </cfRule>
    <cfRule type="expression" dxfId="604" priority="182">
      <formula>IF(RIGHT(TEXT(AU97,"0.#"),1)=".",TRUE,FALSE)</formula>
    </cfRule>
  </conditionalFormatting>
  <conditionalFormatting sqref="AU106">
    <cfRule type="expression" dxfId="603" priority="179">
      <formula>IF(RIGHT(TEXT(AU106,"0.#"),1)=".",FALSE,TRUE)</formula>
    </cfRule>
    <cfRule type="expression" dxfId="602" priority="180">
      <formula>IF(RIGHT(TEXT(AU106,"0.#"),1)=".",TRUE,FALSE)</formula>
    </cfRule>
  </conditionalFormatting>
  <conditionalFormatting sqref="AU98:AU105 AU96">
    <cfRule type="expression" dxfId="601" priority="177">
      <formula>IF(RIGHT(TEXT(AU96,"0.#"),1)=".",FALSE,TRUE)</formula>
    </cfRule>
    <cfRule type="expression" dxfId="600" priority="178">
      <formula>IF(RIGHT(TEXT(AU96,"0.#"),1)=".",TRUE,FALSE)</formula>
    </cfRule>
  </conditionalFormatting>
  <conditionalFormatting sqref="Y111">
    <cfRule type="expression" dxfId="599" priority="175">
      <formula>IF(RIGHT(TEXT(Y111,"0.#"),1)=".",FALSE,TRUE)</formula>
    </cfRule>
    <cfRule type="expression" dxfId="598" priority="176">
      <formula>IF(RIGHT(TEXT(Y111,"0.#"),1)=".",TRUE,FALSE)</formula>
    </cfRule>
  </conditionalFormatting>
  <conditionalFormatting sqref="Y120">
    <cfRule type="expression" dxfId="597" priority="173">
      <formula>IF(RIGHT(TEXT(Y120,"0.#"),1)=".",FALSE,TRUE)</formula>
    </cfRule>
    <cfRule type="expression" dxfId="596" priority="174">
      <formula>IF(RIGHT(TEXT(Y120,"0.#"),1)=".",TRUE,FALSE)</formula>
    </cfRule>
  </conditionalFormatting>
  <conditionalFormatting sqref="Y112:Y119 Y110">
    <cfRule type="expression" dxfId="595" priority="171">
      <formula>IF(RIGHT(TEXT(Y110,"0.#"),1)=".",FALSE,TRUE)</formula>
    </cfRule>
    <cfRule type="expression" dxfId="594" priority="172">
      <formula>IF(RIGHT(TEXT(Y110,"0.#"),1)=".",TRUE,FALSE)</formula>
    </cfRule>
  </conditionalFormatting>
  <conditionalFormatting sqref="AU111">
    <cfRule type="expression" dxfId="593" priority="169">
      <formula>IF(RIGHT(TEXT(AU111,"0.#"),1)=".",FALSE,TRUE)</formula>
    </cfRule>
    <cfRule type="expression" dxfId="592" priority="170">
      <formula>IF(RIGHT(TEXT(AU111,"0.#"),1)=".",TRUE,FALSE)</formula>
    </cfRule>
  </conditionalFormatting>
  <conditionalFormatting sqref="AU120">
    <cfRule type="expression" dxfId="591" priority="167">
      <formula>IF(RIGHT(TEXT(AU120,"0.#"),1)=".",FALSE,TRUE)</formula>
    </cfRule>
    <cfRule type="expression" dxfId="590" priority="168">
      <formula>IF(RIGHT(TEXT(AU120,"0.#"),1)=".",TRUE,FALSE)</formula>
    </cfRule>
  </conditionalFormatting>
  <conditionalFormatting sqref="AU112:AU119 AU110">
    <cfRule type="expression" dxfId="589" priority="165">
      <formula>IF(RIGHT(TEXT(AU110,"0.#"),1)=".",FALSE,TRUE)</formula>
    </cfRule>
    <cfRule type="expression" dxfId="588" priority="166">
      <formula>IF(RIGHT(TEXT(AU110,"0.#"),1)=".",TRUE,FALSE)</formula>
    </cfRule>
  </conditionalFormatting>
  <conditionalFormatting sqref="Y124">
    <cfRule type="expression" dxfId="587" priority="151">
      <formula>IF(RIGHT(TEXT(Y124,"0.#"),1)=".",FALSE,TRUE)</formula>
    </cfRule>
    <cfRule type="expression" dxfId="586" priority="152">
      <formula>IF(RIGHT(TEXT(Y124,"0.#"),1)=".",TRUE,FALSE)</formula>
    </cfRule>
  </conditionalFormatting>
  <conditionalFormatting sqref="Y133">
    <cfRule type="expression" dxfId="585" priority="149">
      <formula>IF(RIGHT(TEXT(Y133,"0.#"),1)=".",FALSE,TRUE)</formula>
    </cfRule>
    <cfRule type="expression" dxfId="584" priority="150">
      <formula>IF(RIGHT(TEXT(Y133,"0.#"),1)=".",TRUE,FALSE)</formula>
    </cfRule>
  </conditionalFormatting>
  <conditionalFormatting sqref="Y125:Y132 Y123">
    <cfRule type="expression" dxfId="583" priority="147">
      <formula>IF(RIGHT(TEXT(Y123,"0.#"),1)=".",FALSE,TRUE)</formula>
    </cfRule>
    <cfRule type="expression" dxfId="582" priority="148">
      <formula>IF(RIGHT(TEXT(Y123,"0.#"),1)=".",TRUE,FALSE)</formula>
    </cfRule>
  </conditionalFormatting>
  <conditionalFormatting sqref="AU124">
    <cfRule type="expression" dxfId="581" priority="145">
      <formula>IF(RIGHT(TEXT(AU124,"0.#"),1)=".",FALSE,TRUE)</formula>
    </cfRule>
    <cfRule type="expression" dxfId="580" priority="146">
      <formula>IF(RIGHT(TEXT(AU124,"0.#"),1)=".",TRUE,FALSE)</formula>
    </cfRule>
  </conditionalFormatting>
  <conditionalFormatting sqref="AU133">
    <cfRule type="expression" dxfId="579" priority="143">
      <formula>IF(RIGHT(TEXT(AU133,"0.#"),1)=".",FALSE,TRUE)</formula>
    </cfRule>
    <cfRule type="expression" dxfId="578" priority="144">
      <formula>IF(RIGHT(TEXT(AU133,"0.#"),1)=".",TRUE,FALSE)</formula>
    </cfRule>
  </conditionalFormatting>
  <conditionalFormatting sqref="AU125:AU132 AU123">
    <cfRule type="expression" dxfId="577" priority="141">
      <formula>IF(RIGHT(TEXT(AU123,"0.#"),1)=".",FALSE,TRUE)</formula>
    </cfRule>
    <cfRule type="expression" dxfId="576" priority="142">
      <formula>IF(RIGHT(TEXT(AU123,"0.#"),1)=".",TRUE,FALSE)</formula>
    </cfRule>
  </conditionalFormatting>
  <conditionalFormatting sqref="Y137">
    <cfRule type="expression" dxfId="575" priority="131">
      <formula>IF(RIGHT(TEXT(Y137,"0.#"),1)=".",FALSE,TRUE)</formula>
    </cfRule>
    <cfRule type="expression" dxfId="574" priority="132">
      <formula>IF(RIGHT(TEXT(Y137,"0.#"),1)=".",TRUE,FALSE)</formula>
    </cfRule>
  </conditionalFormatting>
  <conditionalFormatting sqref="Y146">
    <cfRule type="expression" dxfId="573" priority="129">
      <formula>IF(RIGHT(TEXT(Y146,"0.#"),1)=".",FALSE,TRUE)</formula>
    </cfRule>
    <cfRule type="expression" dxfId="572" priority="130">
      <formula>IF(RIGHT(TEXT(Y146,"0.#"),1)=".",TRUE,FALSE)</formula>
    </cfRule>
  </conditionalFormatting>
  <conditionalFormatting sqref="Y138:Y145 Y136">
    <cfRule type="expression" dxfId="571" priority="127">
      <formula>IF(RIGHT(TEXT(Y136,"0.#"),1)=".",FALSE,TRUE)</formula>
    </cfRule>
    <cfRule type="expression" dxfId="570" priority="128">
      <formula>IF(RIGHT(TEXT(Y136,"0.#"),1)=".",TRUE,FALSE)</formula>
    </cfRule>
  </conditionalFormatting>
  <conditionalFormatting sqref="AU137">
    <cfRule type="expression" dxfId="569" priority="125">
      <formula>IF(RIGHT(TEXT(AU137,"0.#"),1)=".",FALSE,TRUE)</formula>
    </cfRule>
    <cfRule type="expression" dxfId="568" priority="126">
      <formula>IF(RIGHT(TEXT(AU137,"0.#"),1)=".",TRUE,FALSE)</formula>
    </cfRule>
  </conditionalFormatting>
  <conditionalFormatting sqref="AU146">
    <cfRule type="expression" dxfId="567" priority="123">
      <formula>IF(RIGHT(TEXT(AU146,"0.#"),1)=".",FALSE,TRUE)</formula>
    </cfRule>
    <cfRule type="expression" dxfId="566" priority="124">
      <formula>IF(RIGHT(TEXT(AU146,"0.#"),1)=".",TRUE,FALSE)</formula>
    </cfRule>
  </conditionalFormatting>
  <conditionalFormatting sqref="AU138:AU145 AU136">
    <cfRule type="expression" dxfId="565" priority="121">
      <formula>IF(RIGHT(TEXT(AU136,"0.#"),1)=".",FALSE,TRUE)</formula>
    </cfRule>
    <cfRule type="expression" dxfId="564" priority="122">
      <formula>IF(RIGHT(TEXT(AU136,"0.#"),1)=".",TRUE,FALSE)</formula>
    </cfRule>
  </conditionalFormatting>
  <conditionalFormatting sqref="Y150">
    <cfRule type="expression" dxfId="563" priority="119">
      <formula>IF(RIGHT(TEXT(Y150,"0.#"),1)=".",FALSE,TRUE)</formula>
    </cfRule>
    <cfRule type="expression" dxfId="562" priority="120">
      <formula>IF(RIGHT(TEXT(Y150,"0.#"),1)=".",TRUE,FALSE)</formula>
    </cfRule>
  </conditionalFormatting>
  <conditionalFormatting sqref="Y159">
    <cfRule type="expression" dxfId="561" priority="117">
      <formula>IF(RIGHT(TEXT(Y159,"0.#"),1)=".",FALSE,TRUE)</formula>
    </cfRule>
    <cfRule type="expression" dxfId="560" priority="118">
      <formula>IF(RIGHT(TEXT(Y159,"0.#"),1)=".",TRUE,FALSE)</formula>
    </cfRule>
  </conditionalFormatting>
  <conditionalFormatting sqref="Y151:Y158 Y149">
    <cfRule type="expression" dxfId="559" priority="115">
      <formula>IF(RIGHT(TEXT(Y149,"0.#"),1)=".",FALSE,TRUE)</formula>
    </cfRule>
    <cfRule type="expression" dxfId="558" priority="116">
      <formula>IF(RIGHT(TEXT(Y149,"0.#"),1)=".",TRUE,FALSE)</formula>
    </cfRule>
  </conditionalFormatting>
  <conditionalFormatting sqref="AU150">
    <cfRule type="expression" dxfId="557" priority="113">
      <formula>IF(RIGHT(TEXT(AU150,"0.#"),1)=".",FALSE,TRUE)</formula>
    </cfRule>
    <cfRule type="expression" dxfId="556" priority="114">
      <formula>IF(RIGHT(TEXT(AU150,"0.#"),1)=".",TRUE,FALSE)</formula>
    </cfRule>
  </conditionalFormatting>
  <conditionalFormatting sqref="AU159">
    <cfRule type="expression" dxfId="555" priority="111">
      <formula>IF(RIGHT(TEXT(AU159,"0.#"),1)=".",FALSE,TRUE)</formula>
    </cfRule>
    <cfRule type="expression" dxfId="554" priority="112">
      <formula>IF(RIGHT(TEXT(AU159,"0.#"),1)=".",TRUE,FALSE)</formula>
    </cfRule>
  </conditionalFormatting>
  <conditionalFormatting sqref="AU151:AU158 AU149">
    <cfRule type="expression" dxfId="553" priority="109">
      <formula>IF(RIGHT(TEXT(AU149,"0.#"),1)=".",FALSE,TRUE)</formula>
    </cfRule>
    <cfRule type="expression" dxfId="552" priority="110">
      <formula>IF(RIGHT(TEXT(AU149,"0.#"),1)=".",TRUE,FALSE)</formula>
    </cfRule>
  </conditionalFormatting>
  <conditionalFormatting sqref="Y164">
    <cfRule type="expression" dxfId="551" priority="107">
      <formula>IF(RIGHT(TEXT(Y164,"0.#"),1)=".",FALSE,TRUE)</formula>
    </cfRule>
    <cfRule type="expression" dxfId="550" priority="108">
      <formula>IF(RIGHT(TEXT(Y164,"0.#"),1)=".",TRUE,FALSE)</formula>
    </cfRule>
  </conditionalFormatting>
  <conditionalFormatting sqref="Y173">
    <cfRule type="expression" dxfId="549" priority="105">
      <formula>IF(RIGHT(TEXT(Y173,"0.#"),1)=".",FALSE,TRUE)</formula>
    </cfRule>
    <cfRule type="expression" dxfId="548" priority="106">
      <formula>IF(RIGHT(TEXT(Y173,"0.#"),1)=".",TRUE,FALSE)</formula>
    </cfRule>
  </conditionalFormatting>
  <conditionalFormatting sqref="Y165:Y172 Y163">
    <cfRule type="expression" dxfId="547" priority="103">
      <formula>IF(RIGHT(TEXT(Y163,"0.#"),1)=".",FALSE,TRUE)</formula>
    </cfRule>
    <cfRule type="expression" dxfId="546" priority="104">
      <formula>IF(RIGHT(TEXT(Y163,"0.#"),1)=".",TRUE,FALSE)</formula>
    </cfRule>
  </conditionalFormatting>
  <conditionalFormatting sqref="AU164">
    <cfRule type="expression" dxfId="545" priority="101">
      <formula>IF(RIGHT(TEXT(AU164,"0.#"),1)=".",FALSE,TRUE)</formula>
    </cfRule>
    <cfRule type="expression" dxfId="544" priority="102">
      <formula>IF(RIGHT(TEXT(AU164,"0.#"),1)=".",TRUE,FALSE)</formula>
    </cfRule>
  </conditionalFormatting>
  <conditionalFormatting sqref="AU173">
    <cfRule type="expression" dxfId="543" priority="99">
      <formula>IF(RIGHT(TEXT(AU173,"0.#"),1)=".",FALSE,TRUE)</formula>
    </cfRule>
    <cfRule type="expression" dxfId="542" priority="100">
      <formula>IF(RIGHT(TEXT(AU173,"0.#"),1)=".",TRUE,FALSE)</formula>
    </cfRule>
  </conditionalFormatting>
  <conditionalFormatting sqref="AU165:AU172 AU163">
    <cfRule type="expression" dxfId="541" priority="97">
      <formula>IF(RIGHT(TEXT(AU163,"0.#"),1)=".",FALSE,TRUE)</formula>
    </cfRule>
    <cfRule type="expression" dxfId="540" priority="98">
      <formula>IF(RIGHT(TEXT(AU163,"0.#"),1)=".",TRUE,FALSE)</formula>
    </cfRule>
  </conditionalFormatting>
  <conditionalFormatting sqref="Y177">
    <cfRule type="expression" dxfId="539" priority="95">
      <formula>IF(RIGHT(TEXT(Y177,"0.#"),1)=".",FALSE,TRUE)</formula>
    </cfRule>
    <cfRule type="expression" dxfId="538" priority="96">
      <formula>IF(RIGHT(TEXT(Y177,"0.#"),1)=".",TRUE,FALSE)</formula>
    </cfRule>
  </conditionalFormatting>
  <conditionalFormatting sqref="Y186">
    <cfRule type="expression" dxfId="537" priority="93">
      <formula>IF(RIGHT(TEXT(Y186,"0.#"),1)=".",FALSE,TRUE)</formula>
    </cfRule>
    <cfRule type="expression" dxfId="536" priority="94">
      <formula>IF(RIGHT(TEXT(Y186,"0.#"),1)=".",TRUE,FALSE)</formula>
    </cfRule>
  </conditionalFormatting>
  <conditionalFormatting sqref="Y178:Y185 Y176">
    <cfRule type="expression" dxfId="535" priority="91">
      <formula>IF(RIGHT(TEXT(Y176,"0.#"),1)=".",FALSE,TRUE)</formula>
    </cfRule>
    <cfRule type="expression" dxfId="534" priority="92">
      <formula>IF(RIGHT(TEXT(Y176,"0.#"),1)=".",TRUE,FALSE)</formula>
    </cfRule>
  </conditionalFormatting>
  <conditionalFormatting sqref="AU177">
    <cfRule type="expression" dxfId="533" priority="89">
      <formula>IF(RIGHT(TEXT(AU177,"0.#"),1)=".",FALSE,TRUE)</formula>
    </cfRule>
    <cfRule type="expression" dxfId="532" priority="90">
      <formula>IF(RIGHT(TEXT(AU177,"0.#"),1)=".",TRUE,FALSE)</formula>
    </cfRule>
  </conditionalFormatting>
  <conditionalFormatting sqref="AU186">
    <cfRule type="expression" dxfId="531" priority="87">
      <formula>IF(RIGHT(TEXT(AU186,"0.#"),1)=".",FALSE,TRUE)</formula>
    </cfRule>
    <cfRule type="expression" dxfId="530" priority="88">
      <formula>IF(RIGHT(TEXT(AU186,"0.#"),1)=".",TRUE,FALSE)</formula>
    </cfRule>
  </conditionalFormatting>
  <conditionalFormatting sqref="AU178:AU185 AU176">
    <cfRule type="expression" dxfId="529" priority="85">
      <formula>IF(RIGHT(TEXT(AU176,"0.#"),1)=".",FALSE,TRUE)</formula>
    </cfRule>
    <cfRule type="expression" dxfId="528" priority="86">
      <formula>IF(RIGHT(TEXT(AU176,"0.#"),1)=".",TRUE,FALSE)</formula>
    </cfRule>
  </conditionalFormatting>
  <conditionalFormatting sqref="Y190">
    <cfRule type="expression" dxfId="527" priority="83">
      <formula>IF(RIGHT(TEXT(Y190,"0.#"),1)=".",FALSE,TRUE)</formula>
    </cfRule>
    <cfRule type="expression" dxfId="526" priority="84">
      <formula>IF(RIGHT(TEXT(Y190,"0.#"),1)=".",TRUE,FALSE)</formula>
    </cfRule>
  </conditionalFormatting>
  <conditionalFormatting sqref="Y199">
    <cfRule type="expression" dxfId="525" priority="81">
      <formula>IF(RIGHT(TEXT(Y199,"0.#"),1)=".",FALSE,TRUE)</formula>
    </cfRule>
    <cfRule type="expression" dxfId="524" priority="82">
      <formula>IF(RIGHT(TEXT(Y199,"0.#"),1)=".",TRUE,FALSE)</formula>
    </cfRule>
  </conditionalFormatting>
  <conditionalFormatting sqref="Y191:Y198 Y189">
    <cfRule type="expression" dxfId="523" priority="79">
      <formula>IF(RIGHT(TEXT(Y189,"0.#"),1)=".",FALSE,TRUE)</formula>
    </cfRule>
    <cfRule type="expression" dxfId="522" priority="80">
      <formula>IF(RIGHT(TEXT(Y189,"0.#"),1)=".",TRUE,FALSE)</formula>
    </cfRule>
  </conditionalFormatting>
  <conditionalFormatting sqref="AU190">
    <cfRule type="expression" dxfId="521" priority="77">
      <formula>IF(RIGHT(TEXT(AU190,"0.#"),1)=".",FALSE,TRUE)</formula>
    </cfRule>
    <cfRule type="expression" dxfId="520" priority="78">
      <formula>IF(RIGHT(TEXT(AU190,"0.#"),1)=".",TRUE,FALSE)</formula>
    </cfRule>
  </conditionalFormatting>
  <conditionalFormatting sqref="AU199">
    <cfRule type="expression" dxfId="519" priority="75">
      <formula>IF(RIGHT(TEXT(AU199,"0.#"),1)=".",FALSE,TRUE)</formula>
    </cfRule>
    <cfRule type="expression" dxfId="518" priority="76">
      <formula>IF(RIGHT(TEXT(AU199,"0.#"),1)=".",TRUE,FALSE)</formula>
    </cfRule>
  </conditionalFormatting>
  <conditionalFormatting sqref="AU191:AU198 AU189">
    <cfRule type="expression" dxfId="517" priority="73">
      <formula>IF(RIGHT(TEXT(AU189,"0.#"),1)=".",FALSE,TRUE)</formula>
    </cfRule>
    <cfRule type="expression" dxfId="516" priority="74">
      <formula>IF(RIGHT(TEXT(AU189,"0.#"),1)=".",TRUE,FALSE)</formula>
    </cfRule>
  </conditionalFormatting>
  <conditionalFormatting sqref="Y203">
    <cfRule type="expression" dxfId="515" priority="71">
      <formula>IF(RIGHT(TEXT(Y203,"0.#"),1)=".",FALSE,TRUE)</formula>
    </cfRule>
    <cfRule type="expression" dxfId="514" priority="72">
      <formula>IF(RIGHT(TEXT(Y203,"0.#"),1)=".",TRUE,FALSE)</formula>
    </cfRule>
  </conditionalFormatting>
  <conditionalFormatting sqref="Y212">
    <cfRule type="expression" dxfId="513" priority="69">
      <formula>IF(RIGHT(TEXT(Y212,"0.#"),1)=".",FALSE,TRUE)</formula>
    </cfRule>
    <cfRule type="expression" dxfId="512" priority="70">
      <formula>IF(RIGHT(TEXT(Y212,"0.#"),1)=".",TRUE,FALSE)</formula>
    </cfRule>
  </conditionalFormatting>
  <conditionalFormatting sqref="Y204:Y211 Y202">
    <cfRule type="expression" dxfId="511" priority="67">
      <formula>IF(RIGHT(TEXT(Y202,"0.#"),1)=".",FALSE,TRUE)</formula>
    </cfRule>
    <cfRule type="expression" dxfId="510" priority="68">
      <formula>IF(RIGHT(TEXT(Y202,"0.#"),1)=".",TRUE,FALSE)</formula>
    </cfRule>
  </conditionalFormatting>
  <conditionalFormatting sqref="AU203">
    <cfRule type="expression" dxfId="509" priority="65">
      <formula>IF(RIGHT(TEXT(AU203,"0.#"),1)=".",FALSE,TRUE)</formula>
    </cfRule>
    <cfRule type="expression" dxfId="508" priority="66">
      <formula>IF(RIGHT(TEXT(AU203,"0.#"),1)=".",TRUE,FALSE)</formula>
    </cfRule>
  </conditionalFormatting>
  <conditionalFormatting sqref="AU212">
    <cfRule type="expression" dxfId="507" priority="63">
      <formula>IF(RIGHT(TEXT(AU212,"0.#"),1)=".",FALSE,TRUE)</formula>
    </cfRule>
    <cfRule type="expression" dxfId="506" priority="64">
      <formula>IF(RIGHT(TEXT(AU212,"0.#"),1)=".",TRUE,FALSE)</formula>
    </cfRule>
  </conditionalFormatting>
  <conditionalFormatting sqref="AU204:AU211 AU202">
    <cfRule type="expression" dxfId="505" priority="61">
      <formula>IF(RIGHT(TEXT(AU202,"0.#"),1)=".",FALSE,TRUE)</formula>
    </cfRule>
    <cfRule type="expression" dxfId="504" priority="62">
      <formula>IF(RIGHT(TEXT(AU202,"0.#"),1)=".",TRUE,FALSE)</formula>
    </cfRule>
  </conditionalFormatting>
  <conditionalFormatting sqref="Y217">
    <cfRule type="expression" dxfId="503" priority="59">
      <formula>IF(RIGHT(TEXT(Y217,"0.#"),1)=".",FALSE,TRUE)</formula>
    </cfRule>
    <cfRule type="expression" dxfId="502" priority="60">
      <formula>IF(RIGHT(TEXT(Y217,"0.#"),1)=".",TRUE,FALSE)</formula>
    </cfRule>
  </conditionalFormatting>
  <conditionalFormatting sqref="Y226">
    <cfRule type="expression" dxfId="501" priority="57">
      <formula>IF(RIGHT(TEXT(Y226,"0.#"),1)=".",FALSE,TRUE)</formula>
    </cfRule>
    <cfRule type="expression" dxfId="500" priority="58">
      <formula>IF(RIGHT(TEXT(Y226,"0.#"),1)=".",TRUE,FALSE)</formula>
    </cfRule>
  </conditionalFormatting>
  <conditionalFormatting sqref="Y218:Y225 Y216">
    <cfRule type="expression" dxfId="499" priority="55">
      <formula>IF(RIGHT(TEXT(Y216,"0.#"),1)=".",FALSE,TRUE)</formula>
    </cfRule>
    <cfRule type="expression" dxfId="498" priority="56">
      <formula>IF(RIGHT(TEXT(Y216,"0.#"),1)=".",TRUE,FALSE)</formula>
    </cfRule>
  </conditionalFormatting>
  <conditionalFormatting sqref="AU217">
    <cfRule type="expression" dxfId="497" priority="53">
      <formula>IF(RIGHT(TEXT(AU217,"0.#"),1)=".",FALSE,TRUE)</formula>
    </cfRule>
    <cfRule type="expression" dxfId="496" priority="54">
      <formula>IF(RIGHT(TEXT(AU217,"0.#"),1)=".",TRUE,FALSE)</formula>
    </cfRule>
  </conditionalFormatting>
  <conditionalFormatting sqref="AU226">
    <cfRule type="expression" dxfId="495" priority="51">
      <formula>IF(RIGHT(TEXT(AU226,"0.#"),1)=".",FALSE,TRUE)</formula>
    </cfRule>
    <cfRule type="expression" dxfId="494" priority="52">
      <formula>IF(RIGHT(TEXT(AU226,"0.#"),1)=".",TRUE,FALSE)</formula>
    </cfRule>
  </conditionalFormatting>
  <conditionalFormatting sqref="AU218:AU225 AU216">
    <cfRule type="expression" dxfId="493" priority="49">
      <formula>IF(RIGHT(TEXT(AU216,"0.#"),1)=".",FALSE,TRUE)</formula>
    </cfRule>
    <cfRule type="expression" dxfId="492" priority="50">
      <formula>IF(RIGHT(TEXT(AU216,"0.#"),1)=".",TRUE,FALSE)</formula>
    </cfRule>
  </conditionalFormatting>
  <conditionalFormatting sqref="Y230">
    <cfRule type="expression" dxfId="491" priority="35">
      <formula>IF(RIGHT(TEXT(Y230,"0.#"),1)=".",FALSE,TRUE)</formula>
    </cfRule>
    <cfRule type="expression" dxfId="490" priority="36">
      <formula>IF(RIGHT(TEXT(Y230,"0.#"),1)=".",TRUE,FALSE)</formula>
    </cfRule>
  </conditionalFormatting>
  <conditionalFormatting sqref="Y239">
    <cfRule type="expression" dxfId="489" priority="33">
      <formula>IF(RIGHT(TEXT(Y239,"0.#"),1)=".",FALSE,TRUE)</formula>
    </cfRule>
    <cfRule type="expression" dxfId="488" priority="34">
      <formula>IF(RIGHT(TEXT(Y239,"0.#"),1)=".",TRUE,FALSE)</formula>
    </cfRule>
  </conditionalFormatting>
  <conditionalFormatting sqref="Y231:Y238 Y229">
    <cfRule type="expression" dxfId="487" priority="31">
      <formula>IF(RIGHT(TEXT(Y229,"0.#"),1)=".",FALSE,TRUE)</formula>
    </cfRule>
    <cfRule type="expression" dxfId="486" priority="32">
      <formula>IF(RIGHT(TEXT(Y229,"0.#"),1)=".",TRUE,FALSE)</formula>
    </cfRule>
  </conditionalFormatting>
  <conditionalFormatting sqref="AU230">
    <cfRule type="expression" dxfId="485" priority="29">
      <formula>IF(RIGHT(TEXT(AU230,"0.#"),1)=".",FALSE,TRUE)</formula>
    </cfRule>
    <cfRule type="expression" dxfId="484" priority="30">
      <formula>IF(RIGHT(TEXT(AU230,"0.#"),1)=".",TRUE,FALSE)</formula>
    </cfRule>
  </conditionalFormatting>
  <conditionalFormatting sqref="AU239">
    <cfRule type="expression" dxfId="483" priority="27">
      <formula>IF(RIGHT(TEXT(AU239,"0.#"),1)=".",FALSE,TRUE)</formula>
    </cfRule>
    <cfRule type="expression" dxfId="482" priority="28">
      <formula>IF(RIGHT(TEXT(AU239,"0.#"),1)=".",TRUE,FALSE)</formula>
    </cfRule>
  </conditionalFormatting>
  <conditionalFormatting sqref="AU231:AU238 AU229">
    <cfRule type="expression" dxfId="481" priority="25">
      <formula>IF(RIGHT(TEXT(AU229,"0.#"),1)=".",FALSE,TRUE)</formula>
    </cfRule>
    <cfRule type="expression" dxfId="480" priority="26">
      <formula>IF(RIGHT(TEXT(AU229,"0.#"),1)=".",TRUE,FALSE)</formula>
    </cfRule>
  </conditionalFormatting>
  <conditionalFormatting sqref="Y243">
    <cfRule type="expression" dxfId="479" priority="23">
      <formula>IF(RIGHT(TEXT(Y243,"0.#"),1)=".",FALSE,TRUE)</formula>
    </cfRule>
    <cfRule type="expression" dxfId="478" priority="24">
      <formula>IF(RIGHT(TEXT(Y243,"0.#"),1)=".",TRUE,FALSE)</formula>
    </cfRule>
  </conditionalFormatting>
  <conditionalFormatting sqref="Y252">
    <cfRule type="expression" dxfId="477" priority="21">
      <formula>IF(RIGHT(TEXT(Y252,"0.#"),1)=".",FALSE,TRUE)</formula>
    </cfRule>
    <cfRule type="expression" dxfId="476" priority="22">
      <formula>IF(RIGHT(TEXT(Y252,"0.#"),1)=".",TRUE,FALSE)</formula>
    </cfRule>
  </conditionalFormatting>
  <conditionalFormatting sqref="Y244:Y251 Y242">
    <cfRule type="expression" dxfId="475" priority="19">
      <formula>IF(RIGHT(TEXT(Y242,"0.#"),1)=".",FALSE,TRUE)</formula>
    </cfRule>
    <cfRule type="expression" dxfId="474" priority="20">
      <formula>IF(RIGHT(TEXT(Y242,"0.#"),1)=".",TRUE,FALSE)</formula>
    </cfRule>
  </conditionalFormatting>
  <conditionalFormatting sqref="AU243">
    <cfRule type="expression" dxfId="473" priority="17">
      <formula>IF(RIGHT(TEXT(AU243,"0.#"),1)=".",FALSE,TRUE)</formula>
    </cfRule>
    <cfRule type="expression" dxfId="472" priority="18">
      <formula>IF(RIGHT(TEXT(AU243,"0.#"),1)=".",TRUE,FALSE)</formula>
    </cfRule>
  </conditionalFormatting>
  <conditionalFormatting sqref="AU252">
    <cfRule type="expression" dxfId="471" priority="15">
      <formula>IF(RIGHT(TEXT(AU252,"0.#"),1)=".",FALSE,TRUE)</formula>
    </cfRule>
    <cfRule type="expression" dxfId="470" priority="16">
      <formula>IF(RIGHT(TEXT(AU252,"0.#"),1)=".",TRUE,FALSE)</formula>
    </cfRule>
  </conditionalFormatting>
  <conditionalFormatting sqref="AU244:AU251 AU242">
    <cfRule type="expression" dxfId="469" priority="13">
      <formula>IF(RIGHT(TEXT(AU242,"0.#"),1)=".",FALSE,TRUE)</formula>
    </cfRule>
    <cfRule type="expression" dxfId="468" priority="14">
      <formula>IF(RIGHT(TEXT(AU242,"0.#"),1)=".",TRUE,FALSE)</formula>
    </cfRule>
  </conditionalFormatting>
  <conditionalFormatting sqref="Y256">
    <cfRule type="expression" dxfId="467" priority="11">
      <formula>IF(RIGHT(TEXT(Y256,"0.#"),1)=".",FALSE,TRUE)</formula>
    </cfRule>
    <cfRule type="expression" dxfId="466" priority="12">
      <formula>IF(RIGHT(TEXT(Y256,"0.#"),1)=".",TRUE,FALSE)</formula>
    </cfRule>
  </conditionalFormatting>
  <conditionalFormatting sqref="Y265">
    <cfRule type="expression" dxfId="465" priority="9">
      <formula>IF(RIGHT(TEXT(Y265,"0.#"),1)=".",FALSE,TRUE)</formula>
    </cfRule>
    <cfRule type="expression" dxfId="464" priority="10">
      <formula>IF(RIGHT(TEXT(Y265,"0.#"),1)=".",TRUE,FALSE)</formula>
    </cfRule>
  </conditionalFormatting>
  <conditionalFormatting sqref="Y257:Y264 Y255">
    <cfRule type="expression" dxfId="463" priority="7">
      <formula>IF(RIGHT(TEXT(Y255,"0.#"),1)=".",FALSE,TRUE)</formula>
    </cfRule>
    <cfRule type="expression" dxfId="462" priority="8">
      <formula>IF(RIGHT(TEXT(Y255,"0.#"),1)=".",TRUE,FALSE)</formula>
    </cfRule>
  </conditionalFormatting>
  <conditionalFormatting sqref="AU256">
    <cfRule type="expression" dxfId="461" priority="5">
      <formula>IF(RIGHT(TEXT(AU256,"0.#"),1)=".",FALSE,TRUE)</formula>
    </cfRule>
    <cfRule type="expression" dxfId="460" priority="6">
      <formula>IF(RIGHT(TEXT(AU256,"0.#"),1)=".",TRUE,FALSE)</formula>
    </cfRule>
  </conditionalFormatting>
  <conditionalFormatting sqref="AU265">
    <cfRule type="expression" dxfId="459" priority="3">
      <formula>IF(RIGHT(TEXT(AU265,"0.#"),1)=".",FALSE,TRUE)</formula>
    </cfRule>
    <cfRule type="expression" dxfId="458" priority="4">
      <formula>IF(RIGHT(TEXT(AU265,"0.#"),1)=".",TRUE,FALSE)</formula>
    </cfRule>
  </conditionalFormatting>
  <conditionalFormatting sqref="AU257:AU264 AU255">
    <cfRule type="expression" dxfId="457" priority="1">
      <formula>IF(RIGHT(TEXT(AU255,"0.#"),1)=".",FALSE,TRUE)</formula>
    </cfRule>
    <cfRule type="expression" dxfId="4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 zoomScale="70" zoomScaleNormal="75" zoomScaleSheetLayoutView="70"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294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256"/>
      <c r="B3" s="256"/>
      <c r="C3" s="256" t="s">
        <v>24</v>
      </c>
      <c r="D3" s="256"/>
      <c r="E3" s="256"/>
      <c r="F3" s="256"/>
      <c r="G3" s="256"/>
      <c r="H3" s="256"/>
      <c r="I3" s="256"/>
      <c r="J3" s="954" t="s">
        <v>272</v>
      </c>
      <c r="K3" s="955"/>
      <c r="L3" s="955"/>
      <c r="M3" s="955"/>
      <c r="N3" s="955"/>
      <c r="O3" s="955"/>
      <c r="P3" s="123" t="s">
        <v>25</v>
      </c>
      <c r="Q3" s="123"/>
      <c r="R3" s="123"/>
      <c r="S3" s="123"/>
      <c r="T3" s="123"/>
      <c r="U3" s="123"/>
      <c r="V3" s="123"/>
      <c r="W3" s="123"/>
      <c r="X3" s="123"/>
      <c r="Y3" s="258" t="s">
        <v>312</v>
      </c>
      <c r="Z3" s="259"/>
      <c r="AA3" s="259"/>
      <c r="AB3" s="259"/>
      <c r="AC3" s="954" t="s">
        <v>304</v>
      </c>
      <c r="AD3" s="954"/>
      <c r="AE3" s="954"/>
      <c r="AF3" s="954"/>
      <c r="AG3" s="954"/>
      <c r="AH3" s="258" t="s">
        <v>235</v>
      </c>
      <c r="AI3" s="256"/>
      <c r="AJ3" s="256"/>
      <c r="AK3" s="256"/>
      <c r="AL3" s="256" t="s">
        <v>19</v>
      </c>
      <c r="AM3" s="256"/>
      <c r="AN3" s="256"/>
      <c r="AO3" s="260"/>
      <c r="AP3" s="954" t="s">
        <v>273</v>
      </c>
      <c r="AQ3" s="954"/>
      <c r="AR3" s="954"/>
      <c r="AS3" s="954"/>
      <c r="AT3" s="954"/>
      <c r="AU3" s="954"/>
      <c r="AV3" s="954"/>
      <c r="AW3" s="954"/>
      <c r="AX3" s="954"/>
      <c r="AY3">
        <f>$AY$2</f>
        <v>1</v>
      </c>
    </row>
    <row r="4" spans="1:51" ht="26.25" customHeight="1" x14ac:dyDescent="0.15">
      <c r="A4" s="971">
        <v>1</v>
      </c>
      <c r="B4" s="971">
        <v>1</v>
      </c>
      <c r="C4" s="249" t="s">
        <v>829</v>
      </c>
      <c r="D4" s="248"/>
      <c r="E4" s="248"/>
      <c r="F4" s="248"/>
      <c r="G4" s="248"/>
      <c r="H4" s="248"/>
      <c r="I4" s="248"/>
      <c r="J4" s="233">
        <v>7010401022916</v>
      </c>
      <c r="K4" s="234"/>
      <c r="L4" s="234"/>
      <c r="M4" s="234"/>
      <c r="N4" s="234"/>
      <c r="O4" s="234"/>
      <c r="P4" s="963" t="s">
        <v>831</v>
      </c>
      <c r="Q4" s="964"/>
      <c r="R4" s="964"/>
      <c r="S4" s="964"/>
      <c r="T4" s="964"/>
      <c r="U4" s="964"/>
      <c r="V4" s="964"/>
      <c r="W4" s="964"/>
      <c r="X4" s="965"/>
      <c r="Y4" s="236">
        <v>5</v>
      </c>
      <c r="Z4" s="237"/>
      <c r="AA4" s="237"/>
      <c r="AB4" s="238"/>
      <c r="AC4" s="222" t="s">
        <v>331</v>
      </c>
      <c r="AD4" s="223"/>
      <c r="AE4" s="223"/>
      <c r="AF4" s="223"/>
      <c r="AG4" s="223"/>
      <c r="AH4" s="251" t="s">
        <v>855</v>
      </c>
      <c r="AI4" s="252"/>
      <c r="AJ4" s="252"/>
      <c r="AK4" s="252"/>
      <c r="AL4" s="226" t="s">
        <v>819</v>
      </c>
      <c r="AM4" s="227"/>
      <c r="AN4" s="227"/>
      <c r="AO4" s="228"/>
      <c r="AP4" s="229" t="s">
        <v>819</v>
      </c>
      <c r="AQ4" s="229"/>
      <c r="AR4" s="229"/>
      <c r="AS4" s="229"/>
      <c r="AT4" s="229"/>
      <c r="AU4" s="229"/>
      <c r="AV4" s="229"/>
      <c r="AW4" s="229"/>
      <c r="AX4" s="956"/>
      <c r="AY4">
        <f>$AY$2</f>
        <v>1</v>
      </c>
    </row>
    <row r="5" spans="1:51" ht="26.25" customHeight="1" x14ac:dyDescent="0.15">
      <c r="A5" s="971">
        <v>2</v>
      </c>
      <c r="B5" s="971">
        <v>1</v>
      </c>
      <c r="C5" s="249" t="s">
        <v>829</v>
      </c>
      <c r="D5" s="248"/>
      <c r="E5" s="248"/>
      <c r="F5" s="248"/>
      <c r="G5" s="248"/>
      <c r="H5" s="248"/>
      <c r="I5" s="248"/>
      <c r="J5" s="233">
        <v>7010401022916</v>
      </c>
      <c r="K5" s="234"/>
      <c r="L5" s="234"/>
      <c r="M5" s="234"/>
      <c r="N5" s="234"/>
      <c r="O5" s="234"/>
      <c r="P5" s="250" t="s">
        <v>830</v>
      </c>
      <c r="Q5" s="235"/>
      <c r="R5" s="235"/>
      <c r="S5" s="235"/>
      <c r="T5" s="235"/>
      <c r="U5" s="235"/>
      <c r="V5" s="235"/>
      <c r="W5" s="235"/>
      <c r="X5" s="235"/>
      <c r="Y5" s="236">
        <v>0.2</v>
      </c>
      <c r="Z5" s="237"/>
      <c r="AA5" s="237"/>
      <c r="AB5" s="238"/>
      <c r="AC5" s="222" t="s">
        <v>331</v>
      </c>
      <c r="AD5" s="223"/>
      <c r="AE5" s="223"/>
      <c r="AF5" s="223"/>
      <c r="AG5" s="223"/>
      <c r="AH5" s="251" t="s">
        <v>855</v>
      </c>
      <c r="AI5" s="252"/>
      <c r="AJ5" s="252"/>
      <c r="AK5" s="252"/>
      <c r="AL5" s="226" t="s">
        <v>819</v>
      </c>
      <c r="AM5" s="227"/>
      <c r="AN5" s="227"/>
      <c r="AO5" s="228"/>
      <c r="AP5" s="229" t="s">
        <v>819</v>
      </c>
      <c r="AQ5" s="229"/>
      <c r="AR5" s="229"/>
      <c r="AS5" s="229"/>
      <c r="AT5" s="229"/>
      <c r="AU5" s="229"/>
      <c r="AV5" s="229"/>
      <c r="AW5" s="229"/>
      <c r="AX5" s="956"/>
      <c r="AY5">
        <f>COUNTA($C$5)</f>
        <v>1</v>
      </c>
    </row>
    <row r="6" spans="1:51" ht="26.25" customHeight="1" x14ac:dyDescent="0.15">
      <c r="A6" s="971">
        <v>3</v>
      </c>
      <c r="B6" s="971">
        <v>1</v>
      </c>
      <c r="C6" s="249" t="s">
        <v>829</v>
      </c>
      <c r="D6" s="248"/>
      <c r="E6" s="248"/>
      <c r="F6" s="248"/>
      <c r="G6" s="248"/>
      <c r="H6" s="248"/>
      <c r="I6" s="248"/>
      <c r="J6" s="233">
        <v>7010401022916</v>
      </c>
      <c r="K6" s="234"/>
      <c r="L6" s="234"/>
      <c r="M6" s="234"/>
      <c r="N6" s="234"/>
      <c r="O6" s="234"/>
      <c r="P6" s="250" t="s">
        <v>871</v>
      </c>
      <c r="Q6" s="235"/>
      <c r="R6" s="235"/>
      <c r="S6" s="235"/>
      <c r="T6" s="235"/>
      <c r="U6" s="235"/>
      <c r="V6" s="235"/>
      <c r="W6" s="235"/>
      <c r="X6" s="235"/>
      <c r="Y6" s="236">
        <v>0.1</v>
      </c>
      <c r="Z6" s="237"/>
      <c r="AA6" s="237"/>
      <c r="AB6" s="238"/>
      <c r="AC6" s="953" t="s">
        <v>332</v>
      </c>
      <c r="AD6" s="953"/>
      <c r="AE6" s="953"/>
      <c r="AF6" s="953"/>
      <c r="AG6" s="953"/>
      <c r="AH6" s="224" t="s">
        <v>855</v>
      </c>
      <c r="AI6" s="225"/>
      <c r="AJ6" s="225"/>
      <c r="AK6" s="225"/>
      <c r="AL6" s="226" t="s">
        <v>819</v>
      </c>
      <c r="AM6" s="227"/>
      <c r="AN6" s="227"/>
      <c r="AO6" s="228"/>
      <c r="AP6" s="229" t="s">
        <v>819</v>
      </c>
      <c r="AQ6" s="229"/>
      <c r="AR6" s="229"/>
      <c r="AS6" s="229"/>
      <c r="AT6" s="229"/>
      <c r="AU6" s="229"/>
      <c r="AV6" s="229"/>
      <c r="AW6" s="229"/>
      <c r="AX6" s="956"/>
      <c r="AY6">
        <f>COUNTA($C$6)</f>
        <v>1</v>
      </c>
    </row>
    <row r="7" spans="1:51" ht="26.25" customHeight="1" x14ac:dyDescent="0.15">
      <c r="A7" s="971">
        <v>4</v>
      </c>
      <c r="B7" s="971">
        <v>1</v>
      </c>
      <c r="C7" s="249" t="s">
        <v>832</v>
      </c>
      <c r="D7" s="248"/>
      <c r="E7" s="248"/>
      <c r="F7" s="248"/>
      <c r="G7" s="248"/>
      <c r="H7" s="248"/>
      <c r="I7" s="248"/>
      <c r="J7" s="233">
        <v>4010001008772</v>
      </c>
      <c r="K7" s="234"/>
      <c r="L7" s="234"/>
      <c r="M7" s="234"/>
      <c r="N7" s="234"/>
      <c r="O7" s="234"/>
      <c r="P7" s="250" t="s">
        <v>833</v>
      </c>
      <c r="Q7" s="235"/>
      <c r="R7" s="235"/>
      <c r="S7" s="235"/>
      <c r="T7" s="235"/>
      <c r="U7" s="235"/>
      <c r="V7" s="235"/>
      <c r="W7" s="235"/>
      <c r="X7" s="235"/>
      <c r="Y7" s="236">
        <v>1</v>
      </c>
      <c r="Z7" s="237"/>
      <c r="AA7" s="237"/>
      <c r="AB7" s="238"/>
      <c r="AC7" s="222" t="s">
        <v>331</v>
      </c>
      <c r="AD7" s="223"/>
      <c r="AE7" s="223"/>
      <c r="AF7" s="223"/>
      <c r="AG7" s="223"/>
      <c r="AH7" s="224" t="s">
        <v>855</v>
      </c>
      <c r="AI7" s="225"/>
      <c r="AJ7" s="225"/>
      <c r="AK7" s="225"/>
      <c r="AL7" s="226" t="s">
        <v>819</v>
      </c>
      <c r="AM7" s="227"/>
      <c r="AN7" s="227"/>
      <c r="AO7" s="228"/>
      <c r="AP7" s="229" t="s">
        <v>819</v>
      </c>
      <c r="AQ7" s="229"/>
      <c r="AR7" s="229"/>
      <c r="AS7" s="229"/>
      <c r="AT7" s="229"/>
      <c r="AU7" s="229"/>
      <c r="AV7" s="229"/>
      <c r="AW7" s="229"/>
      <c r="AX7" s="956"/>
      <c r="AY7">
        <f>COUNTA($C$7)</f>
        <v>1</v>
      </c>
    </row>
    <row r="8" spans="1:51" ht="26.25" customHeight="1" x14ac:dyDescent="0.15">
      <c r="A8" s="971">
        <v>5</v>
      </c>
      <c r="B8" s="971">
        <v>1</v>
      </c>
      <c r="C8" s="249" t="s">
        <v>832</v>
      </c>
      <c r="D8" s="248"/>
      <c r="E8" s="248"/>
      <c r="F8" s="248"/>
      <c r="G8" s="248"/>
      <c r="H8" s="248"/>
      <c r="I8" s="248"/>
      <c r="J8" s="233">
        <v>4010001008772</v>
      </c>
      <c r="K8" s="234"/>
      <c r="L8" s="234"/>
      <c r="M8" s="234"/>
      <c r="N8" s="234"/>
      <c r="O8" s="234"/>
      <c r="P8" s="250" t="s">
        <v>834</v>
      </c>
      <c r="Q8" s="235"/>
      <c r="R8" s="235"/>
      <c r="S8" s="235"/>
      <c r="T8" s="235"/>
      <c r="U8" s="235"/>
      <c r="V8" s="235"/>
      <c r="W8" s="235"/>
      <c r="X8" s="235"/>
      <c r="Y8" s="236">
        <v>0.2</v>
      </c>
      <c r="Z8" s="237"/>
      <c r="AA8" s="237"/>
      <c r="AB8" s="238"/>
      <c r="AC8" s="222" t="s">
        <v>332</v>
      </c>
      <c r="AD8" s="223"/>
      <c r="AE8" s="223"/>
      <c r="AF8" s="223"/>
      <c r="AG8" s="223"/>
      <c r="AH8" s="224" t="s">
        <v>855</v>
      </c>
      <c r="AI8" s="225"/>
      <c r="AJ8" s="225"/>
      <c r="AK8" s="225"/>
      <c r="AL8" s="226" t="s">
        <v>819</v>
      </c>
      <c r="AM8" s="227"/>
      <c r="AN8" s="227"/>
      <c r="AO8" s="228"/>
      <c r="AP8" s="229" t="s">
        <v>819</v>
      </c>
      <c r="AQ8" s="229"/>
      <c r="AR8" s="229"/>
      <c r="AS8" s="229"/>
      <c r="AT8" s="229"/>
      <c r="AU8" s="229"/>
      <c r="AV8" s="229"/>
      <c r="AW8" s="229"/>
      <c r="AX8" s="956"/>
      <c r="AY8">
        <f>COUNTA($C$8)</f>
        <v>1</v>
      </c>
    </row>
    <row r="9" spans="1:51" ht="26.25" customHeight="1" x14ac:dyDescent="0.15">
      <c r="A9" s="971">
        <v>6</v>
      </c>
      <c r="B9" s="971">
        <v>1</v>
      </c>
      <c r="C9" s="249" t="s">
        <v>832</v>
      </c>
      <c r="D9" s="248"/>
      <c r="E9" s="248"/>
      <c r="F9" s="248"/>
      <c r="G9" s="248"/>
      <c r="H9" s="248"/>
      <c r="I9" s="248"/>
      <c r="J9" s="233">
        <v>4010001008772</v>
      </c>
      <c r="K9" s="234"/>
      <c r="L9" s="234"/>
      <c r="M9" s="234"/>
      <c r="N9" s="234"/>
      <c r="O9" s="234"/>
      <c r="P9" s="250" t="s">
        <v>890</v>
      </c>
      <c r="Q9" s="235"/>
      <c r="R9" s="235"/>
      <c r="S9" s="235"/>
      <c r="T9" s="235"/>
      <c r="U9" s="235"/>
      <c r="V9" s="235"/>
      <c r="W9" s="235"/>
      <c r="X9" s="235"/>
      <c r="Y9" s="236">
        <v>0.4</v>
      </c>
      <c r="Z9" s="237"/>
      <c r="AA9" s="237"/>
      <c r="AB9" s="238"/>
      <c r="AC9" s="222" t="s">
        <v>332</v>
      </c>
      <c r="AD9" s="223"/>
      <c r="AE9" s="223"/>
      <c r="AF9" s="223"/>
      <c r="AG9" s="223"/>
      <c r="AH9" s="224" t="s">
        <v>358</v>
      </c>
      <c r="AI9" s="225"/>
      <c r="AJ9" s="225"/>
      <c r="AK9" s="225"/>
      <c r="AL9" s="226" t="s">
        <v>358</v>
      </c>
      <c r="AM9" s="227"/>
      <c r="AN9" s="227"/>
      <c r="AO9" s="228"/>
      <c r="AP9" s="229" t="s">
        <v>358</v>
      </c>
      <c r="AQ9" s="229"/>
      <c r="AR9" s="229"/>
      <c r="AS9" s="229"/>
      <c r="AT9" s="229"/>
      <c r="AU9" s="229"/>
      <c r="AV9" s="229"/>
      <c r="AW9" s="229"/>
      <c r="AX9" s="956"/>
      <c r="AY9">
        <f>COUNTA($C$9)</f>
        <v>1</v>
      </c>
    </row>
    <row r="10" spans="1:51" ht="26.25" customHeight="1" x14ac:dyDescent="0.15">
      <c r="A10" s="971">
        <v>7</v>
      </c>
      <c r="B10" s="971">
        <v>1</v>
      </c>
      <c r="C10" s="249" t="s">
        <v>872</v>
      </c>
      <c r="D10" s="248"/>
      <c r="E10" s="248"/>
      <c r="F10" s="248"/>
      <c r="G10" s="248"/>
      <c r="H10" s="248"/>
      <c r="I10" s="248"/>
      <c r="J10" s="233">
        <v>1120001019349</v>
      </c>
      <c r="K10" s="234"/>
      <c r="L10" s="234"/>
      <c r="M10" s="234"/>
      <c r="N10" s="234"/>
      <c r="O10" s="234"/>
      <c r="P10" s="250" t="s">
        <v>836</v>
      </c>
      <c r="Q10" s="235"/>
      <c r="R10" s="235"/>
      <c r="S10" s="235"/>
      <c r="T10" s="235"/>
      <c r="U10" s="235"/>
      <c r="V10" s="235"/>
      <c r="W10" s="235"/>
      <c r="X10" s="235"/>
      <c r="Y10" s="236">
        <v>0.9</v>
      </c>
      <c r="Z10" s="237"/>
      <c r="AA10" s="237"/>
      <c r="AB10" s="238"/>
      <c r="AC10" s="222" t="s">
        <v>331</v>
      </c>
      <c r="AD10" s="223"/>
      <c r="AE10" s="223"/>
      <c r="AF10" s="223"/>
      <c r="AG10" s="223"/>
      <c r="AH10" s="224" t="s">
        <v>358</v>
      </c>
      <c r="AI10" s="225"/>
      <c r="AJ10" s="225"/>
      <c r="AK10" s="225"/>
      <c r="AL10" s="226" t="s">
        <v>358</v>
      </c>
      <c r="AM10" s="227"/>
      <c r="AN10" s="227"/>
      <c r="AO10" s="228"/>
      <c r="AP10" s="229" t="s">
        <v>358</v>
      </c>
      <c r="AQ10" s="229"/>
      <c r="AR10" s="229"/>
      <c r="AS10" s="229"/>
      <c r="AT10" s="229"/>
      <c r="AU10" s="229"/>
      <c r="AV10" s="229"/>
      <c r="AW10" s="229"/>
      <c r="AX10" s="956"/>
      <c r="AY10">
        <f>COUNTA($C$10)</f>
        <v>1</v>
      </c>
    </row>
    <row r="11" spans="1:51" ht="26.25" customHeight="1" x14ac:dyDescent="0.15">
      <c r="A11" s="971">
        <v>8</v>
      </c>
      <c r="B11" s="971">
        <v>1</v>
      </c>
      <c r="C11" s="249" t="s">
        <v>872</v>
      </c>
      <c r="D11" s="248"/>
      <c r="E11" s="248"/>
      <c r="F11" s="248"/>
      <c r="G11" s="248"/>
      <c r="H11" s="248"/>
      <c r="I11" s="248"/>
      <c r="J11" s="233">
        <v>1120001019349</v>
      </c>
      <c r="K11" s="234"/>
      <c r="L11" s="234"/>
      <c r="M11" s="234"/>
      <c r="N11" s="234"/>
      <c r="O11" s="234"/>
      <c r="P11" s="250" t="s">
        <v>835</v>
      </c>
      <c r="Q11" s="235"/>
      <c r="R11" s="235"/>
      <c r="S11" s="235"/>
      <c r="T11" s="235"/>
      <c r="U11" s="235"/>
      <c r="V11" s="235"/>
      <c r="W11" s="235"/>
      <c r="X11" s="235"/>
      <c r="Y11" s="236">
        <v>0.1</v>
      </c>
      <c r="Z11" s="237"/>
      <c r="AA11" s="237"/>
      <c r="AB11" s="238"/>
      <c r="AC11" s="222" t="s">
        <v>332</v>
      </c>
      <c r="AD11" s="223"/>
      <c r="AE11" s="223"/>
      <c r="AF11" s="223"/>
      <c r="AG11" s="223"/>
      <c r="AH11" s="224" t="s">
        <v>358</v>
      </c>
      <c r="AI11" s="225"/>
      <c r="AJ11" s="225"/>
      <c r="AK11" s="225"/>
      <c r="AL11" s="226" t="s">
        <v>358</v>
      </c>
      <c r="AM11" s="227"/>
      <c r="AN11" s="227"/>
      <c r="AO11" s="228"/>
      <c r="AP11" s="229" t="s">
        <v>358</v>
      </c>
      <c r="AQ11" s="229"/>
      <c r="AR11" s="229"/>
      <c r="AS11" s="229"/>
      <c r="AT11" s="229"/>
      <c r="AU11" s="229"/>
      <c r="AV11" s="229"/>
      <c r="AW11" s="229"/>
      <c r="AX11" s="956"/>
      <c r="AY11">
        <f>COUNTA($C$11)</f>
        <v>1</v>
      </c>
    </row>
    <row r="12" spans="1:51" ht="26.25" customHeight="1" x14ac:dyDescent="0.15">
      <c r="A12" s="971">
        <v>9</v>
      </c>
      <c r="B12" s="971">
        <v>1</v>
      </c>
      <c r="C12" s="249" t="s">
        <v>837</v>
      </c>
      <c r="D12" s="248"/>
      <c r="E12" s="248"/>
      <c r="F12" s="248"/>
      <c r="G12" s="248"/>
      <c r="H12" s="248"/>
      <c r="I12" s="248"/>
      <c r="J12" s="233">
        <v>9010401017055</v>
      </c>
      <c r="K12" s="234"/>
      <c r="L12" s="234"/>
      <c r="M12" s="234"/>
      <c r="N12" s="234"/>
      <c r="O12" s="234"/>
      <c r="P12" s="250" t="s">
        <v>838</v>
      </c>
      <c r="Q12" s="235"/>
      <c r="R12" s="235"/>
      <c r="S12" s="235"/>
      <c r="T12" s="235"/>
      <c r="U12" s="235"/>
      <c r="V12" s="235"/>
      <c r="W12" s="235"/>
      <c r="X12" s="235"/>
      <c r="Y12" s="236">
        <v>0.3</v>
      </c>
      <c r="Z12" s="237"/>
      <c r="AA12" s="237"/>
      <c r="AB12" s="238"/>
      <c r="AC12" s="222" t="s">
        <v>326</v>
      </c>
      <c r="AD12" s="223"/>
      <c r="AE12" s="223"/>
      <c r="AF12" s="223"/>
      <c r="AG12" s="223"/>
      <c r="AH12" s="224">
        <v>5</v>
      </c>
      <c r="AI12" s="225"/>
      <c r="AJ12" s="225"/>
      <c r="AK12" s="225"/>
      <c r="AL12" s="226" t="s">
        <v>358</v>
      </c>
      <c r="AM12" s="227"/>
      <c r="AN12" s="227"/>
      <c r="AO12" s="228"/>
      <c r="AP12" s="229" t="s">
        <v>358</v>
      </c>
      <c r="AQ12" s="229"/>
      <c r="AR12" s="229"/>
      <c r="AS12" s="229"/>
      <c r="AT12" s="229"/>
      <c r="AU12" s="229"/>
      <c r="AV12" s="229"/>
      <c r="AW12" s="229"/>
      <c r="AX12" s="956"/>
      <c r="AY12">
        <f>COUNTA($C$12)</f>
        <v>1</v>
      </c>
    </row>
    <row r="13" spans="1:51" ht="26.25" customHeight="1" x14ac:dyDescent="0.15">
      <c r="A13" s="971">
        <v>10</v>
      </c>
      <c r="B13" s="971">
        <v>1</v>
      </c>
      <c r="C13" s="249" t="s">
        <v>837</v>
      </c>
      <c r="D13" s="248"/>
      <c r="E13" s="248"/>
      <c r="F13" s="248"/>
      <c r="G13" s="248"/>
      <c r="H13" s="248"/>
      <c r="I13" s="248"/>
      <c r="J13" s="233">
        <v>9010401017055</v>
      </c>
      <c r="K13" s="234"/>
      <c r="L13" s="234"/>
      <c r="M13" s="234"/>
      <c r="N13" s="234"/>
      <c r="O13" s="234"/>
      <c r="P13" s="250" t="s">
        <v>839</v>
      </c>
      <c r="Q13" s="235"/>
      <c r="R13" s="235"/>
      <c r="S13" s="235"/>
      <c r="T13" s="235"/>
      <c r="U13" s="235"/>
      <c r="V13" s="235"/>
      <c r="W13" s="235"/>
      <c r="X13" s="235"/>
      <c r="Y13" s="236">
        <v>0</v>
      </c>
      <c r="Z13" s="237"/>
      <c r="AA13" s="237"/>
      <c r="AB13" s="238"/>
      <c r="AC13" s="222" t="s">
        <v>332</v>
      </c>
      <c r="AD13" s="223"/>
      <c r="AE13" s="223"/>
      <c r="AF13" s="223"/>
      <c r="AG13" s="223"/>
      <c r="AH13" s="224" t="s">
        <v>358</v>
      </c>
      <c r="AI13" s="225"/>
      <c r="AJ13" s="225"/>
      <c r="AK13" s="225"/>
      <c r="AL13" s="226" t="s">
        <v>358</v>
      </c>
      <c r="AM13" s="227"/>
      <c r="AN13" s="227"/>
      <c r="AO13" s="228"/>
      <c r="AP13" s="229" t="s">
        <v>358</v>
      </c>
      <c r="AQ13" s="229"/>
      <c r="AR13" s="229"/>
      <c r="AS13" s="229"/>
      <c r="AT13" s="229"/>
      <c r="AU13" s="229"/>
      <c r="AV13" s="229"/>
      <c r="AW13" s="229"/>
      <c r="AX13" s="956"/>
      <c r="AY13">
        <f>COUNTA($C$13)</f>
        <v>1</v>
      </c>
    </row>
    <row r="14" spans="1:51" ht="26.25" customHeight="1" x14ac:dyDescent="0.15">
      <c r="A14" s="971">
        <v>11</v>
      </c>
      <c r="B14" s="971">
        <v>1</v>
      </c>
      <c r="C14" s="249" t="s">
        <v>840</v>
      </c>
      <c r="D14" s="248"/>
      <c r="E14" s="248"/>
      <c r="F14" s="248"/>
      <c r="G14" s="248"/>
      <c r="H14" s="248"/>
      <c r="I14" s="248"/>
      <c r="J14" s="233">
        <v>6180001034544</v>
      </c>
      <c r="K14" s="234"/>
      <c r="L14" s="234"/>
      <c r="M14" s="234"/>
      <c r="N14" s="234"/>
      <c r="O14" s="234"/>
      <c r="P14" s="250" t="s">
        <v>841</v>
      </c>
      <c r="Q14" s="235"/>
      <c r="R14" s="235"/>
      <c r="S14" s="235"/>
      <c r="T14" s="235"/>
      <c r="U14" s="235"/>
      <c r="V14" s="235"/>
      <c r="W14" s="235"/>
      <c r="X14" s="235"/>
      <c r="Y14" s="236">
        <v>0.2</v>
      </c>
      <c r="Z14" s="237"/>
      <c r="AA14" s="237"/>
      <c r="AB14" s="238"/>
      <c r="AC14" s="222" t="s">
        <v>332</v>
      </c>
      <c r="AD14" s="223"/>
      <c r="AE14" s="223"/>
      <c r="AF14" s="223"/>
      <c r="AG14" s="223"/>
      <c r="AH14" s="224" t="s">
        <v>358</v>
      </c>
      <c r="AI14" s="225"/>
      <c r="AJ14" s="225"/>
      <c r="AK14" s="225"/>
      <c r="AL14" s="226" t="s">
        <v>358</v>
      </c>
      <c r="AM14" s="227"/>
      <c r="AN14" s="227"/>
      <c r="AO14" s="228"/>
      <c r="AP14" s="229" t="s">
        <v>358</v>
      </c>
      <c r="AQ14" s="229"/>
      <c r="AR14" s="229"/>
      <c r="AS14" s="229"/>
      <c r="AT14" s="229"/>
      <c r="AU14" s="229"/>
      <c r="AV14" s="229"/>
      <c r="AW14" s="229"/>
      <c r="AX14" s="956"/>
      <c r="AY14">
        <f>COUNTA($C$14)</f>
        <v>1</v>
      </c>
    </row>
    <row r="15" spans="1:51" ht="26.25" customHeight="1" x14ac:dyDescent="0.15">
      <c r="A15" s="971">
        <v>12</v>
      </c>
      <c r="B15" s="971">
        <v>1</v>
      </c>
      <c r="C15" s="249" t="s">
        <v>873</v>
      </c>
      <c r="D15" s="248"/>
      <c r="E15" s="248"/>
      <c r="F15" s="248"/>
      <c r="G15" s="248"/>
      <c r="H15" s="248"/>
      <c r="I15" s="248"/>
      <c r="J15" s="233">
        <v>1080401022139</v>
      </c>
      <c r="K15" s="234"/>
      <c r="L15" s="234"/>
      <c r="M15" s="234"/>
      <c r="N15" s="234"/>
      <c r="O15" s="234"/>
      <c r="P15" s="963" t="s">
        <v>842</v>
      </c>
      <c r="Q15" s="964"/>
      <c r="R15" s="964"/>
      <c r="S15" s="964"/>
      <c r="T15" s="964"/>
      <c r="U15" s="964"/>
      <c r="V15" s="964"/>
      <c r="W15" s="964"/>
      <c r="X15" s="965"/>
      <c r="Y15" s="236">
        <v>0.1</v>
      </c>
      <c r="Z15" s="237"/>
      <c r="AA15" s="237"/>
      <c r="AB15" s="238"/>
      <c r="AC15" s="222" t="s">
        <v>326</v>
      </c>
      <c r="AD15" s="223"/>
      <c r="AE15" s="223"/>
      <c r="AF15" s="223"/>
      <c r="AG15" s="223"/>
      <c r="AH15" s="224">
        <v>4</v>
      </c>
      <c r="AI15" s="225"/>
      <c r="AJ15" s="225"/>
      <c r="AK15" s="225"/>
      <c r="AL15" s="226" t="s">
        <v>358</v>
      </c>
      <c r="AM15" s="227"/>
      <c r="AN15" s="227"/>
      <c r="AO15" s="228"/>
      <c r="AP15" s="229" t="s">
        <v>358</v>
      </c>
      <c r="AQ15" s="229"/>
      <c r="AR15" s="229"/>
      <c r="AS15" s="229"/>
      <c r="AT15" s="229"/>
      <c r="AU15" s="229"/>
      <c r="AV15" s="229"/>
      <c r="AW15" s="229"/>
      <c r="AX15" s="956"/>
      <c r="AY15">
        <f>COUNTA($C$15)</f>
        <v>1</v>
      </c>
    </row>
    <row r="16" spans="1:51" ht="26.25" customHeight="1" x14ac:dyDescent="0.15">
      <c r="A16" s="971">
        <v>13</v>
      </c>
      <c r="B16" s="971">
        <v>1</v>
      </c>
      <c r="C16" s="249" t="s">
        <v>874</v>
      </c>
      <c r="D16" s="248"/>
      <c r="E16" s="248"/>
      <c r="F16" s="248"/>
      <c r="G16" s="248"/>
      <c r="H16" s="248"/>
      <c r="I16" s="248"/>
      <c r="J16" s="233">
        <v>9010801017712</v>
      </c>
      <c r="K16" s="234"/>
      <c r="L16" s="234"/>
      <c r="M16" s="234"/>
      <c r="N16" s="234"/>
      <c r="O16" s="234"/>
      <c r="P16" s="963" t="s">
        <v>843</v>
      </c>
      <c r="Q16" s="969"/>
      <c r="R16" s="969"/>
      <c r="S16" s="969"/>
      <c r="T16" s="969"/>
      <c r="U16" s="969"/>
      <c r="V16" s="969"/>
      <c r="W16" s="969"/>
      <c r="X16" s="970"/>
      <c r="Y16" s="236">
        <v>0.1</v>
      </c>
      <c r="Z16" s="237"/>
      <c r="AA16" s="237"/>
      <c r="AB16" s="238"/>
      <c r="AC16" s="222" t="s">
        <v>332</v>
      </c>
      <c r="AD16" s="223"/>
      <c r="AE16" s="223"/>
      <c r="AF16" s="223"/>
      <c r="AG16" s="223"/>
      <c r="AH16" s="224" t="s">
        <v>358</v>
      </c>
      <c r="AI16" s="225"/>
      <c r="AJ16" s="225"/>
      <c r="AK16" s="225"/>
      <c r="AL16" s="226" t="s">
        <v>358</v>
      </c>
      <c r="AM16" s="227"/>
      <c r="AN16" s="227"/>
      <c r="AO16" s="228"/>
      <c r="AP16" s="229" t="s">
        <v>358</v>
      </c>
      <c r="AQ16" s="229"/>
      <c r="AR16" s="229"/>
      <c r="AS16" s="229"/>
      <c r="AT16" s="229"/>
      <c r="AU16" s="229"/>
      <c r="AV16" s="229"/>
      <c r="AW16" s="229"/>
      <c r="AX16" s="956"/>
      <c r="AY16">
        <f>COUNTA($C$16)</f>
        <v>1</v>
      </c>
    </row>
    <row r="17" spans="1:51" ht="26.25" customHeight="1" x14ac:dyDescent="0.15">
      <c r="A17" s="971">
        <v>14</v>
      </c>
      <c r="B17" s="971">
        <v>1</v>
      </c>
      <c r="C17" s="249" t="s">
        <v>844</v>
      </c>
      <c r="D17" s="248"/>
      <c r="E17" s="248"/>
      <c r="F17" s="248"/>
      <c r="G17" s="248"/>
      <c r="H17" s="248"/>
      <c r="I17" s="248"/>
      <c r="J17" s="233">
        <v>2010001098064</v>
      </c>
      <c r="K17" s="234"/>
      <c r="L17" s="234"/>
      <c r="M17" s="234"/>
      <c r="N17" s="234"/>
      <c r="O17" s="234"/>
      <c r="P17" s="250" t="s">
        <v>845</v>
      </c>
      <c r="Q17" s="235"/>
      <c r="R17" s="235"/>
      <c r="S17" s="235"/>
      <c r="T17" s="235"/>
      <c r="U17" s="235"/>
      <c r="V17" s="235"/>
      <c r="W17" s="235"/>
      <c r="X17" s="235"/>
      <c r="Y17" s="236">
        <v>0.1</v>
      </c>
      <c r="Z17" s="237"/>
      <c r="AA17" s="237"/>
      <c r="AB17" s="238"/>
      <c r="AC17" s="222" t="s">
        <v>332</v>
      </c>
      <c r="AD17" s="223"/>
      <c r="AE17" s="223"/>
      <c r="AF17" s="223"/>
      <c r="AG17" s="223"/>
      <c r="AH17" s="224" t="s">
        <v>358</v>
      </c>
      <c r="AI17" s="225"/>
      <c r="AJ17" s="225"/>
      <c r="AK17" s="225"/>
      <c r="AL17" s="226" t="s">
        <v>358</v>
      </c>
      <c r="AM17" s="227"/>
      <c r="AN17" s="227"/>
      <c r="AO17" s="228"/>
      <c r="AP17" s="229" t="s">
        <v>358</v>
      </c>
      <c r="AQ17" s="229"/>
      <c r="AR17" s="229"/>
      <c r="AS17" s="229"/>
      <c r="AT17" s="229"/>
      <c r="AU17" s="229"/>
      <c r="AV17" s="229"/>
      <c r="AW17" s="229"/>
      <c r="AX17" s="956"/>
      <c r="AY17">
        <f>COUNTA($C$17)</f>
        <v>1</v>
      </c>
    </row>
    <row r="18" spans="1:51" ht="26.25" customHeight="1" x14ac:dyDescent="0.15">
      <c r="A18" s="971">
        <v>15</v>
      </c>
      <c r="B18" s="971">
        <v>1</v>
      </c>
      <c r="C18" s="249" t="s">
        <v>846</v>
      </c>
      <c r="D18" s="248"/>
      <c r="E18" s="248"/>
      <c r="F18" s="248"/>
      <c r="G18" s="248"/>
      <c r="H18" s="248"/>
      <c r="I18" s="248"/>
      <c r="J18" s="233">
        <v>2040003014074</v>
      </c>
      <c r="K18" s="234"/>
      <c r="L18" s="234"/>
      <c r="M18" s="234"/>
      <c r="N18" s="234"/>
      <c r="O18" s="234"/>
      <c r="P18" s="963" t="s">
        <v>847</v>
      </c>
      <c r="Q18" s="964"/>
      <c r="R18" s="964"/>
      <c r="S18" s="964"/>
      <c r="T18" s="964"/>
      <c r="U18" s="964"/>
      <c r="V18" s="964"/>
      <c r="W18" s="964"/>
      <c r="X18" s="965"/>
      <c r="Y18" s="236">
        <v>0</v>
      </c>
      <c r="Z18" s="237"/>
      <c r="AA18" s="237"/>
      <c r="AB18" s="238"/>
      <c r="AC18" s="222" t="s">
        <v>332</v>
      </c>
      <c r="AD18" s="223"/>
      <c r="AE18" s="223"/>
      <c r="AF18" s="223"/>
      <c r="AG18" s="223"/>
      <c r="AH18" s="224" t="s">
        <v>358</v>
      </c>
      <c r="AI18" s="225"/>
      <c r="AJ18" s="225"/>
      <c r="AK18" s="225"/>
      <c r="AL18" s="226" t="s">
        <v>358</v>
      </c>
      <c r="AM18" s="227"/>
      <c r="AN18" s="227"/>
      <c r="AO18" s="228"/>
      <c r="AP18" s="229" t="s">
        <v>358</v>
      </c>
      <c r="AQ18" s="229"/>
      <c r="AR18" s="229"/>
      <c r="AS18" s="229"/>
      <c r="AT18" s="229"/>
      <c r="AU18" s="229"/>
      <c r="AV18" s="229"/>
      <c r="AW18" s="229"/>
      <c r="AX18" s="956"/>
      <c r="AY18">
        <f>COUNTA($C$18)</f>
        <v>1</v>
      </c>
    </row>
    <row r="19" spans="1:51" ht="46.9" customHeight="1" x14ac:dyDescent="0.15">
      <c r="A19" s="971">
        <v>16</v>
      </c>
      <c r="B19" s="971">
        <v>1</v>
      </c>
      <c r="C19" s="249" t="s">
        <v>883</v>
      </c>
      <c r="D19" s="248"/>
      <c r="E19" s="248"/>
      <c r="F19" s="248"/>
      <c r="G19" s="248"/>
      <c r="H19" s="248"/>
      <c r="I19" s="248"/>
      <c r="J19" s="233">
        <v>1011101015050</v>
      </c>
      <c r="K19" s="234"/>
      <c r="L19" s="234"/>
      <c r="M19" s="234"/>
      <c r="N19" s="234"/>
      <c r="O19" s="234"/>
      <c r="P19" s="963" t="s">
        <v>848</v>
      </c>
      <c r="Q19" s="969"/>
      <c r="R19" s="969"/>
      <c r="S19" s="969"/>
      <c r="T19" s="969"/>
      <c r="U19" s="969"/>
      <c r="V19" s="969"/>
      <c r="W19" s="969"/>
      <c r="X19" s="970"/>
      <c r="Y19" s="236">
        <v>0</v>
      </c>
      <c r="Z19" s="237"/>
      <c r="AA19" s="237"/>
      <c r="AB19" s="238"/>
      <c r="AC19" s="222" t="s">
        <v>332</v>
      </c>
      <c r="AD19" s="223"/>
      <c r="AE19" s="223"/>
      <c r="AF19" s="223"/>
      <c r="AG19" s="223"/>
      <c r="AH19" s="224" t="s">
        <v>358</v>
      </c>
      <c r="AI19" s="225"/>
      <c r="AJ19" s="225"/>
      <c r="AK19" s="225"/>
      <c r="AL19" s="226" t="s">
        <v>358</v>
      </c>
      <c r="AM19" s="227"/>
      <c r="AN19" s="227"/>
      <c r="AO19" s="228"/>
      <c r="AP19" s="229" t="s">
        <v>358</v>
      </c>
      <c r="AQ19" s="229"/>
      <c r="AR19" s="229"/>
      <c r="AS19" s="229"/>
      <c r="AT19" s="229"/>
      <c r="AU19" s="229"/>
      <c r="AV19" s="229"/>
      <c r="AW19" s="229"/>
      <c r="AX19" s="956"/>
      <c r="AY19">
        <f>COUNTA($C$19)</f>
        <v>1</v>
      </c>
    </row>
    <row r="20" spans="1:51" ht="46.9" customHeight="1" x14ac:dyDescent="0.15">
      <c r="A20" s="971">
        <v>17</v>
      </c>
      <c r="B20" s="971">
        <v>1</v>
      </c>
      <c r="C20" s="249" t="s">
        <v>883</v>
      </c>
      <c r="D20" s="248"/>
      <c r="E20" s="248"/>
      <c r="F20" s="248"/>
      <c r="G20" s="248"/>
      <c r="H20" s="248"/>
      <c r="I20" s="248"/>
      <c r="J20" s="233">
        <v>1011101015050</v>
      </c>
      <c r="K20" s="234"/>
      <c r="L20" s="234"/>
      <c r="M20" s="234"/>
      <c r="N20" s="234"/>
      <c r="O20" s="234"/>
      <c r="P20" s="250" t="s">
        <v>849</v>
      </c>
      <c r="Q20" s="235"/>
      <c r="R20" s="235"/>
      <c r="S20" s="235"/>
      <c r="T20" s="235"/>
      <c r="U20" s="235"/>
      <c r="V20" s="235"/>
      <c r="W20" s="235"/>
      <c r="X20" s="235"/>
      <c r="Y20" s="236">
        <v>0</v>
      </c>
      <c r="Z20" s="237"/>
      <c r="AA20" s="237"/>
      <c r="AB20" s="238"/>
      <c r="AC20" s="222" t="s">
        <v>332</v>
      </c>
      <c r="AD20" s="223"/>
      <c r="AE20" s="223"/>
      <c r="AF20" s="223"/>
      <c r="AG20" s="223"/>
      <c r="AH20" s="224" t="s">
        <v>358</v>
      </c>
      <c r="AI20" s="225"/>
      <c r="AJ20" s="225"/>
      <c r="AK20" s="225"/>
      <c r="AL20" s="226" t="s">
        <v>358</v>
      </c>
      <c r="AM20" s="227"/>
      <c r="AN20" s="227"/>
      <c r="AO20" s="228"/>
      <c r="AP20" s="229" t="s">
        <v>358</v>
      </c>
      <c r="AQ20" s="229"/>
      <c r="AR20" s="229"/>
      <c r="AS20" s="229"/>
      <c r="AT20" s="229"/>
      <c r="AU20" s="229"/>
      <c r="AV20" s="229"/>
      <c r="AW20" s="229"/>
      <c r="AX20" s="956"/>
      <c r="AY20">
        <f>COUNTA($C$20)</f>
        <v>1</v>
      </c>
    </row>
    <row r="21" spans="1:51" ht="26.25" hidden="1" customHeight="1" x14ac:dyDescent="0.15">
      <c r="A21" s="971">
        <v>18</v>
      </c>
      <c r="B21" s="971">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53"/>
      <c r="AD21" s="953"/>
      <c r="AE21" s="953"/>
      <c r="AF21" s="953"/>
      <c r="AG21" s="953"/>
      <c r="AH21" s="224"/>
      <c r="AI21" s="225"/>
      <c r="AJ21" s="225"/>
      <c r="AK21" s="225"/>
      <c r="AL21" s="226"/>
      <c r="AM21" s="227"/>
      <c r="AN21" s="227"/>
      <c r="AO21" s="228"/>
      <c r="AP21" s="229"/>
      <c r="AQ21" s="229"/>
      <c r="AR21" s="229"/>
      <c r="AS21" s="229"/>
      <c r="AT21" s="229"/>
      <c r="AU21" s="229"/>
      <c r="AV21" s="229"/>
      <c r="AW21" s="229"/>
      <c r="AX21" s="229"/>
      <c r="AY21">
        <f>COUNTA($C$21)</f>
        <v>0</v>
      </c>
    </row>
    <row r="22" spans="1:51" ht="26.25" hidden="1" customHeight="1" x14ac:dyDescent="0.15">
      <c r="A22" s="971">
        <v>19</v>
      </c>
      <c r="B22" s="971">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53"/>
      <c r="AD22" s="953"/>
      <c r="AE22" s="953"/>
      <c r="AF22" s="953"/>
      <c r="AG22" s="953"/>
      <c r="AH22" s="224"/>
      <c r="AI22" s="225"/>
      <c r="AJ22" s="225"/>
      <c r="AK22" s="225"/>
      <c r="AL22" s="226"/>
      <c r="AM22" s="227"/>
      <c r="AN22" s="227"/>
      <c r="AO22" s="228"/>
      <c r="AP22" s="229"/>
      <c r="AQ22" s="229"/>
      <c r="AR22" s="229"/>
      <c r="AS22" s="229"/>
      <c r="AT22" s="229"/>
      <c r="AU22" s="229"/>
      <c r="AV22" s="229"/>
      <c r="AW22" s="229"/>
      <c r="AX22" s="229"/>
      <c r="AY22">
        <f>COUNTA($C$22)</f>
        <v>0</v>
      </c>
    </row>
    <row r="23" spans="1:51" ht="26.25" hidden="1" customHeight="1" x14ac:dyDescent="0.15">
      <c r="A23" s="971">
        <v>20</v>
      </c>
      <c r="B23" s="971">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53"/>
      <c r="AD23" s="953"/>
      <c r="AE23" s="953"/>
      <c r="AF23" s="953"/>
      <c r="AG23" s="953"/>
      <c r="AH23" s="224"/>
      <c r="AI23" s="225"/>
      <c r="AJ23" s="225"/>
      <c r="AK23" s="225"/>
      <c r="AL23" s="226"/>
      <c r="AM23" s="227"/>
      <c r="AN23" s="227"/>
      <c r="AO23" s="228"/>
      <c r="AP23" s="229"/>
      <c r="AQ23" s="229"/>
      <c r="AR23" s="229"/>
      <c r="AS23" s="229"/>
      <c r="AT23" s="229"/>
      <c r="AU23" s="229"/>
      <c r="AV23" s="229"/>
      <c r="AW23" s="229"/>
      <c r="AX23" s="229"/>
      <c r="AY23">
        <f>COUNTA($C$23)</f>
        <v>0</v>
      </c>
    </row>
    <row r="24" spans="1:51" ht="26.25" hidden="1" customHeight="1" x14ac:dyDescent="0.15">
      <c r="A24" s="971">
        <v>21</v>
      </c>
      <c r="B24" s="971">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53"/>
      <c r="AD24" s="953"/>
      <c r="AE24" s="953"/>
      <c r="AF24" s="953"/>
      <c r="AG24" s="953"/>
      <c r="AH24" s="224"/>
      <c r="AI24" s="225"/>
      <c r="AJ24" s="225"/>
      <c r="AK24" s="225"/>
      <c r="AL24" s="226"/>
      <c r="AM24" s="227"/>
      <c r="AN24" s="227"/>
      <c r="AO24" s="228"/>
      <c r="AP24" s="229"/>
      <c r="AQ24" s="229"/>
      <c r="AR24" s="229"/>
      <c r="AS24" s="229"/>
      <c r="AT24" s="229"/>
      <c r="AU24" s="229"/>
      <c r="AV24" s="229"/>
      <c r="AW24" s="229"/>
      <c r="AX24" s="229"/>
      <c r="AY24">
        <f>COUNTA($C$24)</f>
        <v>0</v>
      </c>
    </row>
    <row r="25" spans="1:51" ht="26.25" hidden="1" customHeight="1" x14ac:dyDescent="0.15">
      <c r="A25" s="971">
        <v>22</v>
      </c>
      <c r="B25" s="971">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53"/>
      <c r="AD25" s="953"/>
      <c r="AE25" s="953"/>
      <c r="AF25" s="953"/>
      <c r="AG25" s="953"/>
      <c r="AH25" s="224"/>
      <c r="AI25" s="225"/>
      <c r="AJ25" s="225"/>
      <c r="AK25" s="225"/>
      <c r="AL25" s="226"/>
      <c r="AM25" s="227"/>
      <c r="AN25" s="227"/>
      <c r="AO25" s="228"/>
      <c r="AP25" s="229"/>
      <c r="AQ25" s="229"/>
      <c r="AR25" s="229"/>
      <c r="AS25" s="229"/>
      <c r="AT25" s="229"/>
      <c r="AU25" s="229"/>
      <c r="AV25" s="229"/>
      <c r="AW25" s="229"/>
      <c r="AX25" s="229"/>
      <c r="AY25">
        <f>COUNTA($C$25)</f>
        <v>0</v>
      </c>
    </row>
    <row r="26" spans="1:51" ht="26.25" hidden="1" customHeight="1" x14ac:dyDescent="0.15">
      <c r="A26" s="971">
        <v>23</v>
      </c>
      <c r="B26" s="971">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53"/>
      <c r="AD26" s="953"/>
      <c r="AE26" s="953"/>
      <c r="AF26" s="953"/>
      <c r="AG26" s="953"/>
      <c r="AH26" s="224"/>
      <c r="AI26" s="225"/>
      <c r="AJ26" s="225"/>
      <c r="AK26" s="225"/>
      <c r="AL26" s="226"/>
      <c r="AM26" s="227"/>
      <c r="AN26" s="227"/>
      <c r="AO26" s="228"/>
      <c r="AP26" s="229"/>
      <c r="AQ26" s="229"/>
      <c r="AR26" s="229"/>
      <c r="AS26" s="229"/>
      <c r="AT26" s="229"/>
      <c r="AU26" s="229"/>
      <c r="AV26" s="229"/>
      <c r="AW26" s="229"/>
      <c r="AX26" s="229"/>
      <c r="AY26">
        <f>COUNTA($C$26)</f>
        <v>0</v>
      </c>
    </row>
    <row r="27" spans="1:51" ht="26.25" hidden="1" customHeight="1" x14ac:dyDescent="0.15">
      <c r="A27" s="971">
        <v>24</v>
      </c>
      <c r="B27" s="971">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53"/>
      <c r="AD27" s="953"/>
      <c r="AE27" s="953"/>
      <c r="AF27" s="953"/>
      <c r="AG27" s="953"/>
      <c r="AH27" s="224"/>
      <c r="AI27" s="225"/>
      <c r="AJ27" s="225"/>
      <c r="AK27" s="225"/>
      <c r="AL27" s="226"/>
      <c r="AM27" s="227"/>
      <c r="AN27" s="227"/>
      <c r="AO27" s="228"/>
      <c r="AP27" s="229"/>
      <c r="AQ27" s="229"/>
      <c r="AR27" s="229"/>
      <c r="AS27" s="229"/>
      <c r="AT27" s="229"/>
      <c r="AU27" s="229"/>
      <c r="AV27" s="229"/>
      <c r="AW27" s="229"/>
      <c r="AX27" s="229"/>
      <c r="AY27">
        <f>COUNTA($C$27)</f>
        <v>0</v>
      </c>
    </row>
    <row r="28" spans="1:51" ht="26.25" hidden="1" customHeight="1" x14ac:dyDescent="0.15">
      <c r="A28" s="971">
        <v>25</v>
      </c>
      <c r="B28" s="971">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53"/>
      <c r="AD28" s="953"/>
      <c r="AE28" s="953"/>
      <c r="AF28" s="953"/>
      <c r="AG28" s="953"/>
      <c r="AH28" s="224"/>
      <c r="AI28" s="225"/>
      <c r="AJ28" s="225"/>
      <c r="AK28" s="225"/>
      <c r="AL28" s="226"/>
      <c r="AM28" s="227"/>
      <c r="AN28" s="227"/>
      <c r="AO28" s="228"/>
      <c r="AP28" s="229"/>
      <c r="AQ28" s="229"/>
      <c r="AR28" s="229"/>
      <c r="AS28" s="229"/>
      <c r="AT28" s="229"/>
      <c r="AU28" s="229"/>
      <c r="AV28" s="229"/>
      <c r="AW28" s="229"/>
      <c r="AX28" s="229"/>
      <c r="AY28">
        <f>COUNTA($C$28)</f>
        <v>0</v>
      </c>
    </row>
    <row r="29" spans="1:51" ht="26.25" hidden="1" customHeight="1" x14ac:dyDescent="0.15">
      <c r="A29" s="971">
        <v>26</v>
      </c>
      <c r="B29" s="971">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53"/>
      <c r="AD29" s="953"/>
      <c r="AE29" s="953"/>
      <c r="AF29" s="953"/>
      <c r="AG29" s="953"/>
      <c r="AH29" s="224"/>
      <c r="AI29" s="225"/>
      <c r="AJ29" s="225"/>
      <c r="AK29" s="225"/>
      <c r="AL29" s="226"/>
      <c r="AM29" s="227"/>
      <c r="AN29" s="227"/>
      <c r="AO29" s="228"/>
      <c r="AP29" s="229"/>
      <c r="AQ29" s="229"/>
      <c r="AR29" s="229"/>
      <c r="AS29" s="229"/>
      <c r="AT29" s="229"/>
      <c r="AU29" s="229"/>
      <c r="AV29" s="229"/>
      <c r="AW29" s="229"/>
      <c r="AX29" s="229"/>
      <c r="AY29">
        <f>COUNTA($C$29)</f>
        <v>0</v>
      </c>
    </row>
    <row r="30" spans="1:51" ht="26.25" hidden="1" customHeight="1" x14ac:dyDescent="0.15">
      <c r="A30" s="971">
        <v>27</v>
      </c>
      <c r="B30" s="971">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53"/>
      <c r="AD30" s="953"/>
      <c r="AE30" s="953"/>
      <c r="AF30" s="953"/>
      <c r="AG30" s="953"/>
      <c r="AH30" s="224"/>
      <c r="AI30" s="225"/>
      <c r="AJ30" s="225"/>
      <c r="AK30" s="225"/>
      <c r="AL30" s="226"/>
      <c r="AM30" s="227"/>
      <c r="AN30" s="227"/>
      <c r="AO30" s="228"/>
      <c r="AP30" s="229"/>
      <c r="AQ30" s="229"/>
      <c r="AR30" s="229"/>
      <c r="AS30" s="229"/>
      <c r="AT30" s="229"/>
      <c r="AU30" s="229"/>
      <c r="AV30" s="229"/>
      <c r="AW30" s="229"/>
      <c r="AX30" s="229"/>
      <c r="AY30">
        <f>COUNTA($C$30)</f>
        <v>0</v>
      </c>
    </row>
    <row r="31" spans="1:51" ht="26.25" hidden="1" customHeight="1" x14ac:dyDescent="0.15">
      <c r="A31" s="971">
        <v>28</v>
      </c>
      <c r="B31" s="971">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53"/>
      <c r="AD31" s="953"/>
      <c r="AE31" s="953"/>
      <c r="AF31" s="953"/>
      <c r="AG31" s="953"/>
      <c r="AH31" s="224"/>
      <c r="AI31" s="225"/>
      <c r="AJ31" s="225"/>
      <c r="AK31" s="225"/>
      <c r="AL31" s="226"/>
      <c r="AM31" s="227"/>
      <c r="AN31" s="227"/>
      <c r="AO31" s="228"/>
      <c r="AP31" s="229"/>
      <c r="AQ31" s="229"/>
      <c r="AR31" s="229"/>
      <c r="AS31" s="229"/>
      <c r="AT31" s="229"/>
      <c r="AU31" s="229"/>
      <c r="AV31" s="229"/>
      <c r="AW31" s="229"/>
      <c r="AX31" s="229"/>
      <c r="AY31">
        <f>COUNTA($C$31)</f>
        <v>0</v>
      </c>
    </row>
    <row r="32" spans="1:51" ht="26.25" hidden="1" customHeight="1" x14ac:dyDescent="0.15">
      <c r="A32" s="971">
        <v>29</v>
      </c>
      <c r="B32" s="971">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53"/>
      <c r="AD32" s="953"/>
      <c r="AE32" s="953"/>
      <c r="AF32" s="953"/>
      <c r="AG32" s="953"/>
      <c r="AH32" s="224"/>
      <c r="AI32" s="225"/>
      <c r="AJ32" s="225"/>
      <c r="AK32" s="225"/>
      <c r="AL32" s="226"/>
      <c r="AM32" s="227"/>
      <c r="AN32" s="227"/>
      <c r="AO32" s="228"/>
      <c r="AP32" s="229"/>
      <c r="AQ32" s="229"/>
      <c r="AR32" s="229"/>
      <c r="AS32" s="229"/>
      <c r="AT32" s="229"/>
      <c r="AU32" s="229"/>
      <c r="AV32" s="229"/>
      <c r="AW32" s="229"/>
      <c r="AX32" s="229"/>
      <c r="AY32">
        <f>COUNTA($C$32)</f>
        <v>0</v>
      </c>
    </row>
    <row r="33" spans="1:51" ht="26.25" hidden="1" customHeight="1" x14ac:dyDescent="0.15">
      <c r="A33" s="971">
        <v>30</v>
      </c>
      <c r="B33" s="971">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53"/>
      <c r="AD33" s="953"/>
      <c r="AE33" s="953"/>
      <c r="AF33" s="953"/>
      <c r="AG33" s="953"/>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15">
      <c r="A35" s="9"/>
      <c r="B35" s="46" t="s">
        <v>295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15">
      <c r="A36" s="256"/>
      <c r="B36" s="256"/>
      <c r="C36" s="256" t="s">
        <v>24</v>
      </c>
      <c r="D36" s="256"/>
      <c r="E36" s="256"/>
      <c r="F36" s="256"/>
      <c r="G36" s="256"/>
      <c r="H36" s="256"/>
      <c r="I36" s="256"/>
      <c r="J36" s="954" t="s">
        <v>272</v>
      </c>
      <c r="K36" s="955"/>
      <c r="L36" s="955"/>
      <c r="M36" s="955"/>
      <c r="N36" s="955"/>
      <c r="O36" s="955"/>
      <c r="P36" s="123" t="s">
        <v>25</v>
      </c>
      <c r="Q36" s="123"/>
      <c r="R36" s="123"/>
      <c r="S36" s="123"/>
      <c r="T36" s="123"/>
      <c r="U36" s="123"/>
      <c r="V36" s="123"/>
      <c r="W36" s="123"/>
      <c r="X36" s="123"/>
      <c r="Y36" s="258" t="s">
        <v>312</v>
      </c>
      <c r="Z36" s="259"/>
      <c r="AA36" s="259"/>
      <c r="AB36" s="259"/>
      <c r="AC36" s="954" t="s">
        <v>304</v>
      </c>
      <c r="AD36" s="954"/>
      <c r="AE36" s="954"/>
      <c r="AF36" s="954"/>
      <c r="AG36" s="954"/>
      <c r="AH36" s="258" t="s">
        <v>235</v>
      </c>
      <c r="AI36" s="256"/>
      <c r="AJ36" s="256"/>
      <c r="AK36" s="256"/>
      <c r="AL36" s="256" t="s">
        <v>19</v>
      </c>
      <c r="AM36" s="256"/>
      <c r="AN36" s="256"/>
      <c r="AO36" s="260"/>
      <c r="AP36" s="954" t="s">
        <v>273</v>
      </c>
      <c r="AQ36" s="954"/>
      <c r="AR36" s="954"/>
      <c r="AS36" s="954"/>
      <c r="AT36" s="954"/>
      <c r="AU36" s="954"/>
      <c r="AV36" s="954"/>
      <c r="AW36" s="954"/>
      <c r="AX36" s="954"/>
      <c r="AY36">
        <f>$AY$34</f>
        <v>1</v>
      </c>
    </row>
    <row r="37" spans="1:51" ht="26.25" customHeight="1" x14ac:dyDescent="0.15">
      <c r="A37" s="971">
        <v>1</v>
      </c>
      <c r="B37" s="971">
        <v>1</v>
      </c>
      <c r="C37" s="249" t="s">
        <v>884</v>
      </c>
      <c r="D37" s="248"/>
      <c r="E37" s="248"/>
      <c r="F37" s="248"/>
      <c r="G37" s="248"/>
      <c r="H37" s="248"/>
      <c r="I37" s="248"/>
      <c r="J37" s="233" t="s">
        <v>819</v>
      </c>
      <c r="K37" s="234"/>
      <c r="L37" s="234"/>
      <c r="M37" s="234"/>
      <c r="N37" s="234"/>
      <c r="O37" s="234"/>
      <c r="P37" s="963" t="s">
        <v>822</v>
      </c>
      <c r="Q37" s="964"/>
      <c r="R37" s="964"/>
      <c r="S37" s="964"/>
      <c r="T37" s="964"/>
      <c r="U37" s="964"/>
      <c r="V37" s="964"/>
      <c r="W37" s="964"/>
      <c r="X37" s="965"/>
      <c r="Y37" s="236">
        <v>121</v>
      </c>
      <c r="Z37" s="237"/>
      <c r="AA37" s="237"/>
      <c r="AB37" s="238"/>
      <c r="AC37" s="222" t="s">
        <v>331</v>
      </c>
      <c r="AD37" s="223"/>
      <c r="AE37" s="223"/>
      <c r="AF37" s="223"/>
      <c r="AG37" s="223"/>
      <c r="AH37" s="226" t="s">
        <v>819</v>
      </c>
      <c r="AI37" s="227"/>
      <c r="AJ37" s="227"/>
      <c r="AK37" s="228"/>
      <c r="AL37" s="226" t="s">
        <v>819</v>
      </c>
      <c r="AM37" s="227"/>
      <c r="AN37" s="227"/>
      <c r="AO37" s="228"/>
      <c r="AP37" s="229" t="s">
        <v>819</v>
      </c>
      <c r="AQ37" s="229"/>
      <c r="AR37" s="229"/>
      <c r="AS37" s="229"/>
      <c r="AT37" s="229"/>
      <c r="AU37" s="229"/>
      <c r="AV37" s="229"/>
      <c r="AW37" s="229"/>
      <c r="AX37" s="956"/>
      <c r="AY37">
        <f>$AY$34</f>
        <v>1</v>
      </c>
    </row>
    <row r="38" spans="1:51" ht="26.25" customHeight="1" x14ac:dyDescent="0.15">
      <c r="A38" s="971">
        <v>2</v>
      </c>
      <c r="B38" s="971">
        <v>1</v>
      </c>
      <c r="C38" s="249" t="s">
        <v>885</v>
      </c>
      <c r="D38" s="248"/>
      <c r="E38" s="248"/>
      <c r="F38" s="248"/>
      <c r="G38" s="248"/>
      <c r="H38" s="248"/>
      <c r="I38" s="248"/>
      <c r="J38" s="233" t="s">
        <v>857</v>
      </c>
      <c r="K38" s="234"/>
      <c r="L38" s="234"/>
      <c r="M38" s="234"/>
      <c r="N38" s="234"/>
      <c r="O38" s="234"/>
      <c r="P38" s="250" t="s">
        <v>886</v>
      </c>
      <c r="Q38" s="235"/>
      <c r="R38" s="235"/>
      <c r="S38" s="235"/>
      <c r="T38" s="235"/>
      <c r="U38" s="235"/>
      <c r="V38" s="235"/>
      <c r="W38" s="235"/>
      <c r="X38" s="235"/>
      <c r="Y38" s="236">
        <v>26</v>
      </c>
      <c r="Z38" s="237"/>
      <c r="AA38" s="237"/>
      <c r="AB38" s="238"/>
      <c r="AC38" s="222" t="s">
        <v>331</v>
      </c>
      <c r="AD38" s="223"/>
      <c r="AE38" s="223"/>
      <c r="AF38" s="223"/>
      <c r="AG38" s="223"/>
      <c r="AH38" s="251" t="s">
        <v>857</v>
      </c>
      <c r="AI38" s="252"/>
      <c r="AJ38" s="252"/>
      <c r="AK38" s="252"/>
      <c r="AL38" s="226" t="s">
        <v>819</v>
      </c>
      <c r="AM38" s="227"/>
      <c r="AN38" s="227"/>
      <c r="AO38" s="228"/>
      <c r="AP38" s="229" t="s">
        <v>819</v>
      </c>
      <c r="AQ38" s="229"/>
      <c r="AR38" s="229"/>
      <c r="AS38" s="229"/>
      <c r="AT38" s="229"/>
      <c r="AU38" s="229"/>
      <c r="AV38" s="229"/>
      <c r="AW38" s="229"/>
      <c r="AX38" s="956"/>
      <c r="AY38">
        <f>COUNTA($C$38)</f>
        <v>1</v>
      </c>
    </row>
    <row r="39" spans="1:51" ht="26.25" customHeight="1" x14ac:dyDescent="0.15">
      <c r="A39" s="971">
        <v>3</v>
      </c>
      <c r="B39" s="971">
        <v>1</v>
      </c>
      <c r="C39" s="249" t="s">
        <v>885</v>
      </c>
      <c r="D39" s="248"/>
      <c r="E39" s="248"/>
      <c r="F39" s="248"/>
      <c r="G39" s="248"/>
      <c r="H39" s="248"/>
      <c r="I39" s="248"/>
      <c r="J39" s="233" t="s">
        <v>358</v>
      </c>
      <c r="K39" s="234"/>
      <c r="L39" s="234"/>
      <c r="M39" s="234"/>
      <c r="N39" s="234"/>
      <c r="O39" s="234"/>
      <c r="P39" s="250" t="s">
        <v>888</v>
      </c>
      <c r="Q39" s="235"/>
      <c r="R39" s="235"/>
      <c r="S39" s="235"/>
      <c r="T39" s="235"/>
      <c r="U39" s="235"/>
      <c r="V39" s="235"/>
      <c r="W39" s="235"/>
      <c r="X39" s="235"/>
      <c r="Y39" s="236">
        <v>1</v>
      </c>
      <c r="Z39" s="237"/>
      <c r="AA39" s="237"/>
      <c r="AB39" s="238"/>
      <c r="AC39" s="966" t="s">
        <v>332</v>
      </c>
      <c r="AD39" s="967"/>
      <c r="AE39" s="967"/>
      <c r="AF39" s="967"/>
      <c r="AG39" s="968"/>
      <c r="AH39" s="251" t="s">
        <v>358</v>
      </c>
      <c r="AI39" s="252"/>
      <c r="AJ39" s="252"/>
      <c r="AK39" s="252"/>
      <c r="AL39" s="226" t="s">
        <v>358</v>
      </c>
      <c r="AM39" s="227"/>
      <c r="AN39" s="227"/>
      <c r="AO39" s="228"/>
      <c r="AP39" s="229" t="s">
        <v>358</v>
      </c>
      <c r="AQ39" s="229"/>
      <c r="AR39" s="229"/>
      <c r="AS39" s="229"/>
      <c r="AT39" s="229"/>
      <c r="AU39" s="229"/>
      <c r="AV39" s="229"/>
      <c r="AW39" s="229"/>
      <c r="AX39" s="956"/>
      <c r="AY39">
        <f>COUNTA($C$39)</f>
        <v>1</v>
      </c>
    </row>
    <row r="40" spans="1:51" ht="26.25" customHeight="1" x14ac:dyDescent="0.15">
      <c r="A40" s="971">
        <v>4</v>
      </c>
      <c r="B40" s="971">
        <v>1</v>
      </c>
      <c r="C40" s="957" t="s">
        <v>823</v>
      </c>
      <c r="D40" s="958"/>
      <c r="E40" s="958"/>
      <c r="F40" s="958"/>
      <c r="G40" s="958"/>
      <c r="H40" s="958"/>
      <c r="I40" s="959"/>
      <c r="J40" s="960">
        <v>8010001166930</v>
      </c>
      <c r="K40" s="961"/>
      <c r="L40" s="961"/>
      <c r="M40" s="961"/>
      <c r="N40" s="961"/>
      <c r="O40" s="962"/>
      <c r="P40" s="963" t="s">
        <v>850</v>
      </c>
      <c r="Q40" s="964"/>
      <c r="R40" s="964"/>
      <c r="S40" s="964"/>
      <c r="T40" s="964"/>
      <c r="U40" s="964"/>
      <c r="V40" s="964"/>
      <c r="W40" s="964"/>
      <c r="X40" s="965"/>
      <c r="Y40" s="236">
        <v>20</v>
      </c>
      <c r="Z40" s="237"/>
      <c r="AA40" s="237"/>
      <c r="AB40" s="238"/>
      <c r="AC40" s="966" t="s">
        <v>326</v>
      </c>
      <c r="AD40" s="967"/>
      <c r="AE40" s="967"/>
      <c r="AF40" s="967"/>
      <c r="AG40" s="968"/>
      <c r="AH40" s="972">
        <v>4</v>
      </c>
      <c r="AI40" s="973"/>
      <c r="AJ40" s="973"/>
      <c r="AK40" s="974"/>
      <c r="AL40" s="226" t="s">
        <v>358</v>
      </c>
      <c r="AM40" s="227"/>
      <c r="AN40" s="227"/>
      <c r="AO40" s="228"/>
      <c r="AP40" s="229" t="s">
        <v>358</v>
      </c>
      <c r="AQ40" s="229"/>
      <c r="AR40" s="229"/>
      <c r="AS40" s="229"/>
      <c r="AT40" s="229"/>
      <c r="AU40" s="229"/>
      <c r="AV40" s="229"/>
      <c r="AW40" s="229"/>
      <c r="AX40" s="956"/>
      <c r="AY40">
        <f>COUNTA($C$40)</f>
        <v>1</v>
      </c>
    </row>
    <row r="41" spans="1:51" ht="26.25" customHeight="1" x14ac:dyDescent="0.15">
      <c r="A41" s="971">
        <v>5</v>
      </c>
      <c r="B41" s="971">
        <v>1</v>
      </c>
      <c r="C41" s="957" t="s">
        <v>875</v>
      </c>
      <c r="D41" s="958"/>
      <c r="E41" s="958"/>
      <c r="F41" s="958"/>
      <c r="G41" s="958"/>
      <c r="H41" s="958"/>
      <c r="I41" s="959"/>
      <c r="J41" s="960">
        <v>8000020122114</v>
      </c>
      <c r="K41" s="961"/>
      <c r="L41" s="961"/>
      <c r="M41" s="961"/>
      <c r="N41" s="961"/>
      <c r="O41" s="962"/>
      <c r="P41" s="963" t="s">
        <v>851</v>
      </c>
      <c r="Q41" s="964"/>
      <c r="R41" s="964"/>
      <c r="S41" s="964"/>
      <c r="T41" s="964"/>
      <c r="U41" s="964"/>
      <c r="V41" s="964"/>
      <c r="W41" s="964"/>
      <c r="X41" s="965"/>
      <c r="Y41" s="236">
        <v>17</v>
      </c>
      <c r="Z41" s="237"/>
      <c r="AA41" s="237"/>
      <c r="AB41" s="238"/>
      <c r="AC41" s="966" t="s">
        <v>333</v>
      </c>
      <c r="AD41" s="967"/>
      <c r="AE41" s="967"/>
      <c r="AF41" s="967"/>
      <c r="AG41" s="968"/>
      <c r="AH41" s="226" t="s">
        <v>358</v>
      </c>
      <c r="AI41" s="227"/>
      <c r="AJ41" s="227"/>
      <c r="AK41" s="228"/>
      <c r="AL41" s="226" t="s">
        <v>358</v>
      </c>
      <c r="AM41" s="227"/>
      <c r="AN41" s="227"/>
      <c r="AO41" s="228"/>
      <c r="AP41" s="229" t="s">
        <v>358</v>
      </c>
      <c r="AQ41" s="229"/>
      <c r="AR41" s="229"/>
      <c r="AS41" s="229"/>
      <c r="AT41" s="229"/>
      <c r="AU41" s="229"/>
      <c r="AV41" s="229"/>
      <c r="AW41" s="229"/>
      <c r="AX41" s="956"/>
      <c r="AY41">
        <f>COUNTA($C$41)</f>
        <v>1</v>
      </c>
    </row>
    <row r="42" spans="1:51" ht="26.25" customHeight="1" x14ac:dyDescent="0.15">
      <c r="A42" s="971">
        <v>6</v>
      </c>
      <c r="B42" s="971">
        <v>1</v>
      </c>
      <c r="C42" s="957" t="s">
        <v>824</v>
      </c>
      <c r="D42" s="958"/>
      <c r="E42" s="958"/>
      <c r="F42" s="958"/>
      <c r="G42" s="958"/>
      <c r="H42" s="958"/>
      <c r="I42" s="959"/>
      <c r="J42" s="960">
        <v>9040001044645</v>
      </c>
      <c r="K42" s="961"/>
      <c r="L42" s="961"/>
      <c r="M42" s="961"/>
      <c r="N42" s="961"/>
      <c r="O42" s="962"/>
      <c r="P42" s="963" t="s">
        <v>852</v>
      </c>
      <c r="Q42" s="964"/>
      <c r="R42" s="964"/>
      <c r="S42" s="964"/>
      <c r="T42" s="964"/>
      <c r="U42" s="964"/>
      <c r="V42" s="964"/>
      <c r="W42" s="964"/>
      <c r="X42" s="965"/>
      <c r="Y42" s="236">
        <v>12</v>
      </c>
      <c r="Z42" s="237"/>
      <c r="AA42" s="237"/>
      <c r="AB42" s="238"/>
      <c r="AC42" s="966" t="s">
        <v>333</v>
      </c>
      <c r="AD42" s="967"/>
      <c r="AE42" s="967"/>
      <c r="AF42" s="967"/>
      <c r="AG42" s="968"/>
      <c r="AH42" s="226" t="s">
        <v>358</v>
      </c>
      <c r="AI42" s="227"/>
      <c r="AJ42" s="227"/>
      <c r="AK42" s="228"/>
      <c r="AL42" s="226" t="s">
        <v>358</v>
      </c>
      <c r="AM42" s="227"/>
      <c r="AN42" s="227"/>
      <c r="AO42" s="228"/>
      <c r="AP42" s="229" t="s">
        <v>358</v>
      </c>
      <c r="AQ42" s="229"/>
      <c r="AR42" s="229"/>
      <c r="AS42" s="229"/>
      <c r="AT42" s="229"/>
      <c r="AU42" s="229"/>
      <c r="AV42" s="229"/>
      <c r="AW42" s="229"/>
      <c r="AX42" s="956"/>
      <c r="AY42">
        <f>COUNTA($C$42)</f>
        <v>1</v>
      </c>
    </row>
    <row r="43" spans="1:51" ht="26.25" customHeight="1" x14ac:dyDescent="0.15">
      <c r="A43" s="971">
        <v>7</v>
      </c>
      <c r="B43" s="971">
        <v>1</v>
      </c>
      <c r="C43" s="957" t="s">
        <v>825</v>
      </c>
      <c r="D43" s="958"/>
      <c r="E43" s="958"/>
      <c r="F43" s="958"/>
      <c r="G43" s="958"/>
      <c r="H43" s="958"/>
      <c r="I43" s="959"/>
      <c r="J43" s="960">
        <v>6010401020516</v>
      </c>
      <c r="K43" s="961"/>
      <c r="L43" s="961"/>
      <c r="M43" s="961"/>
      <c r="N43" s="961"/>
      <c r="O43" s="962"/>
      <c r="P43" s="963" t="s">
        <v>853</v>
      </c>
      <c r="Q43" s="964"/>
      <c r="R43" s="964"/>
      <c r="S43" s="964"/>
      <c r="T43" s="964"/>
      <c r="U43" s="964"/>
      <c r="V43" s="964"/>
      <c r="W43" s="964"/>
      <c r="X43" s="965"/>
      <c r="Y43" s="236">
        <v>6</v>
      </c>
      <c r="Z43" s="237"/>
      <c r="AA43" s="237"/>
      <c r="AB43" s="238"/>
      <c r="AC43" s="966" t="s">
        <v>333</v>
      </c>
      <c r="AD43" s="967"/>
      <c r="AE43" s="967"/>
      <c r="AF43" s="967"/>
      <c r="AG43" s="968"/>
      <c r="AH43" s="226" t="s">
        <v>358</v>
      </c>
      <c r="AI43" s="227"/>
      <c r="AJ43" s="227"/>
      <c r="AK43" s="228"/>
      <c r="AL43" s="226" t="s">
        <v>358</v>
      </c>
      <c r="AM43" s="227"/>
      <c r="AN43" s="227"/>
      <c r="AO43" s="228"/>
      <c r="AP43" s="229" t="s">
        <v>358</v>
      </c>
      <c r="AQ43" s="229"/>
      <c r="AR43" s="229"/>
      <c r="AS43" s="229"/>
      <c r="AT43" s="229"/>
      <c r="AU43" s="229"/>
      <c r="AV43" s="229"/>
      <c r="AW43" s="229"/>
      <c r="AX43" s="956"/>
      <c r="AY43">
        <f>COUNTA($C$43)</f>
        <v>1</v>
      </c>
    </row>
    <row r="44" spans="1:51" ht="26.25" customHeight="1" x14ac:dyDescent="0.15">
      <c r="A44" s="971">
        <v>8</v>
      </c>
      <c r="B44" s="971">
        <v>1</v>
      </c>
      <c r="C44" s="957" t="s">
        <v>826</v>
      </c>
      <c r="D44" s="958"/>
      <c r="E44" s="958"/>
      <c r="F44" s="958"/>
      <c r="G44" s="958"/>
      <c r="H44" s="958"/>
      <c r="I44" s="959"/>
      <c r="J44" s="960">
        <v>4010401022373</v>
      </c>
      <c r="K44" s="961"/>
      <c r="L44" s="961"/>
      <c r="M44" s="961"/>
      <c r="N44" s="961"/>
      <c r="O44" s="962"/>
      <c r="P44" s="963" t="s">
        <v>897</v>
      </c>
      <c r="Q44" s="964"/>
      <c r="R44" s="964"/>
      <c r="S44" s="964"/>
      <c r="T44" s="964"/>
      <c r="U44" s="964"/>
      <c r="V44" s="964"/>
      <c r="W44" s="964"/>
      <c r="X44" s="965"/>
      <c r="Y44" s="236">
        <v>2</v>
      </c>
      <c r="Z44" s="237"/>
      <c r="AA44" s="237"/>
      <c r="AB44" s="238"/>
      <c r="AC44" s="966" t="s">
        <v>333</v>
      </c>
      <c r="AD44" s="967"/>
      <c r="AE44" s="967"/>
      <c r="AF44" s="967"/>
      <c r="AG44" s="968"/>
      <c r="AH44" s="226" t="s">
        <v>358</v>
      </c>
      <c r="AI44" s="227"/>
      <c r="AJ44" s="227"/>
      <c r="AK44" s="228"/>
      <c r="AL44" s="226" t="s">
        <v>358</v>
      </c>
      <c r="AM44" s="227"/>
      <c r="AN44" s="227"/>
      <c r="AO44" s="228"/>
      <c r="AP44" s="229" t="s">
        <v>358</v>
      </c>
      <c r="AQ44" s="229"/>
      <c r="AR44" s="229"/>
      <c r="AS44" s="229"/>
      <c r="AT44" s="229"/>
      <c r="AU44" s="229"/>
      <c r="AV44" s="229"/>
      <c r="AW44" s="229"/>
      <c r="AX44" s="956"/>
      <c r="AY44">
        <f>COUNTA($C$44)</f>
        <v>1</v>
      </c>
    </row>
    <row r="45" spans="1:51" ht="26.25" customHeight="1" x14ac:dyDescent="0.15">
      <c r="A45" s="971">
        <v>9</v>
      </c>
      <c r="B45" s="971">
        <v>1</v>
      </c>
      <c r="C45" s="957" t="s">
        <v>826</v>
      </c>
      <c r="D45" s="958"/>
      <c r="E45" s="958"/>
      <c r="F45" s="958"/>
      <c r="G45" s="958"/>
      <c r="H45" s="958"/>
      <c r="I45" s="959"/>
      <c r="J45" s="960">
        <v>4010401022373</v>
      </c>
      <c r="K45" s="961"/>
      <c r="L45" s="961"/>
      <c r="M45" s="961"/>
      <c r="N45" s="961"/>
      <c r="O45" s="962"/>
      <c r="P45" s="963" t="s">
        <v>898</v>
      </c>
      <c r="Q45" s="964"/>
      <c r="R45" s="964"/>
      <c r="S45" s="964"/>
      <c r="T45" s="964"/>
      <c r="U45" s="964"/>
      <c r="V45" s="964"/>
      <c r="W45" s="964"/>
      <c r="X45" s="965"/>
      <c r="Y45" s="236">
        <v>1</v>
      </c>
      <c r="Z45" s="237"/>
      <c r="AA45" s="237"/>
      <c r="AB45" s="238"/>
      <c r="AC45" s="966" t="s">
        <v>333</v>
      </c>
      <c r="AD45" s="967"/>
      <c r="AE45" s="967"/>
      <c r="AF45" s="967"/>
      <c r="AG45" s="968"/>
      <c r="AH45" s="226" t="s">
        <v>358</v>
      </c>
      <c r="AI45" s="227"/>
      <c r="AJ45" s="227"/>
      <c r="AK45" s="228"/>
      <c r="AL45" s="226" t="s">
        <v>358</v>
      </c>
      <c r="AM45" s="227"/>
      <c r="AN45" s="227"/>
      <c r="AO45" s="228"/>
      <c r="AP45" s="229" t="s">
        <v>358</v>
      </c>
      <c r="AQ45" s="229"/>
      <c r="AR45" s="229"/>
      <c r="AS45" s="229"/>
      <c r="AT45" s="229"/>
      <c r="AU45" s="229"/>
      <c r="AV45" s="229"/>
      <c r="AW45" s="229"/>
      <c r="AX45" s="956"/>
      <c r="AY45">
        <f>COUNTA($C$45)</f>
        <v>1</v>
      </c>
    </row>
    <row r="46" spans="1:51" ht="26.25" customHeight="1" x14ac:dyDescent="0.15">
      <c r="A46" s="971">
        <v>10</v>
      </c>
      <c r="B46" s="971">
        <v>1</v>
      </c>
      <c r="C46" s="957" t="s">
        <v>826</v>
      </c>
      <c r="D46" s="958"/>
      <c r="E46" s="958"/>
      <c r="F46" s="958"/>
      <c r="G46" s="958"/>
      <c r="H46" s="958"/>
      <c r="I46" s="959"/>
      <c r="J46" s="960">
        <v>4010401022373</v>
      </c>
      <c r="K46" s="961"/>
      <c r="L46" s="961"/>
      <c r="M46" s="961"/>
      <c r="N46" s="961"/>
      <c r="O46" s="962"/>
      <c r="P46" s="963" t="s">
        <v>899</v>
      </c>
      <c r="Q46" s="964"/>
      <c r="R46" s="964"/>
      <c r="S46" s="964"/>
      <c r="T46" s="964"/>
      <c r="U46" s="964"/>
      <c r="V46" s="964"/>
      <c r="W46" s="964"/>
      <c r="X46" s="965"/>
      <c r="Y46" s="236">
        <v>1</v>
      </c>
      <c r="Z46" s="237"/>
      <c r="AA46" s="237"/>
      <c r="AB46" s="238"/>
      <c r="AC46" s="966" t="s">
        <v>332</v>
      </c>
      <c r="AD46" s="967"/>
      <c r="AE46" s="967"/>
      <c r="AF46" s="967"/>
      <c r="AG46" s="968"/>
      <c r="AH46" s="226" t="s">
        <v>358</v>
      </c>
      <c r="AI46" s="227"/>
      <c r="AJ46" s="227"/>
      <c r="AK46" s="228"/>
      <c r="AL46" s="226" t="s">
        <v>358</v>
      </c>
      <c r="AM46" s="227"/>
      <c r="AN46" s="227"/>
      <c r="AO46" s="228"/>
      <c r="AP46" s="229" t="s">
        <v>358</v>
      </c>
      <c r="AQ46" s="229"/>
      <c r="AR46" s="229"/>
      <c r="AS46" s="229"/>
      <c r="AT46" s="229"/>
      <c r="AU46" s="229"/>
      <c r="AV46" s="229"/>
      <c r="AW46" s="229"/>
      <c r="AX46" s="956"/>
      <c r="AY46">
        <f>COUNTA($C$46)</f>
        <v>1</v>
      </c>
    </row>
    <row r="47" spans="1:51" ht="46.9" customHeight="1" x14ac:dyDescent="0.15">
      <c r="A47" s="971">
        <v>11</v>
      </c>
      <c r="B47" s="971">
        <v>1</v>
      </c>
      <c r="C47" s="957" t="s">
        <v>887</v>
      </c>
      <c r="D47" s="958"/>
      <c r="E47" s="958"/>
      <c r="F47" s="958"/>
      <c r="G47" s="958"/>
      <c r="H47" s="958"/>
      <c r="I47" s="959"/>
      <c r="J47" s="960">
        <v>9040002056697</v>
      </c>
      <c r="K47" s="961"/>
      <c r="L47" s="961"/>
      <c r="M47" s="961"/>
      <c r="N47" s="961"/>
      <c r="O47" s="962"/>
      <c r="P47" s="963" t="s">
        <v>827</v>
      </c>
      <c r="Q47" s="964"/>
      <c r="R47" s="964"/>
      <c r="S47" s="964"/>
      <c r="T47" s="964"/>
      <c r="U47" s="964"/>
      <c r="V47" s="964"/>
      <c r="W47" s="964"/>
      <c r="X47" s="965"/>
      <c r="Y47" s="236">
        <v>3</v>
      </c>
      <c r="Z47" s="237"/>
      <c r="AA47" s="237"/>
      <c r="AB47" s="238"/>
      <c r="AC47" s="966" t="s">
        <v>332</v>
      </c>
      <c r="AD47" s="967"/>
      <c r="AE47" s="967"/>
      <c r="AF47" s="967"/>
      <c r="AG47" s="968"/>
      <c r="AH47" s="226" t="s">
        <v>358</v>
      </c>
      <c r="AI47" s="227"/>
      <c r="AJ47" s="227"/>
      <c r="AK47" s="228"/>
      <c r="AL47" s="226" t="s">
        <v>358</v>
      </c>
      <c r="AM47" s="227"/>
      <c r="AN47" s="227"/>
      <c r="AO47" s="228"/>
      <c r="AP47" s="229" t="s">
        <v>358</v>
      </c>
      <c r="AQ47" s="229"/>
      <c r="AR47" s="229"/>
      <c r="AS47" s="229"/>
      <c r="AT47" s="229"/>
      <c r="AU47" s="229"/>
      <c r="AV47" s="229"/>
      <c r="AW47" s="229"/>
      <c r="AX47" s="956"/>
      <c r="AY47">
        <f>COUNTA($C$47)</f>
        <v>1</v>
      </c>
    </row>
    <row r="48" spans="1:51" ht="26.25" customHeight="1" x14ac:dyDescent="0.15">
      <c r="A48" s="971">
        <v>12</v>
      </c>
      <c r="B48" s="971">
        <v>1</v>
      </c>
      <c r="C48" s="957" t="s">
        <v>828</v>
      </c>
      <c r="D48" s="958"/>
      <c r="E48" s="958"/>
      <c r="F48" s="958"/>
      <c r="G48" s="958"/>
      <c r="H48" s="958"/>
      <c r="I48" s="959"/>
      <c r="J48" s="960">
        <v>7040001057112</v>
      </c>
      <c r="K48" s="961"/>
      <c r="L48" s="961"/>
      <c r="M48" s="961"/>
      <c r="N48" s="961"/>
      <c r="O48" s="962"/>
      <c r="P48" s="963" t="s">
        <v>894</v>
      </c>
      <c r="Q48" s="964"/>
      <c r="R48" s="964"/>
      <c r="S48" s="964"/>
      <c r="T48" s="964"/>
      <c r="U48" s="964"/>
      <c r="V48" s="964"/>
      <c r="W48" s="964"/>
      <c r="X48" s="965"/>
      <c r="Y48" s="236">
        <v>0.9</v>
      </c>
      <c r="Z48" s="237"/>
      <c r="AA48" s="237"/>
      <c r="AB48" s="238"/>
      <c r="AC48" s="966" t="s">
        <v>332</v>
      </c>
      <c r="AD48" s="967"/>
      <c r="AE48" s="967"/>
      <c r="AF48" s="967"/>
      <c r="AG48" s="968"/>
      <c r="AH48" s="226" t="s">
        <v>358</v>
      </c>
      <c r="AI48" s="227"/>
      <c r="AJ48" s="227"/>
      <c r="AK48" s="228"/>
      <c r="AL48" s="226" t="s">
        <v>358</v>
      </c>
      <c r="AM48" s="227"/>
      <c r="AN48" s="227"/>
      <c r="AO48" s="228"/>
      <c r="AP48" s="471" t="s">
        <v>358</v>
      </c>
      <c r="AQ48" s="472"/>
      <c r="AR48" s="472"/>
      <c r="AS48" s="472"/>
      <c r="AT48" s="472"/>
      <c r="AU48" s="472"/>
      <c r="AV48" s="472"/>
      <c r="AW48" s="472"/>
      <c r="AX48" s="473"/>
      <c r="AY48">
        <f>COUNTA($C$48)</f>
        <v>1</v>
      </c>
    </row>
    <row r="49" spans="1:51" ht="26.25" customHeight="1" x14ac:dyDescent="0.15">
      <c r="A49" s="971">
        <v>13</v>
      </c>
      <c r="B49" s="971">
        <v>1</v>
      </c>
      <c r="C49" s="957" t="s">
        <v>828</v>
      </c>
      <c r="D49" s="958"/>
      <c r="E49" s="958"/>
      <c r="F49" s="958"/>
      <c r="G49" s="958"/>
      <c r="H49" s="958"/>
      <c r="I49" s="959"/>
      <c r="J49" s="960">
        <v>7040001057112</v>
      </c>
      <c r="K49" s="961"/>
      <c r="L49" s="961"/>
      <c r="M49" s="961"/>
      <c r="N49" s="961"/>
      <c r="O49" s="962"/>
      <c r="P49" s="963" t="s">
        <v>895</v>
      </c>
      <c r="Q49" s="964"/>
      <c r="R49" s="964"/>
      <c r="S49" s="964"/>
      <c r="T49" s="964"/>
      <c r="U49" s="964"/>
      <c r="V49" s="964"/>
      <c r="W49" s="964"/>
      <c r="X49" s="965"/>
      <c r="Y49" s="236">
        <v>0.3</v>
      </c>
      <c r="Z49" s="237"/>
      <c r="AA49" s="237"/>
      <c r="AB49" s="238"/>
      <c r="AC49" s="966" t="s">
        <v>332</v>
      </c>
      <c r="AD49" s="967"/>
      <c r="AE49" s="967"/>
      <c r="AF49" s="967"/>
      <c r="AG49" s="968"/>
      <c r="AH49" s="226" t="s">
        <v>358</v>
      </c>
      <c r="AI49" s="227"/>
      <c r="AJ49" s="227"/>
      <c r="AK49" s="228"/>
      <c r="AL49" s="226" t="s">
        <v>358</v>
      </c>
      <c r="AM49" s="227"/>
      <c r="AN49" s="227"/>
      <c r="AO49" s="228"/>
      <c r="AP49" s="471" t="s">
        <v>358</v>
      </c>
      <c r="AQ49" s="472"/>
      <c r="AR49" s="472"/>
      <c r="AS49" s="472"/>
      <c r="AT49" s="472"/>
      <c r="AU49" s="472"/>
      <c r="AV49" s="472"/>
      <c r="AW49" s="472"/>
      <c r="AX49" s="473"/>
      <c r="AY49">
        <f>COUNTA($C$49)</f>
        <v>1</v>
      </c>
    </row>
    <row r="50" spans="1:51" ht="26.25" customHeight="1" x14ac:dyDescent="0.15">
      <c r="A50" s="971">
        <v>14</v>
      </c>
      <c r="B50" s="971">
        <v>1</v>
      </c>
      <c r="C50" s="957" t="s">
        <v>828</v>
      </c>
      <c r="D50" s="958"/>
      <c r="E50" s="958"/>
      <c r="F50" s="958"/>
      <c r="G50" s="958"/>
      <c r="H50" s="958"/>
      <c r="I50" s="959"/>
      <c r="J50" s="960">
        <v>7040001057112</v>
      </c>
      <c r="K50" s="961"/>
      <c r="L50" s="961"/>
      <c r="M50" s="961"/>
      <c r="N50" s="961"/>
      <c r="O50" s="962"/>
      <c r="P50" s="963" t="s">
        <v>896</v>
      </c>
      <c r="Q50" s="964"/>
      <c r="R50" s="964"/>
      <c r="S50" s="964"/>
      <c r="T50" s="964"/>
      <c r="U50" s="964"/>
      <c r="V50" s="964"/>
      <c r="W50" s="964"/>
      <c r="X50" s="965"/>
      <c r="Y50" s="236">
        <v>0.9</v>
      </c>
      <c r="Z50" s="237"/>
      <c r="AA50" s="237"/>
      <c r="AB50" s="238"/>
      <c r="AC50" s="966" t="s">
        <v>332</v>
      </c>
      <c r="AD50" s="967"/>
      <c r="AE50" s="967"/>
      <c r="AF50" s="967"/>
      <c r="AG50" s="968"/>
      <c r="AH50" s="226" t="s">
        <v>358</v>
      </c>
      <c r="AI50" s="227"/>
      <c r="AJ50" s="227"/>
      <c r="AK50" s="228"/>
      <c r="AL50" s="226" t="s">
        <v>358</v>
      </c>
      <c r="AM50" s="227"/>
      <c r="AN50" s="227"/>
      <c r="AO50" s="228"/>
      <c r="AP50" s="471" t="s">
        <v>358</v>
      </c>
      <c r="AQ50" s="472"/>
      <c r="AR50" s="472"/>
      <c r="AS50" s="472"/>
      <c r="AT50" s="472"/>
      <c r="AU50" s="472"/>
      <c r="AV50" s="472"/>
      <c r="AW50" s="472"/>
      <c r="AX50" s="473"/>
      <c r="AY50">
        <f>COUNTA($C$50)</f>
        <v>1</v>
      </c>
    </row>
    <row r="51" spans="1:51" ht="26.25" customHeight="1" x14ac:dyDescent="0.15">
      <c r="A51" s="971">
        <v>15</v>
      </c>
      <c r="B51" s="971">
        <v>1</v>
      </c>
      <c r="C51" s="957" t="s">
        <v>854</v>
      </c>
      <c r="D51" s="958"/>
      <c r="E51" s="958"/>
      <c r="F51" s="958"/>
      <c r="G51" s="958"/>
      <c r="H51" s="958"/>
      <c r="I51" s="959"/>
      <c r="J51" s="960">
        <v>4040002047899</v>
      </c>
      <c r="K51" s="961"/>
      <c r="L51" s="961"/>
      <c r="M51" s="961"/>
      <c r="N51" s="961"/>
      <c r="O51" s="962"/>
      <c r="P51" s="963" t="s">
        <v>891</v>
      </c>
      <c r="Q51" s="964"/>
      <c r="R51" s="964"/>
      <c r="S51" s="964"/>
      <c r="T51" s="964"/>
      <c r="U51" s="964"/>
      <c r="V51" s="964"/>
      <c r="W51" s="964"/>
      <c r="X51" s="965"/>
      <c r="Y51" s="236">
        <v>0.6</v>
      </c>
      <c r="Z51" s="237"/>
      <c r="AA51" s="237"/>
      <c r="AB51" s="238"/>
      <c r="AC51" s="966" t="s">
        <v>332</v>
      </c>
      <c r="AD51" s="967"/>
      <c r="AE51" s="967"/>
      <c r="AF51" s="967"/>
      <c r="AG51" s="968"/>
      <c r="AH51" s="226" t="s">
        <v>358</v>
      </c>
      <c r="AI51" s="227"/>
      <c r="AJ51" s="227"/>
      <c r="AK51" s="228"/>
      <c r="AL51" s="226" t="s">
        <v>358</v>
      </c>
      <c r="AM51" s="227"/>
      <c r="AN51" s="227"/>
      <c r="AO51" s="228"/>
      <c r="AP51" s="471" t="s">
        <v>358</v>
      </c>
      <c r="AQ51" s="472"/>
      <c r="AR51" s="472"/>
      <c r="AS51" s="472"/>
      <c r="AT51" s="472"/>
      <c r="AU51" s="472"/>
      <c r="AV51" s="472"/>
      <c r="AW51" s="472"/>
      <c r="AX51" s="473"/>
      <c r="AY51">
        <f>COUNTA($C$51)</f>
        <v>1</v>
      </c>
    </row>
    <row r="52" spans="1:51" ht="26.25" customHeight="1" x14ac:dyDescent="0.15">
      <c r="A52" s="971">
        <v>16</v>
      </c>
      <c r="B52" s="971">
        <v>1</v>
      </c>
      <c r="C52" s="957" t="s">
        <v>854</v>
      </c>
      <c r="D52" s="958"/>
      <c r="E52" s="958"/>
      <c r="F52" s="958"/>
      <c r="G52" s="958"/>
      <c r="H52" s="958"/>
      <c r="I52" s="959"/>
      <c r="J52" s="960">
        <v>4040002047899</v>
      </c>
      <c r="K52" s="961"/>
      <c r="L52" s="961"/>
      <c r="M52" s="961"/>
      <c r="N52" s="961"/>
      <c r="O52" s="962"/>
      <c r="P52" s="963" t="s">
        <v>892</v>
      </c>
      <c r="Q52" s="964"/>
      <c r="R52" s="964"/>
      <c r="S52" s="964"/>
      <c r="T52" s="964"/>
      <c r="U52" s="964"/>
      <c r="V52" s="964"/>
      <c r="W52" s="964"/>
      <c r="X52" s="965"/>
      <c r="Y52" s="236">
        <v>0.3</v>
      </c>
      <c r="Z52" s="237"/>
      <c r="AA52" s="237"/>
      <c r="AB52" s="238"/>
      <c r="AC52" s="966" t="s">
        <v>332</v>
      </c>
      <c r="AD52" s="967"/>
      <c r="AE52" s="967"/>
      <c r="AF52" s="967"/>
      <c r="AG52" s="968"/>
      <c r="AH52" s="226" t="s">
        <v>358</v>
      </c>
      <c r="AI52" s="227"/>
      <c r="AJ52" s="227"/>
      <c r="AK52" s="228"/>
      <c r="AL52" s="226" t="s">
        <v>358</v>
      </c>
      <c r="AM52" s="227"/>
      <c r="AN52" s="227"/>
      <c r="AO52" s="228"/>
      <c r="AP52" s="471" t="s">
        <v>358</v>
      </c>
      <c r="AQ52" s="472"/>
      <c r="AR52" s="472"/>
      <c r="AS52" s="472"/>
      <c r="AT52" s="472"/>
      <c r="AU52" s="472"/>
      <c r="AV52" s="472"/>
      <c r="AW52" s="472"/>
      <c r="AX52" s="473"/>
      <c r="AY52">
        <f>COUNTA($C$52)</f>
        <v>1</v>
      </c>
    </row>
    <row r="53" spans="1:51" ht="26.25" customHeight="1" x14ac:dyDescent="0.15">
      <c r="A53" s="971">
        <v>17</v>
      </c>
      <c r="B53" s="971">
        <v>1</v>
      </c>
      <c r="C53" s="957" t="s">
        <v>854</v>
      </c>
      <c r="D53" s="958"/>
      <c r="E53" s="958"/>
      <c r="F53" s="958"/>
      <c r="G53" s="958"/>
      <c r="H53" s="958"/>
      <c r="I53" s="959"/>
      <c r="J53" s="960">
        <v>4040002047899</v>
      </c>
      <c r="K53" s="961"/>
      <c r="L53" s="961"/>
      <c r="M53" s="961"/>
      <c r="N53" s="961"/>
      <c r="O53" s="962"/>
      <c r="P53" s="963" t="s">
        <v>893</v>
      </c>
      <c r="Q53" s="964"/>
      <c r="R53" s="964"/>
      <c r="S53" s="964"/>
      <c r="T53" s="964"/>
      <c r="U53" s="964"/>
      <c r="V53" s="964"/>
      <c r="W53" s="964"/>
      <c r="X53" s="965"/>
      <c r="Y53" s="236">
        <v>0.5</v>
      </c>
      <c r="Z53" s="237"/>
      <c r="AA53" s="237"/>
      <c r="AB53" s="238"/>
      <c r="AC53" s="966" t="s">
        <v>332</v>
      </c>
      <c r="AD53" s="967"/>
      <c r="AE53" s="967"/>
      <c r="AF53" s="967"/>
      <c r="AG53" s="968"/>
      <c r="AH53" s="226" t="s">
        <v>358</v>
      </c>
      <c r="AI53" s="227"/>
      <c r="AJ53" s="227"/>
      <c r="AK53" s="228"/>
      <c r="AL53" s="226" t="s">
        <v>358</v>
      </c>
      <c r="AM53" s="227"/>
      <c r="AN53" s="227"/>
      <c r="AO53" s="228"/>
      <c r="AP53" s="471" t="s">
        <v>358</v>
      </c>
      <c r="AQ53" s="472"/>
      <c r="AR53" s="472"/>
      <c r="AS53" s="472"/>
      <c r="AT53" s="472"/>
      <c r="AU53" s="472"/>
      <c r="AV53" s="472"/>
      <c r="AW53" s="472"/>
      <c r="AX53" s="473"/>
      <c r="AY53">
        <f>COUNTA($C$53)</f>
        <v>1</v>
      </c>
    </row>
    <row r="54" spans="1:51" ht="26.25" hidden="1" customHeight="1" x14ac:dyDescent="0.15">
      <c r="A54" s="971">
        <v>18</v>
      </c>
      <c r="B54" s="971">
        <v>1</v>
      </c>
      <c r="C54" s="957"/>
      <c r="D54" s="958"/>
      <c r="E54" s="958"/>
      <c r="F54" s="958"/>
      <c r="G54" s="958"/>
      <c r="H54" s="958"/>
      <c r="I54" s="959"/>
      <c r="J54" s="960"/>
      <c r="K54" s="961"/>
      <c r="L54" s="961"/>
      <c r="M54" s="961"/>
      <c r="N54" s="961"/>
      <c r="O54" s="962"/>
      <c r="P54" s="963"/>
      <c r="Q54" s="964"/>
      <c r="R54" s="964"/>
      <c r="S54" s="964"/>
      <c r="T54" s="964"/>
      <c r="U54" s="964"/>
      <c r="V54" s="964"/>
      <c r="W54" s="964"/>
      <c r="X54" s="965"/>
      <c r="Y54" s="236"/>
      <c r="Z54" s="237"/>
      <c r="AA54" s="237"/>
      <c r="AB54" s="238"/>
      <c r="AC54" s="966"/>
      <c r="AD54" s="967"/>
      <c r="AE54" s="967"/>
      <c r="AF54" s="967"/>
      <c r="AG54" s="968"/>
      <c r="AH54" s="226"/>
      <c r="AI54" s="227"/>
      <c r="AJ54" s="227"/>
      <c r="AK54" s="228"/>
      <c r="AL54" s="226"/>
      <c r="AM54" s="227"/>
      <c r="AN54" s="227"/>
      <c r="AO54" s="228"/>
      <c r="AP54" s="229"/>
      <c r="AQ54" s="229"/>
      <c r="AR54" s="229"/>
      <c r="AS54" s="229"/>
      <c r="AT54" s="229"/>
      <c r="AU54" s="229"/>
      <c r="AV54" s="229"/>
      <c r="AW54" s="229"/>
      <c r="AX54" s="956"/>
      <c r="AY54">
        <f>COUNTA($C$54)</f>
        <v>0</v>
      </c>
    </row>
    <row r="55" spans="1:51" ht="26.25" hidden="1" customHeight="1" x14ac:dyDescent="0.15">
      <c r="A55" s="971">
        <v>19</v>
      </c>
      <c r="B55" s="971">
        <v>1</v>
      </c>
      <c r="C55" s="957"/>
      <c r="D55" s="958"/>
      <c r="E55" s="958"/>
      <c r="F55" s="958"/>
      <c r="G55" s="958"/>
      <c r="H55" s="958"/>
      <c r="I55" s="959"/>
      <c r="J55" s="960"/>
      <c r="K55" s="961"/>
      <c r="L55" s="961"/>
      <c r="M55" s="961"/>
      <c r="N55" s="961"/>
      <c r="O55" s="962"/>
      <c r="P55" s="963"/>
      <c r="Q55" s="964"/>
      <c r="R55" s="964"/>
      <c r="S55" s="964"/>
      <c r="T55" s="964"/>
      <c r="U55" s="964"/>
      <c r="V55" s="964"/>
      <c r="W55" s="964"/>
      <c r="X55" s="965"/>
      <c r="Y55" s="236"/>
      <c r="Z55" s="237"/>
      <c r="AA55" s="237"/>
      <c r="AB55" s="238"/>
      <c r="AC55" s="966"/>
      <c r="AD55" s="967"/>
      <c r="AE55" s="967"/>
      <c r="AF55" s="967"/>
      <c r="AG55" s="968"/>
      <c r="AH55" s="226" t="s">
        <v>358</v>
      </c>
      <c r="AI55" s="227"/>
      <c r="AJ55" s="227"/>
      <c r="AK55" s="228"/>
      <c r="AL55" s="226"/>
      <c r="AM55" s="227"/>
      <c r="AN55" s="227"/>
      <c r="AO55" s="228"/>
      <c r="AP55" s="229"/>
      <c r="AQ55" s="229"/>
      <c r="AR55" s="229"/>
      <c r="AS55" s="229"/>
      <c r="AT55" s="229"/>
      <c r="AU55" s="229"/>
      <c r="AV55" s="229"/>
      <c r="AW55" s="229"/>
      <c r="AX55" s="956"/>
      <c r="AY55">
        <f>COUNTA($C$55)</f>
        <v>0</v>
      </c>
    </row>
    <row r="56" spans="1:51" ht="26.25" hidden="1" customHeight="1" x14ac:dyDescent="0.15">
      <c r="A56" s="971">
        <v>20</v>
      </c>
      <c r="B56" s="971">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53"/>
      <c r="AD56" s="953"/>
      <c r="AE56" s="953"/>
      <c r="AF56" s="953"/>
      <c r="AG56" s="953"/>
      <c r="AH56" s="226" t="s">
        <v>358</v>
      </c>
      <c r="AI56" s="227"/>
      <c r="AJ56" s="227"/>
      <c r="AK56" s="228"/>
      <c r="AL56" s="226"/>
      <c r="AM56" s="227"/>
      <c r="AN56" s="227"/>
      <c r="AO56" s="228"/>
      <c r="AP56" s="229"/>
      <c r="AQ56" s="229"/>
      <c r="AR56" s="229"/>
      <c r="AS56" s="229"/>
      <c r="AT56" s="229"/>
      <c r="AU56" s="229"/>
      <c r="AV56" s="229"/>
      <c r="AW56" s="229"/>
      <c r="AX56" s="229"/>
      <c r="AY56">
        <f>COUNTA($C$56)</f>
        <v>0</v>
      </c>
    </row>
    <row r="57" spans="1:51" ht="26.25" hidden="1" customHeight="1" x14ac:dyDescent="0.15">
      <c r="A57" s="971">
        <v>21</v>
      </c>
      <c r="B57" s="971">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53"/>
      <c r="AD57" s="953"/>
      <c r="AE57" s="953"/>
      <c r="AF57" s="953"/>
      <c r="AG57" s="953"/>
      <c r="AH57" s="226" t="s">
        <v>358</v>
      </c>
      <c r="AI57" s="227"/>
      <c r="AJ57" s="227"/>
      <c r="AK57" s="228"/>
      <c r="AL57" s="226"/>
      <c r="AM57" s="227"/>
      <c r="AN57" s="227"/>
      <c r="AO57" s="228"/>
      <c r="AP57" s="229"/>
      <c r="AQ57" s="229"/>
      <c r="AR57" s="229"/>
      <c r="AS57" s="229"/>
      <c r="AT57" s="229"/>
      <c r="AU57" s="229"/>
      <c r="AV57" s="229"/>
      <c r="AW57" s="229"/>
      <c r="AX57" s="229"/>
      <c r="AY57">
        <f>COUNTA($C$57)</f>
        <v>0</v>
      </c>
    </row>
    <row r="58" spans="1:51" ht="26.25" hidden="1" customHeight="1" x14ac:dyDescent="0.15">
      <c r="A58" s="971">
        <v>22</v>
      </c>
      <c r="B58" s="971">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53"/>
      <c r="AD58" s="953"/>
      <c r="AE58" s="953"/>
      <c r="AF58" s="953"/>
      <c r="AG58" s="953"/>
      <c r="AH58" s="226" t="s">
        <v>358</v>
      </c>
      <c r="AI58" s="227"/>
      <c r="AJ58" s="227"/>
      <c r="AK58" s="228"/>
      <c r="AL58" s="226"/>
      <c r="AM58" s="227"/>
      <c r="AN58" s="227"/>
      <c r="AO58" s="228"/>
      <c r="AP58" s="229"/>
      <c r="AQ58" s="229"/>
      <c r="AR58" s="229"/>
      <c r="AS58" s="229"/>
      <c r="AT58" s="229"/>
      <c r="AU58" s="229"/>
      <c r="AV58" s="229"/>
      <c r="AW58" s="229"/>
      <c r="AX58" s="229"/>
      <c r="AY58">
        <f>COUNTA($C$58)</f>
        <v>0</v>
      </c>
    </row>
    <row r="59" spans="1:51" ht="26.25" hidden="1" customHeight="1" x14ac:dyDescent="0.15">
      <c r="A59" s="971">
        <v>23</v>
      </c>
      <c r="B59" s="971">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53"/>
      <c r="AD59" s="953"/>
      <c r="AE59" s="953"/>
      <c r="AF59" s="953"/>
      <c r="AG59" s="953"/>
      <c r="AH59" s="226" t="s">
        <v>358</v>
      </c>
      <c r="AI59" s="227"/>
      <c r="AJ59" s="227"/>
      <c r="AK59" s="228"/>
      <c r="AL59" s="226"/>
      <c r="AM59" s="227"/>
      <c r="AN59" s="227"/>
      <c r="AO59" s="228"/>
      <c r="AP59" s="229"/>
      <c r="AQ59" s="229"/>
      <c r="AR59" s="229"/>
      <c r="AS59" s="229"/>
      <c r="AT59" s="229"/>
      <c r="AU59" s="229"/>
      <c r="AV59" s="229"/>
      <c r="AW59" s="229"/>
      <c r="AX59" s="229"/>
      <c r="AY59">
        <f>COUNTA($C$59)</f>
        <v>0</v>
      </c>
    </row>
    <row r="60" spans="1:51" ht="26.25" hidden="1" customHeight="1" x14ac:dyDescent="0.15">
      <c r="A60" s="971">
        <v>24</v>
      </c>
      <c r="B60" s="971">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53"/>
      <c r="AD60" s="953"/>
      <c r="AE60" s="953"/>
      <c r="AF60" s="953"/>
      <c r="AG60" s="953"/>
      <c r="AH60" s="226" t="s">
        <v>358</v>
      </c>
      <c r="AI60" s="227"/>
      <c r="AJ60" s="227"/>
      <c r="AK60" s="228"/>
      <c r="AL60" s="226"/>
      <c r="AM60" s="227"/>
      <c r="AN60" s="227"/>
      <c r="AO60" s="228"/>
      <c r="AP60" s="229"/>
      <c r="AQ60" s="229"/>
      <c r="AR60" s="229"/>
      <c r="AS60" s="229"/>
      <c r="AT60" s="229"/>
      <c r="AU60" s="229"/>
      <c r="AV60" s="229"/>
      <c r="AW60" s="229"/>
      <c r="AX60" s="229"/>
      <c r="AY60">
        <f>COUNTA($C$60)</f>
        <v>0</v>
      </c>
    </row>
    <row r="61" spans="1:51" ht="26.25" hidden="1" customHeight="1" x14ac:dyDescent="0.15">
      <c r="A61" s="971">
        <v>25</v>
      </c>
      <c r="B61" s="971">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53"/>
      <c r="AD61" s="953"/>
      <c r="AE61" s="953"/>
      <c r="AF61" s="953"/>
      <c r="AG61" s="953"/>
      <c r="AH61" s="226" t="s">
        <v>358</v>
      </c>
      <c r="AI61" s="227"/>
      <c r="AJ61" s="227"/>
      <c r="AK61" s="228"/>
      <c r="AL61" s="226"/>
      <c r="AM61" s="227"/>
      <c r="AN61" s="227"/>
      <c r="AO61" s="228"/>
      <c r="AP61" s="229"/>
      <c r="AQ61" s="229"/>
      <c r="AR61" s="229"/>
      <c r="AS61" s="229"/>
      <c r="AT61" s="229"/>
      <c r="AU61" s="229"/>
      <c r="AV61" s="229"/>
      <c r="AW61" s="229"/>
      <c r="AX61" s="229"/>
      <c r="AY61">
        <f>COUNTA($C$61)</f>
        <v>0</v>
      </c>
    </row>
    <row r="62" spans="1:51" ht="26.25" hidden="1" customHeight="1" x14ac:dyDescent="0.15">
      <c r="A62" s="971">
        <v>26</v>
      </c>
      <c r="B62" s="971">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53"/>
      <c r="AD62" s="953"/>
      <c r="AE62" s="953"/>
      <c r="AF62" s="953"/>
      <c r="AG62" s="953"/>
      <c r="AH62" s="226" t="s">
        <v>358</v>
      </c>
      <c r="AI62" s="227"/>
      <c r="AJ62" s="227"/>
      <c r="AK62" s="228"/>
      <c r="AL62" s="226"/>
      <c r="AM62" s="227"/>
      <c r="AN62" s="227"/>
      <c r="AO62" s="228"/>
      <c r="AP62" s="229"/>
      <c r="AQ62" s="229"/>
      <c r="AR62" s="229"/>
      <c r="AS62" s="229"/>
      <c r="AT62" s="229"/>
      <c r="AU62" s="229"/>
      <c r="AV62" s="229"/>
      <c r="AW62" s="229"/>
      <c r="AX62" s="229"/>
      <c r="AY62">
        <f>COUNTA($C$62)</f>
        <v>0</v>
      </c>
    </row>
    <row r="63" spans="1:51" ht="26.25" hidden="1" customHeight="1" x14ac:dyDescent="0.15">
      <c r="A63" s="971">
        <v>27</v>
      </c>
      <c r="B63" s="971">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53"/>
      <c r="AD63" s="953"/>
      <c r="AE63" s="953"/>
      <c r="AF63" s="953"/>
      <c r="AG63" s="953"/>
      <c r="AH63" s="226" t="s">
        <v>358</v>
      </c>
      <c r="AI63" s="227"/>
      <c r="AJ63" s="227"/>
      <c r="AK63" s="228"/>
      <c r="AL63" s="226"/>
      <c r="AM63" s="227"/>
      <c r="AN63" s="227"/>
      <c r="AO63" s="228"/>
      <c r="AP63" s="229"/>
      <c r="AQ63" s="229"/>
      <c r="AR63" s="229"/>
      <c r="AS63" s="229"/>
      <c r="AT63" s="229"/>
      <c r="AU63" s="229"/>
      <c r="AV63" s="229"/>
      <c r="AW63" s="229"/>
      <c r="AX63" s="229"/>
      <c r="AY63">
        <f>COUNTA($C$63)</f>
        <v>0</v>
      </c>
    </row>
    <row r="64" spans="1:51" ht="26.25" hidden="1" customHeight="1" x14ac:dyDescent="0.15">
      <c r="A64" s="971">
        <v>28</v>
      </c>
      <c r="B64" s="971">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53"/>
      <c r="AD64" s="953"/>
      <c r="AE64" s="953"/>
      <c r="AF64" s="953"/>
      <c r="AG64" s="953"/>
      <c r="AH64" s="226" t="s">
        <v>358</v>
      </c>
      <c r="AI64" s="227"/>
      <c r="AJ64" s="227"/>
      <c r="AK64" s="228"/>
      <c r="AL64" s="226"/>
      <c r="AM64" s="227"/>
      <c r="AN64" s="227"/>
      <c r="AO64" s="228"/>
      <c r="AP64" s="229"/>
      <c r="AQ64" s="229"/>
      <c r="AR64" s="229"/>
      <c r="AS64" s="229"/>
      <c r="AT64" s="229"/>
      <c r="AU64" s="229"/>
      <c r="AV64" s="229"/>
      <c r="AW64" s="229"/>
      <c r="AX64" s="229"/>
      <c r="AY64">
        <f>COUNTA($C$64)</f>
        <v>0</v>
      </c>
    </row>
    <row r="65" spans="1:51" ht="26.25" hidden="1" customHeight="1" x14ac:dyDescent="0.15">
      <c r="A65" s="971">
        <v>29</v>
      </c>
      <c r="B65" s="971">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53"/>
      <c r="AD65" s="953"/>
      <c r="AE65" s="953"/>
      <c r="AF65" s="953"/>
      <c r="AG65" s="953"/>
      <c r="AH65" s="226" t="s">
        <v>358</v>
      </c>
      <c r="AI65" s="227"/>
      <c r="AJ65" s="227"/>
      <c r="AK65" s="228"/>
      <c r="AL65" s="226"/>
      <c r="AM65" s="227"/>
      <c r="AN65" s="227"/>
      <c r="AO65" s="228"/>
      <c r="AP65" s="229"/>
      <c r="AQ65" s="229"/>
      <c r="AR65" s="229"/>
      <c r="AS65" s="229"/>
      <c r="AT65" s="229"/>
      <c r="AU65" s="229"/>
      <c r="AV65" s="229"/>
      <c r="AW65" s="229"/>
      <c r="AX65" s="229"/>
      <c r="AY65">
        <f>COUNTA($C$65)</f>
        <v>0</v>
      </c>
    </row>
    <row r="66" spans="1:51" ht="26.25" hidden="1" customHeight="1" x14ac:dyDescent="0.15">
      <c r="A66" s="971">
        <v>30</v>
      </c>
      <c r="B66" s="971">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53"/>
      <c r="AD66" s="953"/>
      <c r="AE66" s="953"/>
      <c r="AF66" s="953"/>
      <c r="AG66" s="953"/>
      <c r="AH66" s="226" t="s">
        <v>358</v>
      </c>
      <c r="AI66" s="227"/>
      <c r="AJ66" s="227"/>
      <c r="AK66" s="228"/>
      <c r="AL66" s="226"/>
      <c r="AM66" s="227"/>
      <c r="AN66" s="227"/>
      <c r="AO66" s="228"/>
      <c r="AP66" s="229"/>
      <c r="AQ66" s="229"/>
      <c r="AR66" s="229"/>
      <c r="AS66" s="229"/>
      <c r="AT66" s="229"/>
      <c r="AU66" s="229"/>
      <c r="AV66" s="229"/>
      <c r="AW66" s="229"/>
      <c r="AX66" s="229"/>
      <c r="AY66">
        <f>COUNTA($C$66)</f>
        <v>0</v>
      </c>
    </row>
    <row r="67" spans="1:51" hidden="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15">
      <c r="A68" s="9"/>
      <c r="B68" s="46" t="s">
        <v>187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hidden="1" customHeight="1" x14ac:dyDescent="0.15">
      <c r="A69" s="256"/>
      <c r="B69" s="256"/>
      <c r="C69" s="256" t="s">
        <v>24</v>
      </c>
      <c r="D69" s="256"/>
      <c r="E69" s="256"/>
      <c r="F69" s="256"/>
      <c r="G69" s="256"/>
      <c r="H69" s="256"/>
      <c r="I69" s="256"/>
      <c r="J69" s="954" t="s">
        <v>272</v>
      </c>
      <c r="K69" s="955"/>
      <c r="L69" s="955"/>
      <c r="M69" s="955"/>
      <c r="N69" s="955"/>
      <c r="O69" s="955"/>
      <c r="P69" s="123" t="s">
        <v>25</v>
      </c>
      <c r="Q69" s="123"/>
      <c r="R69" s="123"/>
      <c r="S69" s="123"/>
      <c r="T69" s="123"/>
      <c r="U69" s="123"/>
      <c r="V69" s="123"/>
      <c r="W69" s="123"/>
      <c r="X69" s="123"/>
      <c r="Y69" s="258" t="s">
        <v>312</v>
      </c>
      <c r="Z69" s="259"/>
      <c r="AA69" s="259"/>
      <c r="AB69" s="259"/>
      <c r="AC69" s="954" t="s">
        <v>304</v>
      </c>
      <c r="AD69" s="954"/>
      <c r="AE69" s="954"/>
      <c r="AF69" s="954"/>
      <c r="AG69" s="954"/>
      <c r="AH69" s="258" t="s">
        <v>235</v>
      </c>
      <c r="AI69" s="256"/>
      <c r="AJ69" s="256"/>
      <c r="AK69" s="256"/>
      <c r="AL69" s="256" t="s">
        <v>19</v>
      </c>
      <c r="AM69" s="256"/>
      <c r="AN69" s="256"/>
      <c r="AO69" s="260"/>
      <c r="AP69" s="954" t="s">
        <v>273</v>
      </c>
      <c r="AQ69" s="954"/>
      <c r="AR69" s="954"/>
      <c r="AS69" s="954"/>
      <c r="AT69" s="954"/>
      <c r="AU69" s="954"/>
      <c r="AV69" s="954"/>
      <c r="AW69" s="954"/>
      <c r="AX69" s="954"/>
      <c r="AY69" s="31">
        <f>$AY$67</f>
        <v>0</v>
      </c>
    </row>
    <row r="70" spans="1:51" ht="26.25" hidden="1" customHeight="1" x14ac:dyDescent="0.15">
      <c r="A70" s="971">
        <v>1</v>
      </c>
      <c r="B70" s="971">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53"/>
      <c r="AD70" s="953"/>
      <c r="AE70" s="953"/>
      <c r="AF70" s="953"/>
      <c r="AG70" s="953"/>
      <c r="AH70" s="224"/>
      <c r="AI70" s="225"/>
      <c r="AJ70" s="225"/>
      <c r="AK70" s="225"/>
      <c r="AL70" s="226"/>
      <c r="AM70" s="227"/>
      <c r="AN70" s="227"/>
      <c r="AO70" s="228"/>
      <c r="AP70" s="229"/>
      <c r="AQ70" s="229"/>
      <c r="AR70" s="229"/>
      <c r="AS70" s="229"/>
      <c r="AT70" s="229"/>
      <c r="AU70" s="229"/>
      <c r="AV70" s="229"/>
      <c r="AW70" s="229"/>
      <c r="AX70" s="229"/>
      <c r="AY70" s="31">
        <f>$AY$67</f>
        <v>0</v>
      </c>
    </row>
    <row r="71" spans="1:51" ht="26.25" hidden="1" customHeight="1" x14ac:dyDescent="0.15">
      <c r="A71" s="971">
        <v>2</v>
      </c>
      <c r="B71" s="971">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53"/>
      <c r="AD71" s="953"/>
      <c r="AE71" s="953"/>
      <c r="AF71" s="953"/>
      <c r="AG71" s="953"/>
      <c r="AH71" s="224"/>
      <c r="AI71" s="225"/>
      <c r="AJ71" s="225"/>
      <c r="AK71" s="225"/>
      <c r="AL71" s="226"/>
      <c r="AM71" s="227"/>
      <c r="AN71" s="227"/>
      <c r="AO71" s="228"/>
      <c r="AP71" s="229"/>
      <c r="AQ71" s="229"/>
      <c r="AR71" s="229"/>
      <c r="AS71" s="229"/>
      <c r="AT71" s="229"/>
      <c r="AU71" s="229"/>
      <c r="AV71" s="229"/>
      <c r="AW71" s="229"/>
      <c r="AX71" s="229"/>
      <c r="AY71">
        <f>COUNTA($C$71)</f>
        <v>0</v>
      </c>
    </row>
    <row r="72" spans="1:51" ht="26.25" hidden="1" customHeight="1" x14ac:dyDescent="0.15">
      <c r="A72" s="971">
        <v>3</v>
      </c>
      <c r="B72" s="971">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53"/>
      <c r="AD72" s="953"/>
      <c r="AE72" s="953"/>
      <c r="AF72" s="953"/>
      <c r="AG72" s="953"/>
      <c r="AH72" s="224"/>
      <c r="AI72" s="225"/>
      <c r="AJ72" s="225"/>
      <c r="AK72" s="225"/>
      <c r="AL72" s="226"/>
      <c r="AM72" s="227"/>
      <c r="AN72" s="227"/>
      <c r="AO72" s="228"/>
      <c r="AP72" s="229"/>
      <c r="AQ72" s="229"/>
      <c r="AR72" s="229"/>
      <c r="AS72" s="229"/>
      <c r="AT72" s="229"/>
      <c r="AU72" s="229"/>
      <c r="AV72" s="229"/>
      <c r="AW72" s="229"/>
      <c r="AX72" s="229"/>
      <c r="AY72">
        <f>COUNTA($C$72)</f>
        <v>0</v>
      </c>
    </row>
    <row r="73" spans="1:51" ht="26.25" hidden="1" customHeight="1" x14ac:dyDescent="0.15">
      <c r="A73" s="971">
        <v>4</v>
      </c>
      <c r="B73" s="971">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53"/>
      <c r="AD73" s="953"/>
      <c r="AE73" s="953"/>
      <c r="AF73" s="953"/>
      <c r="AG73" s="953"/>
      <c r="AH73" s="224"/>
      <c r="AI73" s="225"/>
      <c r="AJ73" s="225"/>
      <c r="AK73" s="225"/>
      <c r="AL73" s="226"/>
      <c r="AM73" s="227"/>
      <c r="AN73" s="227"/>
      <c r="AO73" s="228"/>
      <c r="AP73" s="229"/>
      <c r="AQ73" s="229"/>
      <c r="AR73" s="229"/>
      <c r="AS73" s="229"/>
      <c r="AT73" s="229"/>
      <c r="AU73" s="229"/>
      <c r="AV73" s="229"/>
      <c r="AW73" s="229"/>
      <c r="AX73" s="229"/>
      <c r="AY73">
        <f>COUNTA($C$73)</f>
        <v>0</v>
      </c>
    </row>
    <row r="74" spans="1:51" ht="26.25" hidden="1" customHeight="1" x14ac:dyDescent="0.15">
      <c r="A74" s="971">
        <v>5</v>
      </c>
      <c r="B74" s="971">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53"/>
      <c r="AD74" s="953"/>
      <c r="AE74" s="953"/>
      <c r="AF74" s="953"/>
      <c r="AG74" s="953"/>
      <c r="AH74" s="224"/>
      <c r="AI74" s="225"/>
      <c r="AJ74" s="225"/>
      <c r="AK74" s="225"/>
      <c r="AL74" s="226"/>
      <c r="AM74" s="227"/>
      <c r="AN74" s="227"/>
      <c r="AO74" s="228"/>
      <c r="AP74" s="229"/>
      <c r="AQ74" s="229"/>
      <c r="AR74" s="229"/>
      <c r="AS74" s="229"/>
      <c r="AT74" s="229"/>
      <c r="AU74" s="229"/>
      <c r="AV74" s="229"/>
      <c r="AW74" s="229"/>
      <c r="AX74" s="229"/>
      <c r="AY74">
        <f>COUNTA($C$74)</f>
        <v>0</v>
      </c>
    </row>
    <row r="75" spans="1:51" ht="26.25" hidden="1" customHeight="1" x14ac:dyDescent="0.15">
      <c r="A75" s="971">
        <v>6</v>
      </c>
      <c r="B75" s="971">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53"/>
      <c r="AD75" s="953"/>
      <c r="AE75" s="953"/>
      <c r="AF75" s="953"/>
      <c r="AG75" s="953"/>
      <c r="AH75" s="224"/>
      <c r="AI75" s="225"/>
      <c r="AJ75" s="225"/>
      <c r="AK75" s="225"/>
      <c r="AL75" s="226"/>
      <c r="AM75" s="227"/>
      <c r="AN75" s="227"/>
      <c r="AO75" s="228"/>
      <c r="AP75" s="229"/>
      <c r="AQ75" s="229"/>
      <c r="AR75" s="229"/>
      <c r="AS75" s="229"/>
      <c r="AT75" s="229"/>
      <c r="AU75" s="229"/>
      <c r="AV75" s="229"/>
      <c r="AW75" s="229"/>
      <c r="AX75" s="229"/>
      <c r="AY75">
        <f>COUNTA($C$75)</f>
        <v>0</v>
      </c>
    </row>
    <row r="76" spans="1:51" ht="26.25" hidden="1" customHeight="1" x14ac:dyDescent="0.15">
      <c r="A76" s="971">
        <v>7</v>
      </c>
      <c r="B76" s="971">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53"/>
      <c r="AD76" s="953"/>
      <c r="AE76" s="953"/>
      <c r="AF76" s="953"/>
      <c r="AG76" s="953"/>
      <c r="AH76" s="224"/>
      <c r="AI76" s="225"/>
      <c r="AJ76" s="225"/>
      <c r="AK76" s="225"/>
      <c r="AL76" s="226"/>
      <c r="AM76" s="227"/>
      <c r="AN76" s="227"/>
      <c r="AO76" s="228"/>
      <c r="AP76" s="229"/>
      <c r="AQ76" s="229"/>
      <c r="AR76" s="229"/>
      <c r="AS76" s="229"/>
      <c r="AT76" s="229"/>
      <c r="AU76" s="229"/>
      <c r="AV76" s="229"/>
      <c r="AW76" s="229"/>
      <c r="AX76" s="229"/>
      <c r="AY76">
        <f>COUNTA($C$76)</f>
        <v>0</v>
      </c>
    </row>
    <row r="77" spans="1:51" ht="26.25" hidden="1" customHeight="1" x14ac:dyDescent="0.15">
      <c r="A77" s="971">
        <v>8</v>
      </c>
      <c r="B77" s="971">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53"/>
      <c r="AD77" s="953"/>
      <c r="AE77" s="953"/>
      <c r="AF77" s="953"/>
      <c r="AG77" s="953"/>
      <c r="AH77" s="224"/>
      <c r="AI77" s="225"/>
      <c r="AJ77" s="225"/>
      <c r="AK77" s="225"/>
      <c r="AL77" s="226"/>
      <c r="AM77" s="227"/>
      <c r="AN77" s="227"/>
      <c r="AO77" s="228"/>
      <c r="AP77" s="229"/>
      <c r="AQ77" s="229"/>
      <c r="AR77" s="229"/>
      <c r="AS77" s="229"/>
      <c r="AT77" s="229"/>
      <c r="AU77" s="229"/>
      <c r="AV77" s="229"/>
      <c r="AW77" s="229"/>
      <c r="AX77" s="229"/>
      <c r="AY77">
        <f>COUNTA($C$77)</f>
        <v>0</v>
      </c>
    </row>
    <row r="78" spans="1:51" ht="26.25" hidden="1" customHeight="1" x14ac:dyDescent="0.15">
      <c r="A78" s="971">
        <v>9</v>
      </c>
      <c r="B78" s="971">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53"/>
      <c r="AD78" s="953"/>
      <c r="AE78" s="953"/>
      <c r="AF78" s="953"/>
      <c r="AG78" s="953"/>
      <c r="AH78" s="224"/>
      <c r="AI78" s="225"/>
      <c r="AJ78" s="225"/>
      <c r="AK78" s="225"/>
      <c r="AL78" s="226"/>
      <c r="AM78" s="227"/>
      <c r="AN78" s="227"/>
      <c r="AO78" s="228"/>
      <c r="AP78" s="229"/>
      <c r="AQ78" s="229"/>
      <c r="AR78" s="229"/>
      <c r="AS78" s="229"/>
      <c r="AT78" s="229"/>
      <c r="AU78" s="229"/>
      <c r="AV78" s="229"/>
      <c r="AW78" s="229"/>
      <c r="AX78" s="229"/>
      <c r="AY78">
        <f>COUNTA($C$78)</f>
        <v>0</v>
      </c>
    </row>
    <row r="79" spans="1:51" ht="26.25" hidden="1" customHeight="1" x14ac:dyDescent="0.15">
      <c r="A79" s="971">
        <v>10</v>
      </c>
      <c r="B79" s="971">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53"/>
      <c r="AD79" s="953"/>
      <c r="AE79" s="953"/>
      <c r="AF79" s="953"/>
      <c r="AG79" s="953"/>
      <c r="AH79" s="224"/>
      <c r="AI79" s="225"/>
      <c r="AJ79" s="225"/>
      <c r="AK79" s="225"/>
      <c r="AL79" s="226"/>
      <c r="AM79" s="227"/>
      <c r="AN79" s="227"/>
      <c r="AO79" s="228"/>
      <c r="AP79" s="229"/>
      <c r="AQ79" s="229"/>
      <c r="AR79" s="229"/>
      <c r="AS79" s="229"/>
      <c r="AT79" s="229"/>
      <c r="AU79" s="229"/>
      <c r="AV79" s="229"/>
      <c r="AW79" s="229"/>
      <c r="AX79" s="229"/>
      <c r="AY79">
        <f>COUNTA($C$79)</f>
        <v>0</v>
      </c>
    </row>
    <row r="80" spans="1:51" ht="26.25" hidden="1" customHeight="1" x14ac:dyDescent="0.15">
      <c r="A80" s="971">
        <v>11</v>
      </c>
      <c r="B80" s="971">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53"/>
      <c r="AD80" s="953"/>
      <c r="AE80" s="953"/>
      <c r="AF80" s="953"/>
      <c r="AG80" s="953"/>
      <c r="AH80" s="224"/>
      <c r="AI80" s="225"/>
      <c r="AJ80" s="225"/>
      <c r="AK80" s="225"/>
      <c r="AL80" s="226"/>
      <c r="AM80" s="227"/>
      <c r="AN80" s="227"/>
      <c r="AO80" s="228"/>
      <c r="AP80" s="229"/>
      <c r="AQ80" s="229"/>
      <c r="AR80" s="229"/>
      <c r="AS80" s="229"/>
      <c r="AT80" s="229"/>
      <c r="AU80" s="229"/>
      <c r="AV80" s="229"/>
      <c r="AW80" s="229"/>
      <c r="AX80" s="229"/>
      <c r="AY80">
        <f>COUNTA($C$80)</f>
        <v>0</v>
      </c>
    </row>
    <row r="81" spans="1:51" ht="26.25" hidden="1" customHeight="1" x14ac:dyDescent="0.15">
      <c r="A81" s="971">
        <v>12</v>
      </c>
      <c r="B81" s="971">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53"/>
      <c r="AD81" s="953"/>
      <c r="AE81" s="953"/>
      <c r="AF81" s="953"/>
      <c r="AG81" s="953"/>
      <c r="AH81" s="224"/>
      <c r="AI81" s="225"/>
      <c r="AJ81" s="225"/>
      <c r="AK81" s="225"/>
      <c r="AL81" s="226"/>
      <c r="AM81" s="227"/>
      <c r="AN81" s="227"/>
      <c r="AO81" s="228"/>
      <c r="AP81" s="229"/>
      <c r="AQ81" s="229"/>
      <c r="AR81" s="229"/>
      <c r="AS81" s="229"/>
      <c r="AT81" s="229"/>
      <c r="AU81" s="229"/>
      <c r="AV81" s="229"/>
      <c r="AW81" s="229"/>
      <c r="AX81" s="229"/>
      <c r="AY81">
        <f>COUNTA($C$81)</f>
        <v>0</v>
      </c>
    </row>
    <row r="82" spans="1:51" ht="26.25" hidden="1" customHeight="1" x14ac:dyDescent="0.15">
      <c r="A82" s="971">
        <v>13</v>
      </c>
      <c r="B82" s="971">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53"/>
      <c r="AD82" s="953"/>
      <c r="AE82" s="953"/>
      <c r="AF82" s="953"/>
      <c r="AG82" s="953"/>
      <c r="AH82" s="224"/>
      <c r="AI82" s="225"/>
      <c r="AJ82" s="225"/>
      <c r="AK82" s="225"/>
      <c r="AL82" s="226"/>
      <c r="AM82" s="227"/>
      <c r="AN82" s="227"/>
      <c r="AO82" s="228"/>
      <c r="AP82" s="229"/>
      <c r="AQ82" s="229"/>
      <c r="AR82" s="229"/>
      <c r="AS82" s="229"/>
      <c r="AT82" s="229"/>
      <c r="AU82" s="229"/>
      <c r="AV82" s="229"/>
      <c r="AW82" s="229"/>
      <c r="AX82" s="229"/>
      <c r="AY82">
        <f>COUNTA($C$82)</f>
        <v>0</v>
      </c>
    </row>
    <row r="83" spans="1:51" ht="26.25" hidden="1" customHeight="1" x14ac:dyDescent="0.15">
      <c r="A83" s="971">
        <v>14</v>
      </c>
      <c r="B83" s="971">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53"/>
      <c r="AD83" s="953"/>
      <c r="AE83" s="953"/>
      <c r="AF83" s="953"/>
      <c r="AG83" s="953"/>
      <c r="AH83" s="224"/>
      <c r="AI83" s="225"/>
      <c r="AJ83" s="225"/>
      <c r="AK83" s="225"/>
      <c r="AL83" s="226"/>
      <c r="AM83" s="227"/>
      <c r="AN83" s="227"/>
      <c r="AO83" s="228"/>
      <c r="AP83" s="229"/>
      <c r="AQ83" s="229"/>
      <c r="AR83" s="229"/>
      <c r="AS83" s="229"/>
      <c r="AT83" s="229"/>
      <c r="AU83" s="229"/>
      <c r="AV83" s="229"/>
      <c r="AW83" s="229"/>
      <c r="AX83" s="229"/>
      <c r="AY83">
        <f>COUNTA($C$83)</f>
        <v>0</v>
      </c>
    </row>
    <row r="84" spans="1:51" ht="26.25" hidden="1" customHeight="1" x14ac:dyDescent="0.15">
      <c r="A84" s="971">
        <v>15</v>
      </c>
      <c r="B84" s="971">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53"/>
      <c r="AD84" s="953"/>
      <c r="AE84" s="953"/>
      <c r="AF84" s="953"/>
      <c r="AG84" s="953"/>
      <c r="AH84" s="224"/>
      <c r="AI84" s="225"/>
      <c r="AJ84" s="225"/>
      <c r="AK84" s="225"/>
      <c r="AL84" s="226"/>
      <c r="AM84" s="227"/>
      <c r="AN84" s="227"/>
      <c r="AO84" s="228"/>
      <c r="AP84" s="229"/>
      <c r="AQ84" s="229"/>
      <c r="AR84" s="229"/>
      <c r="AS84" s="229"/>
      <c r="AT84" s="229"/>
      <c r="AU84" s="229"/>
      <c r="AV84" s="229"/>
      <c r="AW84" s="229"/>
      <c r="AX84" s="229"/>
      <c r="AY84">
        <f>COUNTA($C$84)</f>
        <v>0</v>
      </c>
    </row>
    <row r="85" spans="1:51" ht="26.25" hidden="1" customHeight="1" x14ac:dyDescent="0.15">
      <c r="A85" s="971">
        <v>16</v>
      </c>
      <c r="B85" s="971">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53"/>
      <c r="AD85" s="953"/>
      <c r="AE85" s="953"/>
      <c r="AF85" s="953"/>
      <c r="AG85" s="953"/>
      <c r="AH85" s="224"/>
      <c r="AI85" s="225"/>
      <c r="AJ85" s="225"/>
      <c r="AK85" s="225"/>
      <c r="AL85" s="226"/>
      <c r="AM85" s="227"/>
      <c r="AN85" s="227"/>
      <c r="AO85" s="228"/>
      <c r="AP85" s="229"/>
      <c r="AQ85" s="229"/>
      <c r="AR85" s="229"/>
      <c r="AS85" s="229"/>
      <c r="AT85" s="229"/>
      <c r="AU85" s="229"/>
      <c r="AV85" s="229"/>
      <c r="AW85" s="229"/>
      <c r="AX85" s="229"/>
      <c r="AY85">
        <f>COUNTA($C$85)</f>
        <v>0</v>
      </c>
    </row>
    <row r="86" spans="1:51" ht="26.25" hidden="1" customHeight="1" x14ac:dyDescent="0.15">
      <c r="A86" s="971">
        <v>17</v>
      </c>
      <c r="B86" s="971">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53"/>
      <c r="AD86" s="953"/>
      <c r="AE86" s="953"/>
      <c r="AF86" s="953"/>
      <c r="AG86" s="953"/>
      <c r="AH86" s="224"/>
      <c r="AI86" s="225"/>
      <c r="AJ86" s="225"/>
      <c r="AK86" s="225"/>
      <c r="AL86" s="226"/>
      <c r="AM86" s="227"/>
      <c r="AN86" s="227"/>
      <c r="AO86" s="228"/>
      <c r="AP86" s="229"/>
      <c r="AQ86" s="229"/>
      <c r="AR86" s="229"/>
      <c r="AS86" s="229"/>
      <c r="AT86" s="229"/>
      <c r="AU86" s="229"/>
      <c r="AV86" s="229"/>
      <c r="AW86" s="229"/>
      <c r="AX86" s="229"/>
      <c r="AY86">
        <f>COUNTA($C$86)</f>
        <v>0</v>
      </c>
    </row>
    <row r="87" spans="1:51" ht="26.25" hidden="1" customHeight="1" x14ac:dyDescent="0.15">
      <c r="A87" s="971">
        <v>18</v>
      </c>
      <c r="B87" s="971">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53"/>
      <c r="AD87" s="953"/>
      <c r="AE87" s="953"/>
      <c r="AF87" s="953"/>
      <c r="AG87" s="953"/>
      <c r="AH87" s="224"/>
      <c r="AI87" s="225"/>
      <c r="AJ87" s="225"/>
      <c r="AK87" s="225"/>
      <c r="AL87" s="226"/>
      <c r="AM87" s="227"/>
      <c r="AN87" s="227"/>
      <c r="AO87" s="228"/>
      <c r="AP87" s="229"/>
      <c r="AQ87" s="229"/>
      <c r="AR87" s="229"/>
      <c r="AS87" s="229"/>
      <c r="AT87" s="229"/>
      <c r="AU87" s="229"/>
      <c r="AV87" s="229"/>
      <c r="AW87" s="229"/>
      <c r="AX87" s="229"/>
      <c r="AY87">
        <f>COUNTA($C$87)</f>
        <v>0</v>
      </c>
    </row>
    <row r="88" spans="1:51" ht="26.25" hidden="1" customHeight="1" x14ac:dyDescent="0.15">
      <c r="A88" s="971">
        <v>19</v>
      </c>
      <c r="B88" s="971">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53"/>
      <c r="AD88" s="953"/>
      <c r="AE88" s="953"/>
      <c r="AF88" s="953"/>
      <c r="AG88" s="953"/>
      <c r="AH88" s="224"/>
      <c r="AI88" s="225"/>
      <c r="AJ88" s="225"/>
      <c r="AK88" s="225"/>
      <c r="AL88" s="226"/>
      <c r="AM88" s="227"/>
      <c r="AN88" s="227"/>
      <c r="AO88" s="228"/>
      <c r="AP88" s="229"/>
      <c r="AQ88" s="229"/>
      <c r="AR88" s="229"/>
      <c r="AS88" s="229"/>
      <c r="AT88" s="229"/>
      <c r="AU88" s="229"/>
      <c r="AV88" s="229"/>
      <c r="AW88" s="229"/>
      <c r="AX88" s="229"/>
      <c r="AY88">
        <f>COUNTA($C$88)</f>
        <v>0</v>
      </c>
    </row>
    <row r="89" spans="1:51" ht="26.25" hidden="1" customHeight="1" x14ac:dyDescent="0.15">
      <c r="A89" s="971">
        <v>20</v>
      </c>
      <c r="B89" s="971">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53"/>
      <c r="AD89" s="953"/>
      <c r="AE89" s="953"/>
      <c r="AF89" s="953"/>
      <c r="AG89" s="953"/>
      <c r="AH89" s="224"/>
      <c r="AI89" s="225"/>
      <c r="AJ89" s="225"/>
      <c r="AK89" s="225"/>
      <c r="AL89" s="226"/>
      <c r="AM89" s="227"/>
      <c r="AN89" s="227"/>
      <c r="AO89" s="228"/>
      <c r="AP89" s="229"/>
      <c r="AQ89" s="229"/>
      <c r="AR89" s="229"/>
      <c r="AS89" s="229"/>
      <c r="AT89" s="229"/>
      <c r="AU89" s="229"/>
      <c r="AV89" s="229"/>
      <c r="AW89" s="229"/>
      <c r="AX89" s="229"/>
      <c r="AY89">
        <f>COUNTA($C$89)</f>
        <v>0</v>
      </c>
    </row>
    <row r="90" spans="1:51" ht="26.25" hidden="1" customHeight="1" x14ac:dyDescent="0.15">
      <c r="A90" s="971">
        <v>21</v>
      </c>
      <c r="B90" s="971">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53"/>
      <c r="AD90" s="953"/>
      <c r="AE90" s="953"/>
      <c r="AF90" s="953"/>
      <c r="AG90" s="953"/>
      <c r="AH90" s="224"/>
      <c r="AI90" s="225"/>
      <c r="AJ90" s="225"/>
      <c r="AK90" s="225"/>
      <c r="AL90" s="226"/>
      <c r="AM90" s="227"/>
      <c r="AN90" s="227"/>
      <c r="AO90" s="228"/>
      <c r="AP90" s="229"/>
      <c r="AQ90" s="229"/>
      <c r="AR90" s="229"/>
      <c r="AS90" s="229"/>
      <c r="AT90" s="229"/>
      <c r="AU90" s="229"/>
      <c r="AV90" s="229"/>
      <c r="AW90" s="229"/>
      <c r="AX90" s="229"/>
      <c r="AY90">
        <f>COUNTA($C$90)</f>
        <v>0</v>
      </c>
    </row>
    <row r="91" spans="1:51" ht="26.25" hidden="1" customHeight="1" x14ac:dyDescent="0.15">
      <c r="A91" s="971">
        <v>22</v>
      </c>
      <c r="B91" s="971">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53"/>
      <c r="AD91" s="953"/>
      <c r="AE91" s="953"/>
      <c r="AF91" s="953"/>
      <c r="AG91" s="953"/>
      <c r="AH91" s="224"/>
      <c r="AI91" s="225"/>
      <c r="AJ91" s="225"/>
      <c r="AK91" s="225"/>
      <c r="AL91" s="226"/>
      <c r="AM91" s="227"/>
      <c r="AN91" s="227"/>
      <c r="AO91" s="228"/>
      <c r="AP91" s="229"/>
      <c r="AQ91" s="229"/>
      <c r="AR91" s="229"/>
      <c r="AS91" s="229"/>
      <c r="AT91" s="229"/>
      <c r="AU91" s="229"/>
      <c r="AV91" s="229"/>
      <c r="AW91" s="229"/>
      <c r="AX91" s="229"/>
      <c r="AY91">
        <f>COUNTA($C$91)</f>
        <v>0</v>
      </c>
    </row>
    <row r="92" spans="1:51" ht="26.25" hidden="1" customHeight="1" x14ac:dyDescent="0.15">
      <c r="A92" s="971">
        <v>23</v>
      </c>
      <c r="B92" s="971">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53"/>
      <c r="AD92" s="953"/>
      <c r="AE92" s="953"/>
      <c r="AF92" s="953"/>
      <c r="AG92" s="953"/>
      <c r="AH92" s="224"/>
      <c r="AI92" s="225"/>
      <c r="AJ92" s="225"/>
      <c r="AK92" s="225"/>
      <c r="AL92" s="226"/>
      <c r="AM92" s="227"/>
      <c r="AN92" s="227"/>
      <c r="AO92" s="228"/>
      <c r="AP92" s="229"/>
      <c r="AQ92" s="229"/>
      <c r="AR92" s="229"/>
      <c r="AS92" s="229"/>
      <c r="AT92" s="229"/>
      <c r="AU92" s="229"/>
      <c r="AV92" s="229"/>
      <c r="AW92" s="229"/>
      <c r="AX92" s="229"/>
      <c r="AY92">
        <f>COUNTA($C$92)</f>
        <v>0</v>
      </c>
    </row>
    <row r="93" spans="1:51" ht="26.25" hidden="1" customHeight="1" x14ac:dyDescent="0.15">
      <c r="A93" s="971">
        <v>24</v>
      </c>
      <c r="B93" s="971">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53"/>
      <c r="AD93" s="953"/>
      <c r="AE93" s="953"/>
      <c r="AF93" s="953"/>
      <c r="AG93" s="953"/>
      <c r="AH93" s="224"/>
      <c r="AI93" s="225"/>
      <c r="AJ93" s="225"/>
      <c r="AK93" s="225"/>
      <c r="AL93" s="226"/>
      <c r="AM93" s="227"/>
      <c r="AN93" s="227"/>
      <c r="AO93" s="228"/>
      <c r="AP93" s="229"/>
      <c r="AQ93" s="229"/>
      <c r="AR93" s="229"/>
      <c r="AS93" s="229"/>
      <c r="AT93" s="229"/>
      <c r="AU93" s="229"/>
      <c r="AV93" s="229"/>
      <c r="AW93" s="229"/>
      <c r="AX93" s="229"/>
      <c r="AY93">
        <f>COUNTA($C$93)</f>
        <v>0</v>
      </c>
    </row>
    <row r="94" spans="1:51" ht="26.25" hidden="1" customHeight="1" x14ac:dyDescent="0.15">
      <c r="A94" s="971">
        <v>25</v>
      </c>
      <c r="B94" s="971">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53"/>
      <c r="AD94" s="953"/>
      <c r="AE94" s="953"/>
      <c r="AF94" s="953"/>
      <c r="AG94" s="953"/>
      <c r="AH94" s="224"/>
      <c r="AI94" s="225"/>
      <c r="AJ94" s="225"/>
      <c r="AK94" s="225"/>
      <c r="AL94" s="226"/>
      <c r="AM94" s="227"/>
      <c r="AN94" s="227"/>
      <c r="AO94" s="228"/>
      <c r="AP94" s="229"/>
      <c r="AQ94" s="229"/>
      <c r="AR94" s="229"/>
      <c r="AS94" s="229"/>
      <c r="AT94" s="229"/>
      <c r="AU94" s="229"/>
      <c r="AV94" s="229"/>
      <c r="AW94" s="229"/>
      <c r="AX94" s="229"/>
      <c r="AY94">
        <f>COUNTA($C$94)</f>
        <v>0</v>
      </c>
    </row>
    <row r="95" spans="1:51" ht="26.25" hidden="1" customHeight="1" x14ac:dyDescent="0.15">
      <c r="A95" s="971">
        <v>26</v>
      </c>
      <c r="B95" s="971">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53"/>
      <c r="AD95" s="953"/>
      <c r="AE95" s="953"/>
      <c r="AF95" s="953"/>
      <c r="AG95" s="953"/>
      <c r="AH95" s="224"/>
      <c r="AI95" s="225"/>
      <c r="AJ95" s="225"/>
      <c r="AK95" s="225"/>
      <c r="AL95" s="226"/>
      <c r="AM95" s="227"/>
      <c r="AN95" s="227"/>
      <c r="AO95" s="228"/>
      <c r="AP95" s="229"/>
      <c r="AQ95" s="229"/>
      <c r="AR95" s="229"/>
      <c r="AS95" s="229"/>
      <c r="AT95" s="229"/>
      <c r="AU95" s="229"/>
      <c r="AV95" s="229"/>
      <c r="AW95" s="229"/>
      <c r="AX95" s="229"/>
      <c r="AY95">
        <f>COUNTA($C$95)</f>
        <v>0</v>
      </c>
    </row>
    <row r="96" spans="1:51" ht="26.25" hidden="1" customHeight="1" x14ac:dyDescent="0.15">
      <c r="A96" s="971">
        <v>27</v>
      </c>
      <c r="B96" s="971">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53"/>
      <c r="AD96" s="953"/>
      <c r="AE96" s="953"/>
      <c r="AF96" s="953"/>
      <c r="AG96" s="953"/>
      <c r="AH96" s="224"/>
      <c r="AI96" s="225"/>
      <c r="AJ96" s="225"/>
      <c r="AK96" s="225"/>
      <c r="AL96" s="226"/>
      <c r="AM96" s="227"/>
      <c r="AN96" s="227"/>
      <c r="AO96" s="228"/>
      <c r="AP96" s="229"/>
      <c r="AQ96" s="229"/>
      <c r="AR96" s="229"/>
      <c r="AS96" s="229"/>
      <c r="AT96" s="229"/>
      <c r="AU96" s="229"/>
      <c r="AV96" s="229"/>
      <c r="AW96" s="229"/>
      <c r="AX96" s="229"/>
      <c r="AY96">
        <f>COUNTA($C$96)</f>
        <v>0</v>
      </c>
    </row>
    <row r="97" spans="1:51" ht="26.25" hidden="1" customHeight="1" x14ac:dyDescent="0.15">
      <c r="A97" s="971">
        <v>28</v>
      </c>
      <c r="B97" s="971">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53"/>
      <c r="AD97" s="953"/>
      <c r="AE97" s="953"/>
      <c r="AF97" s="953"/>
      <c r="AG97" s="953"/>
      <c r="AH97" s="224"/>
      <c r="AI97" s="225"/>
      <c r="AJ97" s="225"/>
      <c r="AK97" s="225"/>
      <c r="AL97" s="226"/>
      <c r="AM97" s="227"/>
      <c r="AN97" s="227"/>
      <c r="AO97" s="228"/>
      <c r="AP97" s="229"/>
      <c r="AQ97" s="229"/>
      <c r="AR97" s="229"/>
      <c r="AS97" s="229"/>
      <c r="AT97" s="229"/>
      <c r="AU97" s="229"/>
      <c r="AV97" s="229"/>
      <c r="AW97" s="229"/>
      <c r="AX97" s="229"/>
      <c r="AY97">
        <f>COUNTA($C$97)</f>
        <v>0</v>
      </c>
    </row>
    <row r="98" spans="1:51" ht="26.25" hidden="1" customHeight="1" x14ac:dyDescent="0.15">
      <c r="A98" s="971">
        <v>29</v>
      </c>
      <c r="B98" s="971">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53"/>
      <c r="AD98" s="953"/>
      <c r="AE98" s="953"/>
      <c r="AF98" s="953"/>
      <c r="AG98" s="953"/>
      <c r="AH98" s="224"/>
      <c r="AI98" s="225"/>
      <c r="AJ98" s="225"/>
      <c r="AK98" s="225"/>
      <c r="AL98" s="226"/>
      <c r="AM98" s="227"/>
      <c r="AN98" s="227"/>
      <c r="AO98" s="228"/>
      <c r="AP98" s="229"/>
      <c r="AQ98" s="229"/>
      <c r="AR98" s="229"/>
      <c r="AS98" s="229"/>
      <c r="AT98" s="229"/>
      <c r="AU98" s="229"/>
      <c r="AV98" s="229"/>
      <c r="AW98" s="229"/>
      <c r="AX98" s="229"/>
      <c r="AY98">
        <f>COUNTA($C$98)</f>
        <v>0</v>
      </c>
    </row>
    <row r="99" spans="1:51" ht="26.25" hidden="1" customHeight="1" x14ac:dyDescent="0.15">
      <c r="A99" s="971">
        <v>30</v>
      </c>
      <c r="B99" s="971">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53"/>
      <c r="AD99" s="953"/>
      <c r="AE99" s="953"/>
      <c r="AF99" s="953"/>
      <c r="AG99" s="953"/>
      <c r="AH99" s="224"/>
      <c r="AI99" s="225"/>
      <c r="AJ99" s="225"/>
      <c r="AK99" s="225"/>
      <c r="AL99" s="226"/>
      <c r="AM99" s="227"/>
      <c r="AN99" s="227"/>
      <c r="AO99" s="228"/>
      <c r="AP99" s="229"/>
      <c r="AQ99" s="229"/>
      <c r="AR99" s="229"/>
      <c r="AS99" s="229"/>
      <c r="AT99" s="229"/>
      <c r="AU99" s="229"/>
      <c r="AV99" s="229"/>
      <c r="AW99" s="229"/>
      <c r="AX99" s="229"/>
      <c r="AY99">
        <f>COUNTA($C$99)</f>
        <v>0</v>
      </c>
    </row>
    <row r="100" spans="1:51" hidden="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15">
      <c r="A101" s="9"/>
      <c r="B101" s="46" t="s">
        <v>188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x14ac:dyDescent="0.15">
      <c r="A102" s="256"/>
      <c r="B102" s="256"/>
      <c r="C102" s="256" t="s">
        <v>24</v>
      </c>
      <c r="D102" s="256"/>
      <c r="E102" s="256"/>
      <c r="F102" s="256"/>
      <c r="G102" s="256"/>
      <c r="H102" s="256"/>
      <c r="I102" s="256"/>
      <c r="J102" s="954" t="s">
        <v>272</v>
      </c>
      <c r="K102" s="955"/>
      <c r="L102" s="955"/>
      <c r="M102" s="955"/>
      <c r="N102" s="955"/>
      <c r="O102" s="955"/>
      <c r="P102" s="123" t="s">
        <v>25</v>
      </c>
      <c r="Q102" s="123"/>
      <c r="R102" s="123"/>
      <c r="S102" s="123"/>
      <c r="T102" s="123"/>
      <c r="U102" s="123"/>
      <c r="V102" s="123"/>
      <c r="W102" s="123"/>
      <c r="X102" s="123"/>
      <c r="Y102" s="258" t="s">
        <v>312</v>
      </c>
      <c r="Z102" s="259"/>
      <c r="AA102" s="259"/>
      <c r="AB102" s="259"/>
      <c r="AC102" s="954" t="s">
        <v>304</v>
      </c>
      <c r="AD102" s="954"/>
      <c r="AE102" s="954"/>
      <c r="AF102" s="954"/>
      <c r="AG102" s="954"/>
      <c r="AH102" s="258" t="s">
        <v>235</v>
      </c>
      <c r="AI102" s="256"/>
      <c r="AJ102" s="256"/>
      <c r="AK102" s="256"/>
      <c r="AL102" s="256" t="s">
        <v>19</v>
      </c>
      <c r="AM102" s="256"/>
      <c r="AN102" s="256"/>
      <c r="AO102" s="260"/>
      <c r="AP102" s="954" t="s">
        <v>273</v>
      </c>
      <c r="AQ102" s="954"/>
      <c r="AR102" s="954"/>
      <c r="AS102" s="954"/>
      <c r="AT102" s="954"/>
      <c r="AU102" s="954"/>
      <c r="AV102" s="954"/>
      <c r="AW102" s="954"/>
      <c r="AX102" s="954"/>
      <c r="AY102" s="31">
        <f>$AY$100</f>
        <v>0</v>
      </c>
    </row>
    <row r="103" spans="1:51" ht="26.25" hidden="1" customHeight="1" x14ac:dyDescent="0.15">
      <c r="A103" s="971">
        <v>1</v>
      </c>
      <c r="B103" s="971">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53"/>
      <c r="AD103" s="953"/>
      <c r="AE103" s="953"/>
      <c r="AF103" s="953"/>
      <c r="AG103" s="953"/>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hidden="1" customHeight="1" x14ac:dyDescent="0.15">
      <c r="A104" s="971">
        <v>2</v>
      </c>
      <c r="B104" s="971">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53"/>
      <c r="AD104" s="953"/>
      <c r="AE104" s="953"/>
      <c r="AF104" s="953"/>
      <c r="AG104" s="953"/>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hidden="1" customHeight="1" x14ac:dyDescent="0.15">
      <c r="A105" s="971">
        <v>3</v>
      </c>
      <c r="B105" s="971">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53"/>
      <c r="AD105" s="953"/>
      <c r="AE105" s="953"/>
      <c r="AF105" s="953"/>
      <c r="AG105" s="953"/>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hidden="1" customHeight="1" x14ac:dyDescent="0.15">
      <c r="A106" s="971">
        <v>4</v>
      </c>
      <c r="B106" s="971">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53"/>
      <c r="AD106" s="953"/>
      <c r="AE106" s="953"/>
      <c r="AF106" s="953"/>
      <c r="AG106" s="953"/>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hidden="1" customHeight="1" x14ac:dyDescent="0.15">
      <c r="A107" s="971">
        <v>5</v>
      </c>
      <c r="B107" s="971">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53"/>
      <c r="AD107" s="953"/>
      <c r="AE107" s="953"/>
      <c r="AF107" s="953"/>
      <c r="AG107" s="953"/>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hidden="1" customHeight="1" x14ac:dyDescent="0.15">
      <c r="A108" s="971">
        <v>6</v>
      </c>
      <c r="B108" s="971">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53"/>
      <c r="AD108" s="953"/>
      <c r="AE108" s="953"/>
      <c r="AF108" s="953"/>
      <c r="AG108" s="953"/>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hidden="1" customHeight="1" x14ac:dyDescent="0.15">
      <c r="A109" s="971">
        <v>7</v>
      </c>
      <c r="B109" s="971">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53"/>
      <c r="AD109" s="953"/>
      <c r="AE109" s="953"/>
      <c r="AF109" s="953"/>
      <c r="AG109" s="953"/>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hidden="1" customHeight="1" x14ac:dyDescent="0.15">
      <c r="A110" s="971">
        <v>8</v>
      </c>
      <c r="B110" s="971">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53"/>
      <c r="AD110" s="953"/>
      <c r="AE110" s="953"/>
      <c r="AF110" s="953"/>
      <c r="AG110" s="953"/>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hidden="1" customHeight="1" x14ac:dyDescent="0.15">
      <c r="A111" s="971">
        <v>9</v>
      </c>
      <c r="B111" s="971">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53"/>
      <c r="AD111" s="953"/>
      <c r="AE111" s="953"/>
      <c r="AF111" s="953"/>
      <c r="AG111" s="953"/>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hidden="1" customHeight="1" x14ac:dyDescent="0.15">
      <c r="A112" s="971">
        <v>10</v>
      </c>
      <c r="B112" s="971">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53"/>
      <c r="AD112" s="953"/>
      <c r="AE112" s="953"/>
      <c r="AF112" s="953"/>
      <c r="AG112" s="953"/>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hidden="1" customHeight="1" x14ac:dyDescent="0.15">
      <c r="A113" s="971">
        <v>11</v>
      </c>
      <c r="B113" s="971">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53"/>
      <c r="AD113" s="953"/>
      <c r="AE113" s="953"/>
      <c r="AF113" s="953"/>
      <c r="AG113" s="953"/>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hidden="1" customHeight="1" x14ac:dyDescent="0.15">
      <c r="A114" s="971">
        <v>12</v>
      </c>
      <c r="B114" s="971">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53"/>
      <c r="AD114" s="953"/>
      <c r="AE114" s="953"/>
      <c r="AF114" s="953"/>
      <c r="AG114" s="953"/>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hidden="1" customHeight="1" x14ac:dyDescent="0.15">
      <c r="A115" s="971">
        <v>13</v>
      </c>
      <c r="B115" s="971">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53"/>
      <c r="AD115" s="953"/>
      <c r="AE115" s="953"/>
      <c r="AF115" s="953"/>
      <c r="AG115" s="953"/>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hidden="1" customHeight="1" x14ac:dyDescent="0.15">
      <c r="A116" s="971">
        <v>14</v>
      </c>
      <c r="B116" s="971">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53"/>
      <c r="AD116" s="953"/>
      <c r="AE116" s="953"/>
      <c r="AF116" s="953"/>
      <c r="AG116" s="953"/>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hidden="1" customHeight="1" x14ac:dyDescent="0.15">
      <c r="A117" s="971">
        <v>15</v>
      </c>
      <c r="B117" s="971">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53"/>
      <c r="AD117" s="953"/>
      <c r="AE117" s="953"/>
      <c r="AF117" s="953"/>
      <c r="AG117" s="953"/>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hidden="1" customHeight="1" x14ac:dyDescent="0.15">
      <c r="A118" s="971">
        <v>16</v>
      </c>
      <c r="B118" s="971">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53"/>
      <c r="AD118" s="953"/>
      <c r="AE118" s="953"/>
      <c r="AF118" s="953"/>
      <c r="AG118" s="953"/>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hidden="1" customHeight="1" x14ac:dyDescent="0.15">
      <c r="A119" s="971">
        <v>17</v>
      </c>
      <c r="B119" s="971">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53"/>
      <c r="AD119" s="953"/>
      <c r="AE119" s="953"/>
      <c r="AF119" s="953"/>
      <c r="AG119" s="953"/>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hidden="1" customHeight="1" x14ac:dyDescent="0.15">
      <c r="A120" s="971">
        <v>18</v>
      </c>
      <c r="B120" s="971">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53"/>
      <c r="AD120" s="953"/>
      <c r="AE120" s="953"/>
      <c r="AF120" s="953"/>
      <c r="AG120" s="953"/>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hidden="1" customHeight="1" x14ac:dyDescent="0.15">
      <c r="A121" s="971">
        <v>19</v>
      </c>
      <c r="B121" s="971">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53"/>
      <c r="AD121" s="953"/>
      <c r="AE121" s="953"/>
      <c r="AF121" s="953"/>
      <c r="AG121" s="953"/>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hidden="1" customHeight="1" x14ac:dyDescent="0.15">
      <c r="A122" s="971">
        <v>20</v>
      </c>
      <c r="B122" s="971">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53"/>
      <c r="AD122" s="953"/>
      <c r="AE122" s="953"/>
      <c r="AF122" s="953"/>
      <c r="AG122" s="953"/>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hidden="1" customHeight="1" x14ac:dyDescent="0.15">
      <c r="A123" s="971">
        <v>21</v>
      </c>
      <c r="B123" s="971">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53"/>
      <c r="AD123" s="953"/>
      <c r="AE123" s="953"/>
      <c r="AF123" s="953"/>
      <c r="AG123" s="953"/>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hidden="1" customHeight="1" x14ac:dyDescent="0.15">
      <c r="A124" s="971">
        <v>22</v>
      </c>
      <c r="B124" s="971">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53"/>
      <c r="AD124" s="953"/>
      <c r="AE124" s="953"/>
      <c r="AF124" s="953"/>
      <c r="AG124" s="953"/>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hidden="1" customHeight="1" x14ac:dyDescent="0.15">
      <c r="A125" s="971">
        <v>23</v>
      </c>
      <c r="B125" s="971">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53"/>
      <c r="AD125" s="953"/>
      <c r="AE125" s="953"/>
      <c r="AF125" s="953"/>
      <c r="AG125" s="953"/>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hidden="1" customHeight="1" x14ac:dyDescent="0.15">
      <c r="A126" s="971">
        <v>24</v>
      </c>
      <c r="B126" s="971">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53"/>
      <c r="AD126" s="953"/>
      <c r="AE126" s="953"/>
      <c r="AF126" s="953"/>
      <c r="AG126" s="953"/>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hidden="1" customHeight="1" x14ac:dyDescent="0.15">
      <c r="A127" s="971">
        <v>25</v>
      </c>
      <c r="B127" s="971">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53"/>
      <c r="AD127" s="953"/>
      <c r="AE127" s="953"/>
      <c r="AF127" s="953"/>
      <c r="AG127" s="953"/>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hidden="1" customHeight="1" x14ac:dyDescent="0.15">
      <c r="A128" s="971">
        <v>26</v>
      </c>
      <c r="B128" s="971">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53"/>
      <c r="AD128" s="953"/>
      <c r="AE128" s="953"/>
      <c r="AF128" s="953"/>
      <c r="AG128" s="953"/>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hidden="1" customHeight="1" x14ac:dyDescent="0.15">
      <c r="A129" s="971">
        <v>27</v>
      </c>
      <c r="B129" s="971">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53"/>
      <c r="AD129" s="953"/>
      <c r="AE129" s="953"/>
      <c r="AF129" s="953"/>
      <c r="AG129" s="953"/>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hidden="1" customHeight="1" x14ac:dyDescent="0.15">
      <c r="A130" s="971">
        <v>28</v>
      </c>
      <c r="B130" s="971">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53"/>
      <c r="AD130" s="953"/>
      <c r="AE130" s="953"/>
      <c r="AF130" s="953"/>
      <c r="AG130" s="953"/>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hidden="1" customHeight="1" x14ac:dyDescent="0.15">
      <c r="A131" s="971">
        <v>29</v>
      </c>
      <c r="B131" s="971">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53"/>
      <c r="AD131" s="953"/>
      <c r="AE131" s="953"/>
      <c r="AF131" s="953"/>
      <c r="AG131" s="953"/>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hidden="1" customHeight="1" x14ac:dyDescent="0.15">
      <c r="A132" s="971">
        <v>30</v>
      </c>
      <c r="B132" s="971">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53"/>
      <c r="AD132" s="953"/>
      <c r="AE132" s="953"/>
      <c r="AF132" s="953"/>
      <c r="AG132" s="953"/>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hidden="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15">
      <c r="A134" s="9"/>
      <c r="B134" s="46" t="s">
        <v>189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x14ac:dyDescent="0.15">
      <c r="A135" s="256"/>
      <c r="B135" s="256"/>
      <c r="C135" s="256" t="s">
        <v>24</v>
      </c>
      <c r="D135" s="256"/>
      <c r="E135" s="256"/>
      <c r="F135" s="256"/>
      <c r="G135" s="256"/>
      <c r="H135" s="256"/>
      <c r="I135" s="256"/>
      <c r="J135" s="954" t="s">
        <v>272</v>
      </c>
      <c r="K135" s="955"/>
      <c r="L135" s="955"/>
      <c r="M135" s="955"/>
      <c r="N135" s="955"/>
      <c r="O135" s="955"/>
      <c r="P135" s="123" t="s">
        <v>25</v>
      </c>
      <c r="Q135" s="123"/>
      <c r="R135" s="123"/>
      <c r="S135" s="123"/>
      <c r="T135" s="123"/>
      <c r="U135" s="123"/>
      <c r="V135" s="123"/>
      <c r="W135" s="123"/>
      <c r="X135" s="123"/>
      <c r="Y135" s="258" t="s">
        <v>312</v>
      </c>
      <c r="Z135" s="259"/>
      <c r="AA135" s="259"/>
      <c r="AB135" s="259"/>
      <c r="AC135" s="954" t="s">
        <v>304</v>
      </c>
      <c r="AD135" s="954"/>
      <c r="AE135" s="954"/>
      <c r="AF135" s="954"/>
      <c r="AG135" s="954"/>
      <c r="AH135" s="258" t="s">
        <v>235</v>
      </c>
      <c r="AI135" s="256"/>
      <c r="AJ135" s="256"/>
      <c r="AK135" s="256"/>
      <c r="AL135" s="256" t="s">
        <v>19</v>
      </c>
      <c r="AM135" s="256"/>
      <c r="AN135" s="256"/>
      <c r="AO135" s="260"/>
      <c r="AP135" s="954" t="s">
        <v>273</v>
      </c>
      <c r="AQ135" s="954"/>
      <c r="AR135" s="954"/>
      <c r="AS135" s="954"/>
      <c r="AT135" s="954"/>
      <c r="AU135" s="954"/>
      <c r="AV135" s="954"/>
      <c r="AW135" s="954"/>
      <c r="AX135" s="954"/>
      <c r="AY135" s="31">
        <f>$AY$133</f>
        <v>0</v>
      </c>
    </row>
    <row r="136" spans="1:51" ht="26.25" hidden="1" customHeight="1" x14ac:dyDescent="0.15">
      <c r="A136" s="971">
        <v>1</v>
      </c>
      <c r="B136" s="971">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53"/>
      <c r="AD136" s="953"/>
      <c r="AE136" s="953"/>
      <c r="AF136" s="953"/>
      <c r="AG136" s="953"/>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hidden="1" customHeight="1" x14ac:dyDescent="0.15">
      <c r="A137" s="971">
        <v>2</v>
      </c>
      <c r="B137" s="971">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53"/>
      <c r="AD137" s="953"/>
      <c r="AE137" s="953"/>
      <c r="AF137" s="953"/>
      <c r="AG137" s="953"/>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hidden="1" customHeight="1" x14ac:dyDescent="0.15">
      <c r="A138" s="971">
        <v>3</v>
      </c>
      <c r="B138" s="971">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53"/>
      <c r="AD138" s="953"/>
      <c r="AE138" s="953"/>
      <c r="AF138" s="953"/>
      <c r="AG138" s="953"/>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hidden="1" customHeight="1" x14ac:dyDescent="0.15">
      <c r="A139" s="971">
        <v>4</v>
      </c>
      <c r="B139" s="971">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53"/>
      <c r="AD139" s="953"/>
      <c r="AE139" s="953"/>
      <c r="AF139" s="953"/>
      <c r="AG139" s="953"/>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hidden="1" customHeight="1" x14ac:dyDescent="0.15">
      <c r="A140" s="971">
        <v>5</v>
      </c>
      <c r="B140" s="971">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53"/>
      <c r="AD140" s="953"/>
      <c r="AE140" s="953"/>
      <c r="AF140" s="953"/>
      <c r="AG140" s="953"/>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hidden="1" customHeight="1" x14ac:dyDescent="0.15">
      <c r="A141" s="971">
        <v>6</v>
      </c>
      <c r="B141" s="971">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53"/>
      <c r="AD141" s="953"/>
      <c r="AE141" s="953"/>
      <c r="AF141" s="953"/>
      <c r="AG141" s="953"/>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hidden="1" customHeight="1" x14ac:dyDescent="0.15">
      <c r="A142" s="971">
        <v>7</v>
      </c>
      <c r="B142" s="971">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53"/>
      <c r="AD142" s="953"/>
      <c r="AE142" s="953"/>
      <c r="AF142" s="953"/>
      <c r="AG142" s="953"/>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hidden="1" customHeight="1" x14ac:dyDescent="0.15">
      <c r="A143" s="971">
        <v>8</v>
      </c>
      <c r="B143" s="971">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53"/>
      <c r="AD143" s="953"/>
      <c r="AE143" s="953"/>
      <c r="AF143" s="953"/>
      <c r="AG143" s="953"/>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hidden="1" customHeight="1" x14ac:dyDescent="0.15">
      <c r="A144" s="971">
        <v>9</v>
      </c>
      <c r="B144" s="971">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53"/>
      <c r="AD144" s="953"/>
      <c r="AE144" s="953"/>
      <c r="AF144" s="953"/>
      <c r="AG144" s="953"/>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hidden="1" customHeight="1" x14ac:dyDescent="0.15">
      <c r="A145" s="971">
        <v>10</v>
      </c>
      <c r="B145" s="971">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53"/>
      <c r="AD145" s="953"/>
      <c r="AE145" s="953"/>
      <c r="AF145" s="953"/>
      <c r="AG145" s="953"/>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hidden="1" customHeight="1" x14ac:dyDescent="0.15">
      <c r="A146" s="971">
        <v>11</v>
      </c>
      <c r="B146" s="971">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53"/>
      <c r="AD146" s="953"/>
      <c r="AE146" s="953"/>
      <c r="AF146" s="953"/>
      <c r="AG146" s="953"/>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hidden="1" customHeight="1" x14ac:dyDescent="0.15">
      <c r="A147" s="971">
        <v>12</v>
      </c>
      <c r="B147" s="971">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53"/>
      <c r="AD147" s="953"/>
      <c r="AE147" s="953"/>
      <c r="AF147" s="953"/>
      <c r="AG147" s="953"/>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hidden="1" customHeight="1" x14ac:dyDescent="0.15">
      <c r="A148" s="971">
        <v>13</v>
      </c>
      <c r="B148" s="971">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53"/>
      <c r="AD148" s="953"/>
      <c r="AE148" s="953"/>
      <c r="AF148" s="953"/>
      <c r="AG148" s="953"/>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hidden="1" customHeight="1" x14ac:dyDescent="0.15">
      <c r="A149" s="971">
        <v>14</v>
      </c>
      <c r="B149" s="971">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53"/>
      <c r="AD149" s="953"/>
      <c r="AE149" s="953"/>
      <c r="AF149" s="953"/>
      <c r="AG149" s="953"/>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hidden="1" customHeight="1" x14ac:dyDescent="0.15">
      <c r="A150" s="971">
        <v>15</v>
      </c>
      <c r="B150" s="971">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53"/>
      <c r="AD150" s="953"/>
      <c r="AE150" s="953"/>
      <c r="AF150" s="953"/>
      <c r="AG150" s="953"/>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hidden="1" customHeight="1" x14ac:dyDescent="0.15">
      <c r="A151" s="971">
        <v>16</v>
      </c>
      <c r="B151" s="971">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53"/>
      <c r="AD151" s="953"/>
      <c r="AE151" s="953"/>
      <c r="AF151" s="953"/>
      <c r="AG151" s="953"/>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hidden="1" customHeight="1" x14ac:dyDescent="0.15">
      <c r="A152" s="971">
        <v>17</v>
      </c>
      <c r="B152" s="971">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53"/>
      <c r="AD152" s="953"/>
      <c r="AE152" s="953"/>
      <c r="AF152" s="953"/>
      <c r="AG152" s="953"/>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hidden="1" customHeight="1" x14ac:dyDescent="0.15">
      <c r="A153" s="971">
        <v>18</v>
      </c>
      <c r="B153" s="971">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53"/>
      <c r="AD153" s="953"/>
      <c r="AE153" s="953"/>
      <c r="AF153" s="953"/>
      <c r="AG153" s="953"/>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hidden="1" customHeight="1" x14ac:dyDescent="0.15">
      <c r="A154" s="971">
        <v>19</v>
      </c>
      <c r="B154" s="971">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53"/>
      <c r="AD154" s="953"/>
      <c r="AE154" s="953"/>
      <c r="AF154" s="953"/>
      <c r="AG154" s="953"/>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hidden="1" customHeight="1" x14ac:dyDescent="0.15">
      <c r="A155" s="971">
        <v>20</v>
      </c>
      <c r="B155" s="971">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53"/>
      <c r="AD155" s="953"/>
      <c r="AE155" s="953"/>
      <c r="AF155" s="953"/>
      <c r="AG155" s="953"/>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hidden="1" customHeight="1" x14ac:dyDescent="0.15">
      <c r="A156" s="971">
        <v>21</v>
      </c>
      <c r="B156" s="971">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53"/>
      <c r="AD156" s="953"/>
      <c r="AE156" s="953"/>
      <c r="AF156" s="953"/>
      <c r="AG156" s="953"/>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hidden="1" customHeight="1" x14ac:dyDescent="0.15">
      <c r="A157" s="971">
        <v>22</v>
      </c>
      <c r="B157" s="971">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53"/>
      <c r="AD157" s="953"/>
      <c r="AE157" s="953"/>
      <c r="AF157" s="953"/>
      <c r="AG157" s="953"/>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hidden="1" customHeight="1" x14ac:dyDescent="0.15">
      <c r="A158" s="971">
        <v>23</v>
      </c>
      <c r="B158" s="971">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53"/>
      <c r="AD158" s="953"/>
      <c r="AE158" s="953"/>
      <c r="AF158" s="953"/>
      <c r="AG158" s="953"/>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hidden="1" customHeight="1" x14ac:dyDescent="0.15">
      <c r="A159" s="971">
        <v>24</v>
      </c>
      <c r="B159" s="971">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53"/>
      <c r="AD159" s="953"/>
      <c r="AE159" s="953"/>
      <c r="AF159" s="953"/>
      <c r="AG159" s="953"/>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hidden="1" customHeight="1" x14ac:dyDescent="0.15">
      <c r="A160" s="971">
        <v>25</v>
      </c>
      <c r="B160" s="971">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53"/>
      <c r="AD160" s="953"/>
      <c r="AE160" s="953"/>
      <c r="AF160" s="953"/>
      <c r="AG160" s="953"/>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hidden="1" customHeight="1" x14ac:dyDescent="0.15">
      <c r="A161" s="971">
        <v>26</v>
      </c>
      <c r="B161" s="971">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53"/>
      <c r="AD161" s="953"/>
      <c r="AE161" s="953"/>
      <c r="AF161" s="953"/>
      <c r="AG161" s="953"/>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hidden="1" customHeight="1" x14ac:dyDescent="0.15">
      <c r="A162" s="971">
        <v>27</v>
      </c>
      <c r="B162" s="971">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53"/>
      <c r="AD162" s="953"/>
      <c r="AE162" s="953"/>
      <c r="AF162" s="953"/>
      <c r="AG162" s="953"/>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hidden="1" customHeight="1" x14ac:dyDescent="0.15">
      <c r="A163" s="971">
        <v>28</v>
      </c>
      <c r="B163" s="971">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53"/>
      <c r="AD163" s="953"/>
      <c r="AE163" s="953"/>
      <c r="AF163" s="953"/>
      <c r="AG163" s="953"/>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hidden="1" customHeight="1" x14ac:dyDescent="0.15">
      <c r="A164" s="971">
        <v>29</v>
      </c>
      <c r="B164" s="971">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53"/>
      <c r="AD164" s="953"/>
      <c r="AE164" s="953"/>
      <c r="AF164" s="953"/>
      <c r="AG164" s="953"/>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hidden="1" customHeight="1" x14ac:dyDescent="0.15">
      <c r="A165" s="971">
        <v>30</v>
      </c>
      <c r="B165" s="971">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53"/>
      <c r="AD165" s="953"/>
      <c r="AE165" s="953"/>
      <c r="AF165" s="953"/>
      <c r="AG165" s="953"/>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hidden="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15">
      <c r="A167" s="9"/>
      <c r="B167" s="46" t="s">
        <v>190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x14ac:dyDescent="0.15">
      <c r="A168" s="256"/>
      <c r="B168" s="256"/>
      <c r="C168" s="256" t="s">
        <v>24</v>
      </c>
      <c r="D168" s="256"/>
      <c r="E168" s="256"/>
      <c r="F168" s="256"/>
      <c r="G168" s="256"/>
      <c r="H168" s="256"/>
      <c r="I168" s="256"/>
      <c r="J168" s="954" t="s">
        <v>272</v>
      </c>
      <c r="K168" s="955"/>
      <c r="L168" s="955"/>
      <c r="M168" s="955"/>
      <c r="N168" s="955"/>
      <c r="O168" s="955"/>
      <c r="P168" s="123" t="s">
        <v>25</v>
      </c>
      <c r="Q168" s="123"/>
      <c r="R168" s="123"/>
      <c r="S168" s="123"/>
      <c r="T168" s="123"/>
      <c r="U168" s="123"/>
      <c r="V168" s="123"/>
      <c r="W168" s="123"/>
      <c r="X168" s="123"/>
      <c r="Y168" s="258" t="s">
        <v>312</v>
      </c>
      <c r="Z168" s="259"/>
      <c r="AA168" s="259"/>
      <c r="AB168" s="259"/>
      <c r="AC168" s="954" t="s">
        <v>304</v>
      </c>
      <c r="AD168" s="954"/>
      <c r="AE168" s="954"/>
      <c r="AF168" s="954"/>
      <c r="AG168" s="954"/>
      <c r="AH168" s="258" t="s">
        <v>235</v>
      </c>
      <c r="AI168" s="256"/>
      <c r="AJ168" s="256"/>
      <c r="AK168" s="256"/>
      <c r="AL168" s="256" t="s">
        <v>19</v>
      </c>
      <c r="AM168" s="256"/>
      <c r="AN168" s="256"/>
      <c r="AO168" s="260"/>
      <c r="AP168" s="954" t="s">
        <v>273</v>
      </c>
      <c r="AQ168" s="954"/>
      <c r="AR168" s="954"/>
      <c r="AS168" s="954"/>
      <c r="AT168" s="954"/>
      <c r="AU168" s="954"/>
      <c r="AV168" s="954"/>
      <c r="AW168" s="954"/>
      <c r="AX168" s="954"/>
      <c r="AY168" s="31">
        <f>$AY$166</f>
        <v>0</v>
      </c>
    </row>
    <row r="169" spans="1:51" ht="26.25" hidden="1" customHeight="1" x14ac:dyDescent="0.15">
      <c r="A169" s="971">
        <v>1</v>
      </c>
      <c r="B169" s="971">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53"/>
      <c r="AD169" s="953"/>
      <c r="AE169" s="953"/>
      <c r="AF169" s="953"/>
      <c r="AG169" s="953"/>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hidden="1" customHeight="1" x14ac:dyDescent="0.15">
      <c r="A170" s="971">
        <v>2</v>
      </c>
      <c r="B170" s="971">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53"/>
      <c r="AD170" s="953"/>
      <c r="AE170" s="953"/>
      <c r="AF170" s="953"/>
      <c r="AG170" s="953"/>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hidden="1" customHeight="1" x14ac:dyDescent="0.15">
      <c r="A171" s="971">
        <v>3</v>
      </c>
      <c r="B171" s="971">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53"/>
      <c r="AD171" s="953"/>
      <c r="AE171" s="953"/>
      <c r="AF171" s="953"/>
      <c r="AG171" s="953"/>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hidden="1" customHeight="1" x14ac:dyDescent="0.15">
      <c r="A172" s="971">
        <v>4</v>
      </c>
      <c r="B172" s="971">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53"/>
      <c r="AD172" s="953"/>
      <c r="AE172" s="953"/>
      <c r="AF172" s="953"/>
      <c r="AG172" s="953"/>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hidden="1" customHeight="1" x14ac:dyDescent="0.15">
      <c r="A173" s="971">
        <v>5</v>
      </c>
      <c r="B173" s="971">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53"/>
      <c r="AD173" s="953"/>
      <c r="AE173" s="953"/>
      <c r="AF173" s="953"/>
      <c r="AG173" s="953"/>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hidden="1" customHeight="1" x14ac:dyDescent="0.15">
      <c r="A174" s="971">
        <v>6</v>
      </c>
      <c r="B174" s="971">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53"/>
      <c r="AD174" s="953"/>
      <c r="AE174" s="953"/>
      <c r="AF174" s="953"/>
      <c r="AG174" s="953"/>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hidden="1" customHeight="1" x14ac:dyDescent="0.15">
      <c r="A175" s="971">
        <v>7</v>
      </c>
      <c r="B175" s="971">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53"/>
      <c r="AD175" s="953"/>
      <c r="AE175" s="953"/>
      <c r="AF175" s="953"/>
      <c r="AG175" s="953"/>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hidden="1" customHeight="1" x14ac:dyDescent="0.15">
      <c r="A176" s="971">
        <v>8</v>
      </c>
      <c r="B176" s="971">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53"/>
      <c r="AD176" s="953"/>
      <c r="AE176" s="953"/>
      <c r="AF176" s="953"/>
      <c r="AG176" s="953"/>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hidden="1" customHeight="1" x14ac:dyDescent="0.15">
      <c r="A177" s="971">
        <v>9</v>
      </c>
      <c r="B177" s="971">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53"/>
      <c r="AD177" s="953"/>
      <c r="AE177" s="953"/>
      <c r="AF177" s="953"/>
      <c r="AG177" s="953"/>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hidden="1" customHeight="1" x14ac:dyDescent="0.15">
      <c r="A178" s="971">
        <v>10</v>
      </c>
      <c r="B178" s="971">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53"/>
      <c r="AD178" s="953"/>
      <c r="AE178" s="953"/>
      <c r="AF178" s="953"/>
      <c r="AG178" s="953"/>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hidden="1" customHeight="1" x14ac:dyDescent="0.15">
      <c r="A179" s="971">
        <v>11</v>
      </c>
      <c r="B179" s="971">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53"/>
      <c r="AD179" s="953"/>
      <c r="AE179" s="953"/>
      <c r="AF179" s="953"/>
      <c r="AG179" s="953"/>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hidden="1" customHeight="1" x14ac:dyDescent="0.15">
      <c r="A180" s="971">
        <v>12</v>
      </c>
      <c r="B180" s="971">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53"/>
      <c r="AD180" s="953"/>
      <c r="AE180" s="953"/>
      <c r="AF180" s="953"/>
      <c r="AG180" s="953"/>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hidden="1" customHeight="1" x14ac:dyDescent="0.15">
      <c r="A181" s="971">
        <v>13</v>
      </c>
      <c r="B181" s="971">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53"/>
      <c r="AD181" s="953"/>
      <c r="AE181" s="953"/>
      <c r="AF181" s="953"/>
      <c r="AG181" s="953"/>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hidden="1" customHeight="1" x14ac:dyDescent="0.15">
      <c r="A182" s="971">
        <v>14</v>
      </c>
      <c r="B182" s="971">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53"/>
      <c r="AD182" s="953"/>
      <c r="AE182" s="953"/>
      <c r="AF182" s="953"/>
      <c r="AG182" s="953"/>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hidden="1" customHeight="1" x14ac:dyDescent="0.15">
      <c r="A183" s="971">
        <v>15</v>
      </c>
      <c r="B183" s="971">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53"/>
      <c r="AD183" s="953"/>
      <c r="AE183" s="953"/>
      <c r="AF183" s="953"/>
      <c r="AG183" s="953"/>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hidden="1" customHeight="1" x14ac:dyDescent="0.15">
      <c r="A184" s="971">
        <v>16</v>
      </c>
      <c r="B184" s="971">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53"/>
      <c r="AD184" s="953"/>
      <c r="AE184" s="953"/>
      <c r="AF184" s="953"/>
      <c r="AG184" s="953"/>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hidden="1" customHeight="1" x14ac:dyDescent="0.15">
      <c r="A185" s="971">
        <v>17</v>
      </c>
      <c r="B185" s="971">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53"/>
      <c r="AD185" s="953"/>
      <c r="AE185" s="953"/>
      <c r="AF185" s="953"/>
      <c r="AG185" s="953"/>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hidden="1" customHeight="1" x14ac:dyDescent="0.15">
      <c r="A186" s="971">
        <v>18</v>
      </c>
      <c r="B186" s="971">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53"/>
      <c r="AD186" s="953"/>
      <c r="AE186" s="953"/>
      <c r="AF186" s="953"/>
      <c r="AG186" s="953"/>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hidden="1" customHeight="1" x14ac:dyDescent="0.15">
      <c r="A187" s="971">
        <v>19</v>
      </c>
      <c r="B187" s="971">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53"/>
      <c r="AD187" s="953"/>
      <c r="AE187" s="953"/>
      <c r="AF187" s="953"/>
      <c r="AG187" s="953"/>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hidden="1" customHeight="1" x14ac:dyDescent="0.15">
      <c r="A188" s="971">
        <v>20</v>
      </c>
      <c r="B188" s="971">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53"/>
      <c r="AD188" s="953"/>
      <c r="AE188" s="953"/>
      <c r="AF188" s="953"/>
      <c r="AG188" s="953"/>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hidden="1" customHeight="1" x14ac:dyDescent="0.15">
      <c r="A189" s="971">
        <v>21</v>
      </c>
      <c r="B189" s="971">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53"/>
      <c r="AD189" s="953"/>
      <c r="AE189" s="953"/>
      <c r="AF189" s="953"/>
      <c r="AG189" s="953"/>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hidden="1" customHeight="1" x14ac:dyDescent="0.15">
      <c r="A190" s="971">
        <v>22</v>
      </c>
      <c r="B190" s="971">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53"/>
      <c r="AD190" s="953"/>
      <c r="AE190" s="953"/>
      <c r="AF190" s="953"/>
      <c r="AG190" s="953"/>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hidden="1" customHeight="1" x14ac:dyDescent="0.15">
      <c r="A191" s="971">
        <v>23</v>
      </c>
      <c r="B191" s="971">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53"/>
      <c r="AD191" s="953"/>
      <c r="AE191" s="953"/>
      <c r="AF191" s="953"/>
      <c r="AG191" s="953"/>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hidden="1" customHeight="1" x14ac:dyDescent="0.15">
      <c r="A192" s="971">
        <v>24</v>
      </c>
      <c r="B192" s="971">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53"/>
      <c r="AD192" s="953"/>
      <c r="AE192" s="953"/>
      <c r="AF192" s="953"/>
      <c r="AG192" s="953"/>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hidden="1" customHeight="1" x14ac:dyDescent="0.15">
      <c r="A193" s="971">
        <v>25</v>
      </c>
      <c r="B193" s="971">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53"/>
      <c r="AD193" s="953"/>
      <c r="AE193" s="953"/>
      <c r="AF193" s="953"/>
      <c r="AG193" s="953"/>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hidden="1" customHeight="1" x14ac:dyDescent="0.15">
      <c r="A194" s="971">
        <v>26</v>
      </c>
      <c r="B194" s="971">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53"/>
      <c r="AD194" s="953"/>
      <c r="AE194" s="953"/>
      <c r="AF194" s="953"/>
      <c r="AG194" s="953"/>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hidden="1" customHeight="1" x14ac:dyDescent="0.15">
      <c r="A195" s="971">
        <v>27</v>
      </c>
      <c r="B195" s="971">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53"/>
      <c r="AD195" s="953"/>
      <c r="AE195" s="953"/>
      <c r="AF195" s="953"/>
      <c r="AG195" s="953"/>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hidden="1" customHeight="1" x14ac:dyDescent="0.15">
      <c r="A196" s="971">
        <v>28</v>
      </c>
      <c r="B196" s="971">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53"/>
      <c r="AD196" s="953"/>
      <c r="AE196" s="953"/>
      <c r="AF196" s="953"/>
      <c r="AG196" s="953"/>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hidden="1" customHeight="1" x14ac:dyDescent="0.15">
      <c r="A197" s="971">
        <v>29</v>
      </c>
      <c r="B197" s="971">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53"/>
      <c r="AD197" s="953"/>
      <c r="AE197" s="953"/>
      <c r="AF197" s="953"/>
      <c r="AG197" s="953"/>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hidden="1" customHeight="1" x14ac:dyDescent="0.15">
      <c r="A198" s="971">
        <v>30</v>
      </c>
      <c r="B198" s="971">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53"/>
      <c r="AD198" s="953"/>
      <c r="AE198" s="953"/>
      <c r="AF198" s="953"/>
      <c r="AG198" s="953"/>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hidden="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15">
      <c r="A200" s="9"/>
      <c r="B200" s="46" t="s">
        <v>191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x14ac:dyDescent="0.15">
      <c r="A201" s="256"/>
      <c r="B201" s="256"/>
      <c r="C201" s="256" t="s">
        <v>24</v>
      </c>
      <c r="D201" s="256"/>
      <c r="E201" s="256"/>
      <c r="F201" s="256"/>
      <c r="G201" s="256"/>
      <c r="H201" s="256"/>
      <c r="I201" s="256"/>
      <c r="J201" s="954" t="s">
        <v>272</v>
      </c>
      <c r="K201" s="955"/>
      <c r="L201" s="955"/>
      <c r="M201" s="955"/>
      <c r="N201" s="955"/>
      <c r="O201" s="955"/>
      <c r="P201" s="123" t="s">
        <v>25</v>
      </c>
      <c r="Q201" s="123"/>
      <c r="R201" s="123"/>
      <c r="S201" s="123"/>
      <c r="T201" s="123"/>
      <c r="U201" s="123"/>
      <c r="V201" s="123"/>
      <c r="W201" s="123"/>
      <c r="X201" s="123"/>
      <c r="Y201" s="258" t="s">
        <v>312</v>
      </c>
      <c r="Z201" s="259"/>
      <c r="AA201" s="259"/>
      <c r="AB201" s="259"/>
      <c r="AC201" s="954" t="s">
        <v>304</v>
      </c>
      <c r="AD201" s="954"/>
      <c r="AE201" s="954"/>
      <c r="AF201" s="954"/>
      <c r="AG201" s="954"/>
      <c r="AH201" s="258" t="s">
        <v>235</v>
      </c>
      <c r="AI201" s="256"/>
      <c r="AJ201" s="256"/>
      <c r="AK201" s="256"/>
      <c r="AL201" s="256" t="s">
        <v>19</v>
      </c>
      <c r="AM201" s="256"/>
      <c r="AN201" s="256"/>
      <c r="AO201" s="260"/>
      <c r="AP201" s="954" t="s">
        <v>273</v>
      </c>
      <c r="AQ201" s="954"/>
      <c r="AR201" s="954"/>
      <c r="AS201" s="954"/>
      <c r="AT201" s="954"/>
      <c r="AU201" s="954"/>
      <c r="AV201" s="954"/>
      <c r="AW201" s="954"/>
      <c r="AX201" s="954"/>
      <c r="AY201" s="31">
        <f>$AY$199</f>
        <v>0</v>
      </c>
    </row>
    <row r="202" spans="1:51" ht="26.25" hidden="1" customHeight="1" x14ac:dyDescent="0.15">
      <c r="A202" s="971">
        <v>1</v>
      </c>
      <c r="B202" s="971">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53"/>
      <c r="AD202" s="953"/>
      <c r="AE202" s="953"/>
      <c r="AF202" s="953"/>
      <c r="AG202" s="953"/>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hidden="1" customHeight="1" x14ac:dyDescent="0.15">
      <c r="A203" s="971">
        <v>2</v>
      </c>
      <c r="B203" s="971">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53"/>
      <c r="AD203" s="953"/>
      <c r="AE203" s="953"/>
      <c r="AF203" s="953"/>
      <c r="AG203" s="953"/>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hidden="1" customHeight="1" x14ac:dyDescent="0.15">
      <c r="A204" s="971">
        <v>3</v>
      </c>
      <c r="B204" s="971">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53"/>
      <c r="AD204" s="953"/>
      <c r="AE204" s="953"/>
      <c r="AF204" s="953"/>
      <c r="AG204" s="953"/>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hidden="1" customHeight="1" x14ac:dyDescent="0.15">
      <c r="A205" s="971">
        <v>4</v>
      </c>
      <c r="B205" s="971">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53"/>
      <c r="AD205" s="953"/>
      <c r="AE205" s="953"/>
      <c r="AF205" s="953"/>
      <c r="AG205" s="953"/>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hidden="1" customHeight="1" x14ac:dyDescent="0.15">
      <c r="A206" s="971">
        <v>5</v>
      </c>
      <c r="B206" s="971">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53"/>
      <c r="AD206" s="953"/>
      <c r="AE206" s="953"/>
      <c r="AF206" s="953"/>
      <c r="AG206" s="953"/>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hidden="1" customHeight="1" x14ac:dyDescent="0.15">
      <c r="A207" s="971">
        <v>6</v>
      </c>
      <c r="B207" s="971">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53"/>
      <c r="AD207" s="953"/>
      <c r="AE207" s="953"/>
      <c r="AF207" s="953"/>
      <c r="AG207" s="953"/>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hidden="1" customHeight="1" x14ac:dyDescent="0.15">
      <c r="A208" s="971">
        <v>7</v>
      </c>
      <c r="B208" s="971">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53"/>
      <c r="AD208" s="953"/>
      <c r="AE208" s="953"/>
      <c r="AF208" s="953"/>
      <c r="AG208" s="953"/>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hidden="1" customHeight="1" x14ac:dyDescent="0.15">
      <c r="A209" s="971">
        <v>8</v>
      </c>
      <c r="B209" s="971">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53"/>
      <c r="AD209" s="953"/>
      <c r="AE209" s="953"/>
      <c r="AF209" s="953"/>
      <c r="AG209" s="953"/>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hidden="1" customHeight="1" x14ac:dyDescent="0.15">
      <c r="A210" s="971">
        <v>9</v>
      </c>
      <c r="B210" s="971">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53"/>
      <c r="AD210" s="953"/>
      <c r="AE210" s="953"/>
      <c r="AF210" s="953"/>
      <c r="AG210" s="953"/>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hidden="1" customHeight="1" x14ac:dyDescent="0.15">
      <c r="A211" s="971">
        <v>10</v>
      </c>
      <c r="B211" s="971">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53"/>
      <c r="AD211" s="953"/>
      <c r="AE211" s="953"/>
      <c r="AF211" s="953"/>
      <c r="AG211" s="953"/>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hidden="1" customHeight="1" x14ac:dyDescent="0.15">
      <c r="A212" s="971">
        <v>11</v>
      </c>
      <c r="B212" s="971">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53"/>
      <c r="AD212" s="953"/>
      <c r="AE212" s="953"/>
      <c r="AF212" s="953"/>
      <c r="AG212" s="953"/>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hidden="1" customHeight="1" x14ac:dyDescent="0.15">
      <c r="A213" s="971">
        <v>12</v>
      </c>
      <c r="B213" s="971">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53"/>
      <c r="AD213" s="953"/>
      <c r="AE213" s="953"/>
      <c r="AF213" s="953"/>
      <c r="AG213" s="953"/>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hidden="1" customHeight="1" x14ac:dyDescent="0.15">
      <c r="A214" s="971">
        <v>13</v>
      </c>
      <c r="B214" s="971">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53"/>
      <c r="AD214" s="953"/>
      <c r="AE214" s="953"/>
      <c r="AF214" s="953"/>
      <c r="AG214" s="953"/>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hidden="1" customHeight="1" x14ac:dyDescent="0.15">
      <c r="A215" s="971">
        <v>14</v>
      </c>
      <c r="B215" s="971">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53"/>
      <c r="AD215" s="953"/>
      <c r="AE215" s="953"/>
      <c r="AF215" s="953"/>
      <c r="AG215" s="953"/>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hidden="1" customHeight="1" x14ac:dyDescent="0.15">
      <c r="A216" s="971">
        <v>15</v>
      </c>
      <c r="B216" s="971">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53"/>
      <c r="AD216" s="953"/>
      <c r="AE216" s="953"/>
      <c r="AF216" s="953"/>
      <c r="AG216" s="953"/>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hidden="1" customHeight="1" x14ac:dyDescent="0.15">
      <c r="A217" s="971">
        <v>16</v>
      </c>
      <c r="B217" s="971">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53"/>
      <c r="AD217" s="953"/>
      <c r="AE217" s="953"/>
      <c r="AF217" s="953"/>
      <c r="AG217" s="953"/>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hidden="1" customHeight="1" x14ac:dyDescent="0.15">
      <c r="A218" s="971">
        <v>17</v>
      </c>
      <c r="B218" s="971">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53"/>
      <c r="AD218" s="953"/>
      <c r="AE218" s="953"/>
      <c r="AF218" s="953"/>
      <c r="AG218" s="953"/>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hidden="1" customHeight="1" x14ac:dyDescent="0.15">
      <c r="A219" s="971">
        <v>18</v>
      </c>
      <c r="B219" s="971">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53"/>
      <c r="AD219" s="953"/>
      <c r="AE219" s="953"/>
      <c r="AF219" s="953"/>
      <c r="AG219" s="953"/>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hidden="1" customHeight="1" x14ac:dyDescent="0.15">
      <c r="A220" s="971">
        <v>19</v>
      </c>
      <c r="B220" s="971">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53"/>
      <c r="AD220" s="953"/>
      <c r="AE220" s="953"/>
      <c r="AF220" s="953"/>
      <c r="AG220" s="953"/>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hidden="1" customHeight="1" x14ac:dyDescent="0.15">
      <c r="A221" s="971">
        <v>20</v>
      </c>
      <c r="B221" s="971">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53"/>
      <c r="AD221" s="953"/>
      <c r="AE221" s="953"/>
      <c r="AF221" s="953"/>
      <c r="AG221" s="953"/>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hidden="1" customHeight="1" x14ac:dyDescent="0.15">
      <c r="A222" s="971">
        <v>21</v>
      </c>
      <c r="B222" s="971">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53"/>
      <c r="AD222" s="953"/>
      <c r="AE222" s="953"/>
      <c r="AF222" s="953"/>
      <c r="AG222" s="953"/>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hidden="1" customHeight="1" x14ac:dyDescent="0.15">
      <c r="A223" s="971">
        <v>22</v>
      </c>
      <c r="B223" s="971">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53"/>
      <c r="AD223" s="953"/>
      <c r="AE223" s="953"/>
      <c r="AF223" s="953"/>
      <c r="AG223" s="953"/>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hidden="1" customHeight="1" x14ac:dyDescent="0.15">
      <c r="A224" s="971">
        <v>23</v>
      </c>
      <c r="B224" s="971">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53"/>
      <c r="AD224" s="953"/>
      <c r="AE224" s="953"/>
      <c r="AF224" s="953"/>
      <c r="AG224" s="953"/>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hidden="1" customHeight="1" x14ac:dyDescent="0.15">
      <c r="A225" s="971">
        <v>24</v>
      </c>
      <c r="B225" s="971">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53"/>
      <c r="AD225" s="953"/>
      <c r="AE225" s="953"/>
      <c r="AF225" s="953"/>
      <c r="AG225" s="953"/>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hidden="1" customHeight="1" x14ac:dyDescent="0.15">
      <c r="A226" s="971">
        <v>25</v>
      </c>
      <c r="B226" s="971">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53"/>
      <c r="AD226" s="953"/>
      <c r="AE226" s="953"/>
      <c r="AF226" s="953"/>
      <c r="AG226" s="953"/>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hidden="1" customHeight="1" x14ac:dyDescent="0.15">
      <c r="A227" s="971">
        <v>26</v>
      </c>
      <c r="B227" s="971">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53"/>
      <c r="AD227" s="953"/>
      <c r="AE227" s="953"/>
      <c r="AF227" s="953"/>
      <c r="AG227" s="953"/>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hidden="1" customHeight="1" x14ac:dyDescent="0.15">
      <c r="A228" s="971">
        <v>27</v>
      </c>
      <c r="B228" s="971">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53"/>
      <c r="AD228" s="953"/>
      <c r="AE228" s="953"/>
      <c r="AF228" s="953"/>
      <c r="AG228" s="953"/>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hidden="1" customHeight="1" x14ac:dyDescent="0.15">
      <c r="A229" s="971">
        <v>28</v>
      </c>
      <c r="B229" s="971">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53"/>
      <c r="AD229" s="953"/>
      <c r="AE229" s="953"/>
      <c r="AF229" s="953"/>
      <c r="AG229" s="953"/>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hidden="1" customHeight="1" x14ac:dyDescent="0.15">
      <c r="A230" s="971">
        <v>29</v>
      </c>
      <c r="B230" s="971">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53"/>
      <c r="AD230" s="953"/>
      <c r="AE230" s="953"/>
      <c r="AF230" s="953"/>
      <c r="AG230" s="953"/>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hidden="1" customHeight="1" x14ac:dyDescent="0.15">
      <c r="A231" s="971">
        <v>30</v>
      </c>
      <c r="B231" s="971">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53"/>
      <c r="AD231" s="953"/>
      <c r="AE231" s="953"/>
      <c r="AF231" s="953"/>
      <c r="AG231" s="953"/>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hidden="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15">
      <c r="A233" s="9"/>
      <c r="B233" s="46" t="s">
        <v>192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15">
      <c r="A234" s="256"/>
      <c r="B234" s="256"/>
      <c r="C234" s="256" t="s">
        <v>24</v>
      </c>
      <c r="D234" s="256"/>
      <c r="E234" s="256"/>
      <c r="F234" s="256"/>
      <c r="G234" s="256"/>
      <c r="H234" s="256"/>
      <c r="I234" s="256"/>
      <c r="J234" s="954" t="s">
        <v>272</v>
      </c>
      <c r="K234" s="955"/>
      <c r="L234" s="955"/>
      <c r="M234" s="955"/>
      <c r="N234" s="955"/>
      <c r="O234" s="955"/>
      <c r="P234" s="123" t="s">
        <v>25</v>
      </c>
      <c r="Q234" s="123"/>
      <c r="R234" s="123"/>
      <c r="S234" s="123"/>
      <c r="T234" s="123"/>
      <c r="U234" s="123"/>
      <c r="V234" s="123"/>
      <c r="W234" s="123"/>
      <c r="X234" s="123"/>
      <c r="Y234" s="258" t="s">
        <v>312</v>
      </c>
      <c r="Z234" s="259"/>
      <c r="AA234" s="259"/>
      <c r="AB234" s="259"/>
      <c r="AC234" s="954" t="s">
        <v>304</v>
      </c>
      <c r="AD234" s="954"/>
      <c r="AE234" s="954"/>
      <c r="AF234" s="954"/>
      <c r="AG234" s="954"/>
      <c r="AH234" s="258" t="s">
        <v>235</v>
      </c>
      <c r="AI234" s="256"/>
      <c r="AJ234" s="256"/>
      <c r="AK234" s="256"/>
      <c r="AL234" s="256" t="s">
        <v>19</v>
      </c>
      <c r="AM234" s="256"/>
      <c r="AN234" s="256"/>
      <c r="AO234" s="260"/>
      <c r="AP234" s="954" t="s">
        <v>273</v>
      </c>
      <c r="AQ234" s="954"/>
      <c r="AR234" s="954"/>
      <c r="AS234" s="954"/>
      <c r="AT234" s="954"/>
      <c r="AU234" s="954"/>
      <c r="AV234" s="954"/>
      <c r="AW234" s="954"/>
      <c r="AX234" s="954"/>
      <c r="AY234" s="74">
        <f>$AY$232</f>
        <v>0</v>
      </c>
    </row>
    <row r="235" spans="1:51" ht="26.25" hidden="1" customHeight="1" x14ac:dyDescent="0.15">
      <c r="A235" s="971">
        <v>1</v>
      </c>
      <c r="B235" s="971">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53"/>
      <c r="AD235" s="953"/>
      <c r="AE235" s="953"/>
      <c r="AF235" s="953"/>
      <c r="AG235" s="953"/>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hidden="1" customHeight="1" x14ac:dyDescent="0.15">
      <c r="A236" s="971">
        <v>2</v>
      </c>
      <c r="B236" s="971">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53"/>
      <c r="AD236" s="953"/>
      <c r="AE236" s="953"/>
      <c r="AF236" s="953"/>
      <c r="AG236" s="953"/>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hidden="1" customHeight="1" x14ac:dyDescent="0.15">
      <c r="A237" s="971">
        <v>3</v>
      </c>
      <c r="B237" s="971">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53"/>
      <c r="AD237" s="953"/>
      <c r="AE237" s="953"/>
      <c r="AF237" s="953"/>
      <c r="AG237" s="953"/>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hidden="1" customHeight="1" x14ac:dyDescent="0.15">
      <c r="A238" s="971">
        <v>4</v>
      </c>
      <c r="B238" s="971">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53"/>
      <c r="AD238" s="953"/>
      <c r="AE238" s="953"/>
      <c r="AF238" s="953"/>
      <c r="AG238" s="953"/>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hidden="1" customHeight="1" x14ac:dyDescent="0.15">
      <c r="A239" s="971">
        <v>5</v>
      </c>
      <c r="B239" s="971">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53"/>
      <c r="AD239" s="953"/>
      <c r="AE239" s="953"/>
      <c r="AF239" s="953"/>
      <c r="AG239" s="953"/>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hidden="1" customHeight="1" x14ac:dyDescent="0.15">
      <c r="A240" s="971">
        <v>6</v>
      </c>
      <c r="B240" s="971">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53"/>
      <c r="AD240" s="953"/>
      <c r="AE240" s="953"/>
      <c r="AF240" s="953"/>
      <c r="AG240" s="953"/>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hidden="1" customHeight="1" x14ac:dyDescent="0.15">
      <c r="A241" s="971">
        <v>7</v>
      </c>
      <c r="B241" s="971">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53"/>
      <c r="AD241" s="953"/>
      <c r="AE241" s="953"/>
      <c r="AF241" s="953"/>
      <c r="AG241" s="953"/>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hidden="1" customHeight="1" x14ac:dyDescent="0.15">
      <c r="A242" s="971">
        <v>8</v>
      </c>
      <c r="B242" s="971">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53"/>
      <c r="AD242" s="953"/>
      <c r="AE242" s="953"/>
      <c r="AF242" s="953"/>
      <c r="AG242" s="953"/>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hidden="1" customHeight="1" x14ac:dyDescent="0.15">
      <c r="A243" s="971">
        <v>9</v>
      </c>
      <c r="B243" s="971">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53"/>
      <c r="AD243" s="953"/>
      <c r="AE243" s="953"/>
      <c r="AF243" s="953"/>
      <c r="AG243" s="953"/>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hidden="1" customHeight="1" x14ac:dyDescent="0.15">
      <c r="A244" s="971">
        <v>10</v>
      </c>
      <c r="B244" s="971">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53"/>
      <c r="AD244" s="953"/>
      <c r="AE244" s="953"/>
      <c r="AF244" s="953"/>
      <c r="AG244" s="953"/>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hidden="1" customHeight="1" x14ac:dyDescent="0.15">
      <c r="A245" s="971">
        <v>11</v>
      </c>
      <c r="B245" s="971">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53"/>
      <c r="AD245" s="953"/>
      <c r="AE245" s="953"/>
      <c r="AF245" s="953"/>
      <c r="AG245" s="953"/>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hidden="1" customHeight="1" x14ac:dyDescent="0.15">
      <c r="A246" s="971">
        <v>12</v>
      </c>
      <c r="B246" s="971">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53"/>
      <c r="AD246" s="953"/>
      <c r="AE246" s="953"/>
      <c r="AF246" s="953"/>
      <c r="AG246" s="953"/>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hidden="1" customHeight="1" x14ac:dyDescent="0.15">
      <c r="A247" s="971">
        <v>13</v>
      </c>
      <c r="B247" s="971">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53"/>
      <c r="AD247" s="953"/>
      <c r="AE247" s="953"/>
      <c r="AF247" s="953"/>
      <c r="AG247" s="953"/>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hidden="1" customHeight="1" x14ac:dyDescent="0.15">
      <c r="A248" s="971">
        <v>14</v>
      </c>
      <c r="B248" s="971">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53"/>
      <c r="AD248" s="953"/>
      <c r="AE248" s="953"/>
      <c r="AF248" s="953"/>
      <c r="AG248" s="953"/>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hidden="1" customHeight="1" x14ac:dyDescent="0.15">
      <c r="A249" s="971">
        <v>15</v>
      </c>
      <c r="B249" s="971">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53"/>
      <c r="AD249" s="953"/>
      <c r="AE249" s="953"/>
      <c r="AF249" s="953"/>
      <c r="AG249" s="953"/>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hidden="1" customHeight="1" x14ac:dyDescent="0.15">
      <c r="A250" s="971">
        <v>16</v>
      </c>
      <c r="B250" s="971">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53"/>
      <c r="AD250" s="953"/>
      <c r="AE250" s="953"/>
      <c r="AF250" s="953"/>
      <c r="AG250" s="953"/>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hidden="1" customHeight="1" x14ac:dyDescent="0.15">
      <c r="A251" s="971">
        <v>17</v>
      </c>
      <c r="B251" s="971">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53"/>
      <c r="AD251" s="953"/>
      <c r="AE251" s="953"/>
      <c r="AF251" s="953"/>
      <c r="AG251" s="953"/>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hidden="1" customHeight="1" x14ac:dyDescent="0.15">
      <c r="A252" s="971">
        <v>18</v>
      </c>
      <c r="B252" s="971">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53"/>
      <c r="AD252" s="953"/>
      <c r="AE252" s="953"/>
      <c r="AF252" s="953"/>
      <c r="AG252" s="953"/>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hidden="1" customHeight="1" x14ac:dyDescent="0.15">
      <c r="A253" s="971">
        <v>19</v>
      </c>
      <c r="B253" s="971">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53"/>
      <c r="AD253" s="953"/>
      <c r="AE253" s="953"/>
      <c r="AF253" s="953"/>
      <c r="AG253" s="953"/>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hidden="1" customHeight="1" x14ac:dyDescent="0.15">
      <c r="A254" s="971">
        <v>20</v>
      </c>
      <c r="B254" s="971">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53"/>
      <c r="AD254" s="953"/>
      <c r="AE254" s="953"/>
      <c r="AF254" s="953"/>
      <c r="AG254" s="953"/>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hidden="1" customHeight="1" x14ac:dyDescent="0.15">
      <c r="A255" s="971">
        <v>21</v>
      </c>
      <c r="B255" s="971">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53"/>
      <c r="AD255" s="953"/>
      <c r="AE255" s="953"/>
      <c r="AF255" s="953"/>
      <c r="AG255" s="953"/>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hidden="1" customHeight="1" x14ac:dyDescent="0.15">
      <c r="A256" s="971">
        <v>22</v>
      </c>
      <c r="B256" s="971">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53"/>
      <c r="AD256" s="953"/>
      <c r="AE256" s="953"/>
      <c r="AF256" s="953"/>
      <c r="AG256" s="953"/>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hidden="1" customHeight="1" x14ac:dyDescent="0.15">
      <c r="A257" s="971">
        <v>23</v>
      </c>
      <c r="B257" s="971">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53"/>
      <c r="AD257" s="953"/>
      <c r="AE257" s="953"/>
      <c r="AF257" s="953"/>
      <c r="AG257" s="953"/>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hidden="1" customHeight="1" x14ac:dyDescent="0.15">
      <c r="A258" s="971">
        <v>24</v>
      </c>
      <c r="B258" s="971">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53"/>
      <c r="AD258" s="953"/>
      <c r="AE258" s="953"/>
      <c r="AF258" s="953"/>
      <c r="AG258" s="953"/>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hidden="1" customHeight="1" x14ac:dyDescent="0.15">
      <c r="A259" s="971">
        <v>25</v>
      </c>
      <c r="B259" s="971">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53"/>
      <c r="AD259" s="953"/>
      <c r="AE259" s="953"/>
      <c r="AF259" s="953"/>
      <c r="AG259" s="953"/>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hidden="1" customHeight="1" x14ac:dyDescent="0.15">
      <c r="A260" s="971">
        <v>26</v>
      </c>
      <c r="B260" s="971">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53"/>
      <c r="AD260" s="953"/>
      <c r="AE260" s="953"/>
      <c r="AF260" s="953"/>
      <c r="AG260" s="953"/>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hidden="1" customHeight="1" x14ac:dyDescent="0.15">
      <c r="A261" s="971">
        <v>27</v>
      </c>
      <c r="B261" s="971">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53"/>
      <c r="AD261" s="953"/>
      <c r="AE261" s="953"/>
      <c r="AF261" s="953"/>
      <c r="AG261" s="953"/>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hidden="1" customHeight="1" x14ac:dyDescent="0.15">
      <c r="A262" s="971">
        <v>28</v>
      </c>
      <c r="B262" s="971">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53"/>
      <c r="AD262" s="953"/>
      <c r="AE262" s="953"/>
      <c r="AF262" s="953"/>
      <c r="AG262" s="953"/>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hidden="1" customHeight="1" x14ac:dyDescent="0.15">
      <c r="A263" s="971">
        <v>29</v>
      </c>
      <c r="B263" s="971">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53"/>
      <c r="AD263" s="953"/>
      <c r="AE263" s="953"/>
      <c r="AF263" s="953"/>
      <c r="AG263" s="953"/>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hidden="1" customHeight="1" x14ac:dyDescent="0.15">
      <c r="A264" s="971">
        <v>30</v>
      </c>
      <c r="B264" s="971">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53"/>
      <c r="AD264" s="953"/>
      <c r="AE264" s="953"/>
      <c r="AF264" s="953"/>
      <c r="AG264" s="953"/>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hidden="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15">
      <c r="A266" s="9"/>
      <c r="B266" s="46" t="s">
        <v>193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15">
      <c r="A267" s="256"/>
      <c r="B267" s="256"/>
      <c r="C267" s="256" t="s">
        <v>24</v>
      </c>
      <c r="D267" s="256"/>
      <c r="E267" s="256"/>
      <c r="F267" s="256"/>
      <c r="G267" s="256"/>
      <c r="H267" s="256"/>
      <c r="I267" s="256"/>
      <c r="J267" s="954" t="s">
        <v>272</v>
      </c>
      <c r="K267" s="955"/>
      <c r="L267" s="955"/>
      <c r="M267" s="955"/>
      <c r="N267" s="955"/>
      <c r="O267" s="955"/>
      <c r="P267" s="123" t="s">
        <v>25</v>
      </c>
      <c r="Q267" s="123"/>
      <c r="R267" s="123"/>
      <c r="S267" s="123"/>
      <c r="T267" s="123"/>
      <c r="U267" s="123"/>
      <c r="V267" s="123"/>
      <c r="W267" s="123"/>
      <c r="X267" s="123"/>
      <c r="Y267" s="258" t="s">
        <v>312</v>
      </c>
      <c r="Z267" s="259"/>
      <c r="AA267" s="259"/>
      <c r="AB267" s="259"/>
      <c r="AC267" s="954" t="s">
        <v>304</v>
      </c>
      <c r="AD267" s="954"/>
      <c r="AE267" s="954"/>
      <c r="AF267" s="954"/>
      <c r="AG267" s="954"/>
      <c r="AH267" s="258" t="s">
        <v>235</v>
      </c>
      <c r="AI267" s="256"/>
      <c r="AJ267" s="256"/>
      <c r="AK267" s="256"/>
      <c r="AL267" s="256" t="s">
        <v>19</v>
      </c>
      <c r="AM267" s="256"/>
      <c r="AN267" s="256"/>
      <c r="AO267" s="260"/>
      <c r="AP267" s="954" t="s">
        <v>273</v>
      </c>
      <c r="AQ267" s="954"/>
      <c r="AR267" s="954"/>
      <c r="AS267" s="954"/>
      <c r="AT267" s="954"/>
      <c r="AU267" s="954"/>
      <c r="AV267" s="954"/>
      <c r="AW267" s="954"/>
      <c r="AX267" s="954"/>
      <c r="AY267" s="31">
        <f>$AY$265</f>
        <v>0</v>
      </c>
    </row>
    <row r="268" spans="1:51" ht="26.25" hidden="1" customHeight="1" x14ac:dyDescent="0.15">
      <c r="A268" s="971">
        <v>1</v>
      </c>
      <c r="B268" s="971">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53"/>
      <c r="AD268" s="953"/>
      <c r="AE268" s="953"/>
      <c r="AF268" s="953"/>
      <c r="AG268" s="953"/>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hidden="1" customHeight="1" x14ac:dyDescent="0.15">
      <c r="A269" s="971">
        <v>2</v>
      </c>
      <c r="B269" s="971">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53"/>
      <c r="AD269" s="953"/>
      <c r="AE269" s="953"/>
      <c r="AF269" s="953"/>
      <c r="AG269" s="953"/>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hidden="1" customHeight="1" x14ac:dyDescent="0.15">
      <c r="A270" s="971">
        <v>3</v>
      </c>
      <c r="B270" s="971">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53"/>
      <c r="AD270" s="953"/>
      <c r="AE270" s="953"/>
      <c r="AF270" s="953"/>
      <c r="AG270" s="953"/>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hidden="1" customHeight="1" x14ac:dyDescent="0.15">
      <c r="A271" s="971">
        <v>4</v>
      </c>
      <c r="B271" s="971">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53"/>
      <c r="AD271" s="953"/>
      <c r="AE271" s="953"/>
      <c r="AF271" s="953"/>
      <c r="AG271" s="953"/>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hidden="1" customHeight="1" x14ac:dyDescent="0.15">
      <c r="A272" s="971">
        <v>5</v>
      </c>
      <c r="B272" s="971">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53"/>
      <c r="AD272" s="953"/>
      <c r="AE272" s="953"/>
      <c r="AF272" s="953"/>
      <c r="AG272" s="953"/>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hidden="1" customHeight="1" x14ac:dyDescent="0.15">
      <c r="A273" s="971">
        <v>6</v>
      </c>
      <c r="B273" s="971">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53"/>
      <c r="AD273" s="953"/>
      <c r="AE273" s="953"/>
      <c r="AF273" s="953"/>
      <c r="AG273" s="953"/>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hidden="1" customHeight="1" x14ac:dyDescent="0.15">
      <c r="A274" s="971">
        <v>7</v>
      </c>
      <c r="B274" s="971">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53"/>
      <c r="AD274" s="953"/>
      <c r="AE274" s="953"/>
      <c r="AF274" s="953"/>
      <c r="AG274" s="953"/>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hidden="1" customHeight="1" x14ac:dyDescent="0.15">
      <c r="A275" s="971">
        <v>8</v>
      </c>
      <c r="B275" s="971">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53"/>
      <c r="AD275" s="953"/>
      <c r="AE275" s="953"/>
      <c r="AF275" s="953"/>
      <c r="AG275" s="953"/>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hidden="1" customHeight="1" x14ac:dyDescent="0.15">
      <c r="A276" s="971">
        <v>9</v>
      </c>
      <c r="B276" s="971">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53"/>
      <c r="AD276" s="953"/>
      <c r="AE276" s="953"/>
      <c r="AF276" s="953"/>
      <c r="AG276" s="953"/>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hidden="1" customHeight="1" x14ac:dyDescent="0.15">
      <c r="A277" s="971">
        <v>10</v>
      </c>
      <c r="B277" s="971">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53"/>
      <c r="AD277" s="953"/>
      <c r="AE277" s="953"/>
      <c r="AF277" s="953"/>
      <c r="AG277" s="953"/>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hidden="1" customHeight="1" x14ac:dyDescent="0.15">
      <c r="A278" s="971">
        <v>11</v>
      </c>
      <c r="B278" s="971">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53"/>
      <c r="AD278" s="953"/>
      <c r="AE278" s="953"/>
      <c r="AF278" s="953"/>
      <c r="AG278" s="953"/>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hidden="1" customHeight="1" x14ac:dyDescent="0.15">
      <c r="A279" s="971">
        <v>12</v>
      </c>
      <c r="B279" s="971">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53"/>
      <c r="AD279" s="953"/>
      <c r="AE279" s="953"/>
      <c r="AF279" s="953"/>
      <c r="AG279" s="953"/>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hidden="1" customHeight="1" x14ac:dyDescent="0.15">
      <c r="A280" s="971">
        <v>13</v>
      </c>
      <c r="B280" s="971">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53"/>
      <c r="AD280" s="953"/>
      <c r="AE280" s="953"/>
      <c r="AF280" s="953"/>
      <c r="AG280" s="953"/>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hidden="1" customHeight="1" x14ac:dyDescent="0.15">
      <c r="A281" s="971">
        <v>14</v>
      </c>
      <c r="B281" s="971">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53"/>
      <c r="AD281" s="953"/>
      <c r="AE281" s="953"/>
      <c r="AF281" s="953"/>
      <c r="AG281" s="953"/>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hidden="1" customHeight="1" x14ac:dyDescent="0.15">
      <c r="A282" s="971">
        <v>15</v>
      </c>
      <c r="B282" s="971">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53"/>
      <c r="AD282" s="953"/>
      <c r="AE282" s="953"/>
      <c r="AF282" s="953"/>
      <c r="AG282" s="953"/>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hidden="1" customHeight="1" x14ac:dyDescent="0.15">
      <c r="A283" s="971">
        <v>16</v>
      </c>
      <c r="B283" s="971">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53"/>
      <c r="AD283" s="953"/>
      <c r="AE283" s="953"/>
      <c r="AF283" s="953"/>
      <c r="AG283" s="953"/>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hidden="1" customHeight="1" x14ac:dyDescent="0.15">
      <c r="A284" s="971">
        <v>17</v>
      </c>
      <c r="B284" s="971">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53"/>
      <c r="AD284" s="953"/>
      <c r="AE284" s="953"/>
      <c r="AF284" s="953"/>
      <c r="AG284" s="953"/>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hidden="1" customHeight="1" x14ac:dyDescent="0.15">
      <c r="A285" s="971">
        <v>18</v>
      </c>
      <c r="B285" s="971">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53"/>
      <c r="AD285" s="953"/>
      <c r="AE285" s="953"/>
      <c r="AF285" s="953"/>
      <c r="AG285" s="953"/>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hidden="1" customHeight="1" x14ac:dyDescent="0.15">
      <c r="A286" s="971">
        <v>19</v>
      </c>
      <c r="B286" s="971">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53"/>
      <c r="AD286" s="953"/>
      <c r="AE286" s="953"/>
      <c r="AF286" s="953"/>
      <c r="AG286" s="953"/>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hidden="1" customHeight="1" x14ac:dyDescent="0.15">
      <c r="A287" s="971">
        <v>20</v>
      </c>
      <c r="B287" s="971">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53"/>
      <c r="AD287" s="953"/>
      <c r="AE287" s="953"/>
      <c r="AF287" s="953"/>
      <c r="AG287" s="953"/>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hidden="1" customHeight="1" x14ac:dyDescent="0.15">
      <c r="A288" s="971">
        <v>21</v>
      </c>
      <c r="B288" s="971">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53"/>
      <c r="AD288" s="953"/>
      <c r="AE288" s="953"/>
      <c r="AF288" s="953"/>
      <c r="AG288" s="953"/>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hidden="1" customHeight="1" x14ac:dyDescent="0.15">
      <c r="A289" s="971">
        <v>22</v>
      </c>
      <c r="B289" s="971">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53"/>
      <c r="AD289" s="953"/>
      <c r="AE289" s="953"/>
      <c r="AF289" s="953"/>
      <c r="AG289" s="953"/>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hidden="1" customHeight="1" x14ac:dyDescent="0.15">
      <c r="A290" s="971">
        <v>23</v>
      </c>
      <c r="B290" s="971">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53"/>
      <c r="AD290" s="953"/>
      <c r="AE290" s="953"/>
      <c r="AF290" s="953"/>
      <c r="AG290" s="953"/>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hidden="1" customHeight="1" x14ac:dyDescent="0.15">
      <c r="A291" s="971">
        <v>24</v>
      </c>
      <c r="B291" s="971">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53"/>
      <c r="AD291" s="953"/>
      <c r="AE291" s="953"/>
      <c r="AF291" s="953"/>
      <c r="AG291" s="953"/>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hidden="1" customHeight="1" x14ac:dyDescent="0.15">
      <c r="A292" s="971">
        <v>25</v>
      </c>
      <c r="B292" s="971">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53"/>
      <c r="AD292" s="953"/>
      <c r="AE292" s="953"/>
      <c r="AF292" s="953"/>
      <c r="AG292" s="953"/>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hidden="1" customHeight="1" x14ac:dyDescent="0.15">
      <c r="A293" s="971">
        <v>26</v>
      </c>
      <c r="B293" s="971">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53"/>
      <c r="AD293" s="953"/>
      <c r="AE293" s="953"/>
      <c r="AF293" s="953"/>
      <c r="AG293" s="953"/>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hidden="1" customHeight="1" x14ac:dyDescent="0.15">
      <c r="A294" s="971">
        <v>27</v>
      </c>
      <c r="B294" s="971">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53"/>
      <c r="AD294" s="953"/>
      <c r="AE294" s="953"/>
      <c r="AF294" s="953"/>
      <c r="AG294" s="953"/>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hidden="1" customHeight="1" x14ac:dyDescent="0.15">
      <c r="A295" s="971">
        <v>28</v>
      </c>
      <c r="B295" s="971">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53"/>
      <c r="AD295" s="953"/>
      <c r="AE295" s="953"/>
      <c r="AF295" s="953"/>
      <c r="AG295" s="953"/>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hidden="1" customHeight="1" x14ac:dyDescent="0.15">
      <c r="A296" s="971">
        <v>29</v>
      </c>
      <c r="B296" s="971">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53"/>
      <c r="AD296" s="953"/>
      <c r="AE296" s="953"/>
      <c r="AF296" s="953"/>
      <c r="AG296" s="953"/>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hidden="1" customHeight="1" x14ac:dyDescent="0.15">
      <c r="A297" s="971">
        <v>30</v>
      </c>
      <c r="B297" s="971">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53"/>
      <c r="AD297" s="953"/>
      <c r="AE297" s="953"/>
      <c r="AF297" s="953"/>
      <c r="AG297" s="953"/>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hidden="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15">
      <c r="A299" s="9"/>
      <c r="B299" s="46" t="s">
        <v>194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15">
      <c r="A300" s="256"/>
      <c r="B300" s="256"/>
      <c r="C300" s="256" t="s">
        <v>24</v>
      </c>
      <c r="D300" s="256"/>
      <c r="E300" s="256"/>
      <c r="F300" s="256"/>
      <c r="G300" s="256"/>
      <c r="H300" s="256"/>
      <c r="I300" s="256"/>
      <c r="J300" s="954" t="s">
        <v>272</v>
      </c>
      <c r="K300" s="955"/>
      <c r="L300" s="955"/>
      <c r="M300" s="955"/>
      <c r="N300" s="955"/>
      <c r="O300" s="955"/>
      <c r="P300" s="123" t="s">
        <v>25</v>
      </c>
      <c r="Q300" s="123"/>
      <c r="R300" s="123"/>
      <c r="S300" s="123"/>
      <c r="T300" s="123"/>
      <c r="U300" s="123"/>
      <c r="V300" s="123"/>
      <c r="W300" s="123"/>
      <c r="X300" s="123"/>
      <c r="Y300" s="258" t="s">
        <v>312</v>
      </c>
      <c r="Z300" s="259"/>
      <c r="AA300" s="259"/>
      <c r="AB300" s="259"/>
      <c r="AC300" s="954" t="s">
        <v>304</v>
      </c>
      <c r="AD300" s="954"/>
      <c r="AE300" s="954"/>
      <c r="AF300" s="954"/>
      <c r="AG300" s="954"/>
      <c r="AH300" s="258" t="s">
        <v>235</v>
      </c>
      <c r="AI300" s="256"/>
      <c r="AJ300" s="256"/>
      <c r="AK300" s="256"/>
      <c r="AL300" s="256" t="s">
        <v>19</v>
      </c>
      <c r="AM300" s="256"/>
      <c r="AN300" s="256"/>
      <c r="AO300" s="260"/>
      <c r="AP300" s="954" t="s">
        <v>273</v>
      </c>
      <c r="AQ300" s="954"/>
      <c r="AR300" s="954"/>
      <c r="AS300" s="954"/>
      <c r="AT300" s="954"/>
      <c r="AU300" s="954"/>
      <c r="AV300" s="954"/>
      <c r="AW300" s="954"/>
      <c r="AX300" s="954"/>
      <c r="AY300" s="31">
        <f>$AY$298</f>
        <v>0</v>
      </c>
    </row>
    <row r="301" spans="1:51" ht="26.25" hidden="1" customHeight="1" x14ac:dyDescent="0.15">
      <c r="A301" s="971">
        <v>1</v>
      </c>
      <c r="B301" s="971">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53"/>
      <c r="AD301" s="953"/>
      <c r="AE301" s="953"/>
      <c r="AF301" s="953"/>
      <c r="AG301" s="953"/>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hidden="1" customHeight="1" x14ac:dyDescent="0.15">
      <c r="A302" s="971">
        <v>2</v>
      </c>
      <c r="B302" s="971">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53"/>
      <c r="AD302" s="953"/>
      <c r="AE302" s="953"/>
      <c r="AF302" s="953"/>
      <c r="AG302" s="953"/>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hidden="1" customHeight="1" x14ac:dyDescent="0.15">
      <c r="A303" s="971">
        <v>3</v>
      </c>
      <c r="B303" s="971">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53"/>
      <c r="AD303" s="953"/>
      <c r="AE303" s="953"/>
      <c r="AF303" s="953"/>
      <c r="AG303" s="953"/>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hidden="1" customHeight="1" x14ac:dyDescent="0.15">
      <c r="A304" s="971">
        <v>4</v>
      </c>
      <c r="B304" s="971">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53"/>
      <c r="AD304" s="953"/>
      <c r="AE304" s="953"/>
      <c r="AF304" s="953"/>
      <c r="AG304" s="953"/>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hidden="1" customHeight="1" x14ac:dyDescent="0.15">
      <c r="A305" s="971">
        <v>5</v>
      </c>
      <c r="B305" s="971">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53"/>
      <c r="AD305" s="953"/>
      <c r="AE305" s="953"/>
      <c r="AF305" s="953"/>
      <c r="AG305" s="953"/>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hidden="1" customHeight="1" x14ac:dyDescent="0.15">
      <c r="A306" s="971">
        <v>6</v>
      </c>
      <c r="B306" s="971">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53"/>
      <c r="AD306" s="953"/>
      <c r="AE306" s="953"/>
      <c r="AF306" s="953"/>
      <c r="AG306" s="953"/>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hidden="1" customHeight="1" x14ac:dyDescent="0.15">
      <c r="A307" s="971">
        <v>7</v>
      </c>
      <c r="B307" s="971">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53"/>
      <c r="AD307" s="953"/>
      <c r="AE307" s="953"/>
      <c r="AF307" s="953"/>
      <c r="AG307" s="953"/>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hidden="1" customHeight="1" x14ac:dyDescent="0.15">
      <c r="A308" s="971">
        <v>8</v>
      </c>
      <c r="B308" s="971">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53"/>
      <c r="AD308" s="953"/>
      <c r="AE308" s="953"/>
      <c r="AF308" s="953"/>
      <c r="AG308" s="953"/>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hidden="1" customHeight="1" x14ac:dyDescent="0.15">
      <c r="A309" s="971">
        <v>9</v>
      </c>
      <c r="B309" s="971">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53"/>
      <c r="AD309" s="953"/>
      <c r="AE309" s="953"/>
      <c r="AF309" s="953"/>
      <c r="AG309" s="953"/>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hidden="1" customHeight="1" x14ac:dyDescent="0.15">
      <c r="A310" s="971">
        <v>10</v>
      </c>
      <c r="B310" s="971">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53"/>
      <c r="AD310" s="953"/>
      <c r="AE310" s="953"/>
      <c r="AF310" s="953"/>
      <c r="AG310" s="953"/>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hidden="1" customHeight="1" x14ac:dyDescent="0.15">
      <c r="A311" s="971">
        <v>11</v>
      </c>
      <c r="B311" s="971">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53"/>
      <c r="AD311" s="953"/>
      <c r="AE311" s="953"/>
      <c r="AF311" s="953"/>
      <c r="AG311" s="953"/>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hidden="1" customHeight="1" x14ac:dyDescent="0.15">
      <c r="A312" s="971">
        <v>12</v>
      </c>
      <c r="B312" s="971">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53"/>
      <c r="AD312" s="953"/>
      <c r="AE312" s="953"/>
      <c r="AF312" s="953"/>
      <c r="AG312" s="953"/>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hidden="1" customHeight="1" x14ac:dyDescent="0.15">
      <c r="A313" s="971">
        <v>13</v>
      </c>
      <c r="B313" s="971">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53"/>
      <c r="AD313" s="953"/>
      <c r="AE313" s="953"/>
      <c r="AF313" s="953"/>
      <c r="AG313" s="953"/>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hidden="1" customHeight="1" x14ac:dyDescent="0.15">
      <c r="A314" s="971">
        <v>14</v>
      </c>
      <c r="B314" s="971">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53"/>
      <c r="AD314" s="953"/>
      <c r="AE314" s="953"/>
      <c r="AF314" s="953"/>
      <c r="AG314" s="953"/>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hidden="1" customHeight="1" x14ac:dyDescent="0.15">
      <c r="A315" s="971">
        <v>15</v>
      </c>
      <c r="B315" s="971">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53"/>
      <c r="AD315" s="953"/>
      <c r="AE315" s="953"/>
      <c r="AF315" s="953"/>
      <c r="AG315" s="953"/>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hidden="1" customHeight="1" x14ac:dyDescent="0.15">
      <c r="A316" s="971">
        <v>16</v>
      </c>
      <c r="B316" s="971">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53"/>
      <c r="AD316" s="953"/>
      <c r="AE316" s="953"/>
      <c r="AF316" s="953"/>
      <c r="AG316" s="953"/>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hidden="1" customHeight="1" x14ac:dyDescent="0.15">
      <c r="A317" s="971">
        <v>17</v>
      </c>
      <c r="B317" s="971">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53"/>
      <c r="AD317" s="953"/>
      <c r="AE317" s="953"/>
      <c r="AF317" s="953"/>
      <c r="AG317" s="953"/>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hidden="1" customHeight="1" x14ac:dyDescent="0.15">
      <c r="A318" s="971">
        <v>18</v>
      </c>
      <c r="B318" s="971">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53"/>
      <c r="AD318" s="953"/>
      <c r="AE318" s="953"/>
      <c r="AF318" s="953"/>
      <c r="AG318" s="953"/>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hidden="1" customHeight="1" x14ac:dyDescent="0.15">
      <c r="A319" s="971">
        <v>19</v>
      </c>
      <c r="B319" s="971">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53"/>
      <c r="AD319" s="953"/>
      <c r="AE319" s="953"/>
      <c r="AF319" s="953"/>
      <c r="AG319" s="953"/>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hidden="1" customHeight="1" x14ac:dyDescent="0.15">
      <c r="A320" s="971">
        <v>20</v>
      </c>
      <c r="B320" s="971">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53"/>
      <c r="AD320" s="953"/>
      <c r="AE320" s="953"/>
      <c r="AF320" s="953"/>
      <c r="AG320" s="953"/>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hidden="1" customHeight="1" x14ac:dyDescent="0.15">
      <c r="A321" s="971">
        <v>21</v>
      </c>
      <c r="B321" s="971">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53"/>
      <c r="AD321" s="953"/>
      <c r="AE321" s="953"/>
      <c r="AF321" s="953"/>
      <c r="AG321" s="953"/>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hidden="1" customHeight="1" x14ac:dyDescent="0.15">
      <c r="A322" s="971">
        <v>22</v>
      </c>
      <c r="B322" s="971">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53"/>
      <c r="AD322" s="953"/>
      <c r="AE322" s="953"/>
      <c r="AF322" s="953"/>
      <c r="AG322" s="953"/>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hidden="1" customHeight="1" x14ac:dyDescent="0.15">
      <c r="A323" s="971">
        <v>23</v>
      </c>
      <c r="B323" s="971">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53"/>
      <c r="AD323" s="953"/>
      <c r="AE323" s="953"/>
      <c r="AF323" s="953"/>
      <c r="AG323" s="953"/>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hidden="1" customHeight="1" x14ac:dyDescent="0.15">
      <c r="A324" s="971">
        <v>24</v>
      </c>
      <c r="B324" s="971">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53"/>
      <c r="AD324" s="953"/>
      <c r="AE324" s="953"/>
      <c r="AF324" s="953"/>
      <c r="AG324" s="953"/>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hidden="1" customHeight="1" x14ac:dyDescent="0.15">
      <c r="A325" s="971">
        <v>25</v>
      </c>
      <c r="B325" s="971">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53"/>
      <c r="AD325" s="953"/>
      <c r="AE325" s="953"/>
      <c r="AF325" s="953"/>
      <c r="AG325" s="953"/>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hidden="1" customHeight="1" x14ac:dyDescent="0.15">
      <c r="A326" s="971">
        <v>26</v>
      </c>
      <c r="B326" s="971">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53"/>
      <c r="AD326" s="953"/>
      <c r="AE326" s="953"/>
      <c r="AF326" s="953"/>
      <c r="AG326" s="953"/>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hidden="1" customHeight="1" x14ac:dyDescent="0.15">
      <c r="A327" s="971">
        <v>27</v>
      </c>
      <c r="B327" s="971">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53"/>
      <c r="AD327" s="953"/>
      <c r="AE327" s="953"/>
      <c r="AF327" s="953"/>
      <c r="AG327" s="953"/>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hidden="1" customHeight="1" x14ac:dyDescent="0.15">
      <c r="A328" s="971">
        <v>28</v>
      </c>
      <c r="B328" s="971">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53"/>
      <c r="AD328" s="953"/>
      <c r="AE328" s="953"/>
      <c r="AF328" s="953"/>
      <c r="AG328" s="953"/>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hidden="1" customHeight="1" x14ac:dyDescent="0.15">
      <c r="A329" s="971">
        <v>29</v>
      </c>
      <c r="B329" s="971">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53"/>
      <c r="AD329" s="953"/>
      <c r="AE329" s="953"/>
      <c r="AF329" s="953"/>
      <c r="AG329" s="953"/>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hidden="1" customHeight="1" x14ac:dyDescent="0.15">
      <c r="A330" s="971">
        <v>30</v>
      </c>
      <c r="B330" s="971">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53"/>
      <c r="AD330" s="953"/>
      <c r="AE330" s="953"/>
      <c r="AF330" s="953"/>
      <c r="AG330" s="953"/>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hidden="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15">
      <c r="A332" s="9"/>
      <c r="B332" s="46" t="s">
        <v>195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15">
      <c r="A333" s="256"/>
      <c r="B333" s="256"/>
      <c r="C333" s="256" t="s">
        <v>24</v>
      </c>
      <c r="D333" s="256"/>
      <c r="E333" s="256"/>
      <c r="F333" s="256"/>
      <c r="G333" s="256"/>
      <c r="H333" s="256"/>
      <c r="I333" s="256"/>
      <c r="J333" s="954" t="s">
        <v>272</v>
      </c>
      <c r="K333" s="955"/>
      <c r="L333" s="955"/>
      <c r="M333" s="955"/>
      <c r="N333" s="955"/>
      <c r="O333" s="955"/>
      <c r="P333" s="123" t="s">
        <v>25</v>
      </c>
      <c r="Q333" s="123"/>
      <c r="R333" s="123"/>
      <c r="S333" s="123"/>
      <c r="T333" s="123"/>
      <c r="U333" s="123"/>
      <c r="V333" s="123"/>
      <c r="W333" s="123"/>
      <c r="X333" s="123"/>
      <c r="Y333" s="258" t="s">
        <v>312</v>
      </c>
      <c r="Z333" s="259"/>
      <c r="AA333" s="259"/>
      <c r="AB333" s="259"/>
      <c r="AC333" s="954" t="s">
        <v>304</v>
      </c>
      <c r="AD333" s="954"/>
      <c r="AE333" s="954"/>
      <c r="AF333" s="954"/>
      <c r="AG333" s="954"/>
      <c r="AH333" s="258" t="s">
        <v>235</v>
      </c>
      <c r="AI333" s="256"/>
      <c r="AJ333" s="256"/>
      <c r="AK333" s="256"/>
      <c r="AL333" s="256" t="s">
        <v>19</v>
      </c>
      <c r="AM333" s="256"/>
      <c r="AN333" s="256"/>
      <c r="AO333" s="260"/>
      <c r="AP333" s="954" t="s">
        <v>273</v>
      </c>
      <c r="AQ333" s="954"/>
      <c r="AR333" s="954"/>
      <c r="AS333" s="954"/>
      <c r="AT333" s="954"/>
      <c r="AU333" s="954"/>
      <c r="AV333" s="954"/>
      <c r="AW333" s="954"/>
      <c r="AX333" s="954"/>
      <c r="AY333" s="31">
        <f>$AY$331</f>
        <v>0</v>
      </c>
    </row>
    <row r="334" spans="1:51" ht="26.25" hidden="1" customHeight="1" x14ac:dyDescent="0.15">
      <c r="A334" s="971">
        <v>1</v>
      </c>
      <c r="B334" s="971">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53"/>
      <c r="AD334" s="953"/>
      <c r="AE334" s="953"/>
      <c r="AF334" s="953"/>
      <c r="AG334" s="953"/>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hidden="1" customHeight="1" x14ac:dyDescent="0.15">
      <c r="A335" s="971">
        <v>2</v>
      </c>
      <c r="B335" s="971">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53"/>
      <c r="AD335" s="953"/>
      <c r="AE335" s="953"/>
      <c r="AF335" s="953"/>
      <c r="AG335" s="953"/>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hidden="1" customHeight="1" x14ac:dyDescent="0.15">
      <c r="A336" s="971">
        <v>3</v>
      </c>
      <c r="B336" s="971">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53"/>
      <c r="AD336" s="953"/>
      <c r="AE336" s="953"/>
      <c r="AF336" s="953"/>
      <c r="AG336" s="953"/>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hidden="1" customHeight="1" x14ac:dyDescent="0.15">
      <c r="A337" s="971">
        <v>4</v>
      </c>
      <c r="B337" s="971">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53"/>
      <c r="AD337" s="953"/>
      <c r="AE337" s="953"/>
      <c r="AF337" s="953"/>
      <c r="AG337" s="953"/>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hidden="1" customHeight="1" x14ac:dyDescent="0.15">
      <c r="A338" s="971">
        <v>5</v>
      </c>
      <c r="B338" s="971">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53"/>
      <c r="AD338" s="953"/>
      <c r="AE338" s="953"/>
      <c r="AF338" s="953"/>
      <c r="AG338" s="953"/>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hidden="1" customHeight="1" x14ac:dyDescent="0.15">
      <c r="A339" s="971">
        <v>6</v>
      </c>
      <c r="B339" s="971">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53"/>
      <c r="AD339" s="953"/>
      <c r="AE339" s="953"/>
      <c r="AF339" s="953"/>
      <c r="AG339" s="953"/>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hidden="1" customHeight="1" x14ac:dyDescent="0.15">
      <c r="A340" s="971">
        <v>7</v>
      </c>
      <c r="B340" s="971">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53"/>
      <c r="AD340" s="953"/>
      <c r="AE340" s="953"/>
      <c r="AF340" s="953"/>
      <c r="AG340" s="953"/>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hidden="1" customHeight="1" x14ac:dyDescent="0.15">
      <c r="A341" s="971">
        <v>8</v>
      </c>
      <c r="B341" s="971">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53"/>
      <c r="AD341" s="953"/>
      <c r="AE341" s="953"/>
      <c r="AF341" s="953"/>
      <c r="AG341" s="953"/>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hidden="1" customHeight="1" x14ac:dyDescent="0.15">
      <c r="A342" s="971">
        <v>9</v>
      </c>
      <c r="B342" s="971">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53"/>
      <c r="AD342" s="953"/>
      <c r="AE342" s="953"/>
      <c r="AF342" s="953"/>
      <c r="AG342" s="953"/>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hidden="1" customHeight="1" x14ac:dyDescent="0.15">
      <c r="A343" s="971">
        <v>10</v>
      </c>
      <c r="B343" s="971">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53"/>
      <c r="AD343" s="953"/>
      <c r="AE343" s="953"/>
      <c r="AF343" s="953"/>
      <c r="AG343" s="953"/>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hidden="1" customHeight="1" x14ac:dyDescent="0.15">
      <c r="A344" s="971">
        <v>11</v>
      </c>
      <c r="B344" s="971">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53"/>
      <c r="AD344" s="953"/>
      <c r="AE344" s="953"/>
      <c r="AF344" s="953"/>
      <c r="AG344" s="953"/>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hidden="1" customHeight="1" x14ac:dyDescent="0.15">
      <c r="A345" s="971">
        <v>12</v>
      </c>
      <c r="B345" s="971">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53"/>
      <c r="AD345" s="953"/>
      <c r="AE345" s="953"/>
      <c r="AF345" s="953"/>
      <c r="AG345" s="953"/>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hidden="1" customHeight="1" x14ac:dyDescent="0.15">
      <c r="A346" s="971">
        <v>13</v>
      </c>
      <c r="B346" s="971">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53"/>
      <c r="AD346" s="953"/>
      <c r="AE346" s="953"/>
      <c r="AF346" s="953"/>
      <c r="AG346" s="953"/>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hidden="1" customHeight="1" x14ac:dyDescent="0.15">
      <c r="A347" s="971">
        <v>14</v>
      </c>
      <c r="B347" s="971">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53"/>
      <c r="AD347" s="953"/>
      <c r="AE347" s="953"/>
      <c r="AF347" s="953"/>
      <c r="AG347" s="953"/>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hidden="1" customHeight="1" x14ac:dyDescent="0.15">
      <c r="A348" s="971">
        <v>15</v>
      </c>
      <c r="B348" s="971">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53"/>
      <c r="AD348" s="953"/>
      <c r="AE348" s="953"/>
      <c r="AF348" s="953"/>
      <c r="AG348" s="953"/>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hidden="1" customHeight="1" x14ac:dyDescent="0.15">
      <c r="A349" s="971">
        <v>16</v>
      </c>
      <c r="B349" s="971">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53"/>
      <c r="AD349" s="953"/>
      <c r="AE349" s="953"/>
      <c r="AF349" s="953"/>
      <c r="AG349" s="953"/>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hidden="1" customHeight="1" x14ac:dyDescent="0.15">
      <c r="A350" s="971">
        <v>17</v>
      </c>
      <c r="B350" s="971">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53"/>
      <c r="AD350" s="953"/>
      <c r="AE350" s="953"/>
      <c r="AF350" s="953"/>
      <c r="AG350" s="953"/>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hidden="1" customHeight="1" x14ac:dyDescent="0.15">
      <c r="A351" s="971">
        <v>18</v>
      </c>
      <c r="B351" s="971">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53"/>
      <c r="AD351" s="953"/>
      <c r="AE351" s="953"/>
      <c r="AF351" s="953"/>
      <c r="AG351" s="953"/>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hidden="1" customHeight="1" x14ac:dyDescent="0.15">
      <c r="A352" s="971">
        <v>19</v>
      </c>
      <c r="B352" s="971">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53"/>
      <c r="AD352" s="953"/>
      <c r="AE352" s="953"/>
      <c r="AF352" s="953"/>
      <c r="AG352" s="953"/>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hidden="1" customHeight="1" x14ac:dyDescent="0.15">
      <c r="A353" s="971">
        <v>20</v>
      </c>
      <c r="B353" s="971">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53"/>
      <c r="AD353" s="953"/>
      <c r="AE353" s="953"/>
      <c r="AF353" s="953"/>
      <c r="AG353" s="953"/>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hidden="1" customHeight="1" x14ac:dyDescent="0.15">
      <c r="A354" s="971">
        <v>21</v>
      </c>
      <c r="B354" s="971">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53"/>
      <c r="AD354" s="953"/>
      <c r="AE354" s="953"/>
      <c r="AF354" s="953"/>
      <c r="AG354" s="953"/>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hidden="1" customHeight="1" x14ac:dyDescent="0.15">
      <c r="A355" s="971">
        <v>22</v>
      </c>
      <c r="B355" s="971">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53"/>
      <c r="AD355" s="953"/>
      <c r="AE355" s="953"/>
      <c r="AF355" s="953"/>
      <c r="AG355" s="953"/>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hidden="1" customHeight="1" x14ac:dyDescent="0.15">
      <c r="A356" s="971">
        <v>23</v>
      </c>
      <c r="B356" s="971">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53"/>
      <c r="AD356" s="953"/>
      <c r="AE356" s="953"/>
      <c r="AF356" s="953"/>
      <c r="AG356" s="953"/>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hidden="1" customHeight="1" x14ac:dyDescent="0.15">
      <c r="A357" s="971">
        <v>24</v>
      </c>
      <c r="B357" s="971">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53"/>
      <c r="AD357" s="953"/>
      <c r="AE357" s="953"/>
      <c r="AF357" s="953"/>
      <c r="AG357" s="953"/>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hidden="1" customHeight="1" x14ac:dyDescent="0.15">
      <c r="A358" s="971">
        <v>25</v>
      </c>
      <c r="B358" s="971">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53"/>
      <c r="AD358" s="953"/>
      <c r="AE358" s="953"/>
      <c r="AF358" s="953"/>
      <c r="AG358" s="953"/>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hidden="1" customHeight="1" x14ac:dyDescent="0.15">
      <c r="A359" s="971">
        <v>26</v>
      </c>
      <c r="B359" s="971">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53"/>
      <c r="AD359" s="953"/>
      <c r="AE359" s="953"/>
      <c r="AF359" s="953"/>
      <c r="AG359" s="953"/>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hidden="1" customHeight="1" x14ac:dyDescent="0.15">
      <c r="A360" s="971">
        <v>27</v>
      </c>
      <c r="B360" s="971">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53"/>
      <c r="AD360" s="953"/>
      <c r="AE360" s="953"/>
      <c r="AF360" s="953"/>
      <c r="AG360" s="953"/>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hidden="1" customHeight="1" x14ac:dyDescent="0.15">
      <c r="A361" s="971">
        <v>28</v>
      </c>
      <c r="B361" s="971">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53"/>
      <c r="AD361" s="953"/>
      <c r="AE361" s="953"/>
      <c r="AF361" s="953"/>
      <c r="AG361" s="953"/>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hidden="1" customHeight="1" x14ac:dyDescent="0.15">
      <c r="A362" s="971">
        <v>29</v>
      </c>
      <c r="B362" s="971">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53"/>
      <c r="AD362" s="953"/>
      <c r="AE362" s="953"/>
      <c r="AF362" s="953"/>
      <c r="AG362" s="953"/>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hidden="1" customHeight="1" x14ac:dyDescent="0.15">
      <c r="A363" s="971">
        <v>30</v>
      </c>
      <c r="B363" s="971">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53"/>
      <c r="AD363" s="953"/>
      <c r="AE363" s="953"/>
      <c r="AF363" s="953"/>
      <c r="AG363" s="953"/>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hidden="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15">
      <c r="A365" s="9"/>
      <c r="B365" s="46" t="s">
        <v>196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15">
      <c r="A366" s="256"/>
      <c r="B366" s="256"/>
      <c r="C366" s="256" t="s">
        <v>24</v>
      </c>
      <c r="D366" s="256"/>
      <c r="E366" s="256"/>
      <c r="F366" s="256"/>
      <c r="G366" s="256"/>
      <c r="H366" s="256"/>
      <c r="I366" s="256"/>
      <c r="J366" s="954" t="s">
        <v>272</v>
      </c>
      <c r="K366" s="955"/>
      <c r="L366" s="955"/>
      <c r="M366" s="955"/>
      <c r="N366" s="955"/>
      <c r="O366" s="955"/>
      <c r="P366" s="123" t="s">
        <v>25</v>
      </c>
      <c r="Q366" s="123"/>
      <c r="R366" s="123"/>
      <c r="S366" s="123"/>
      <c r="T366" s="123"/>
      <c r="U366" s="123"/>
      <c r="V366" s="123"/>
      <c r="W366" s="123"/>
      <c r="X366" s="123"/>
      <c r="Y366" s="258" t="s">
        <v>312</v>
      </c>
      <c r="Z366" s="259"/>
      <c r="AA366" s="259"/>
      <c r="AB366" s="259"/>
      <c r="AC366" s="954" t="s">
        <v>304</v>
      </c>
      <c r="AD366" s="954"/>
      <c r="AE366" s="954"/>
      <c r="AF366" s="954"/>
      <c r="AG366" s="954"/>
      <c r="AH366" s="258" t="s">
        <v>235</v>
      </c>
      <c r="AI366" s="256"/>
      <c r="AJ366" s="256"/>
      <c r="AK366" s="256"/>
      <c r="AL366" s="256" t="s">
        <v>19</v>
      </c>
      <c r="AM366" s="256"/>
      <c r="AN366" s="256"/>
      <c r="AO366" s="260"/>
      <c r="AP366" s="954" t="s">
        <v>273</v>
      </c>
      <c r="AQ366" s="954"/>
      <c r="AR366" s="954"/>
      <c r="AS366" s="954"/>
      <c r="AT366" s="954"/>
      <c r="AU366" s="954"/>
      <c r="AV366" s="954"/>
      <c r="AW366" s="954"/>
      <c r="AX366" s="954"/>
      <c r="AY366" s="31">
        <f>$AY$364</f>
        <v>0</v>
      </c>
    </row>
    <row r="367" spans="1:51" ht="26.25" hidden="1" customHeight="1" x14ac:dyDescent="0.15">
      <c r="A367" s="971">
        <v>1</v>
      </c>
      <c r="B367" s="971">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53"/>
      <c r="AD367" s="953"/>
      <c r="AE367" s="953"/>
      <c r="AF367" s="953"/>
      <c r="AG367" s="953"/>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hidden="1" customHeight="1" x14ac:dyDescent="0.15">
      <c r="A368" s="971">
        <v>2</v>
      </c>
      <c r="B368" s="971">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53"/>
      <c r="AD368" s="953"/>
      <c r="AE368" s="953"/>
      <c r="AF368" s="953"/>
      <c r="AG368" s="95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hidden="1" customHeight="1" x14ac:dyDescent="0.15">
      <c r="A369" s="971">
        <v>3</v>
      </c>
      <c r="B369" s="971">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53"/>
      <c r="AD369" s="953"/>
      <c r="AE369" s="953"/>
      <c r="AF369" s="953"/>
      <c r="AG369" s="95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hidden="1" customHeight="1" x14ac:dyDescent="0.15">
      <c r="A370" s="971">
        <v>4</v>
      </c>
      <c r="B370" s="971">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53"/>
      <c r="AD370" s="953"/>
      <c r="AE370" s="953"/>
      <c r="AF370" s="953"/>
      <c r="AG370" s="95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hidden="1" customHeight="1" x14ac:dyDescent="0.15">
      <c r="A371" s="971">
        <v>5</v>
      </c>
      <c r="B371" s="971">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53"/>
      <c r="AD371" s="953"/>
      <c r="AE371" s="953"/>
      <c r="AF371" s="953"/>
      <c r="AG371" s="95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hidden="1" customHeight="1" x14ac:dyDescent="0.15">
      <c r="A372" s="971">
        <v>6</v>
      </c>
      <c r="B372" s="971">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53"/>
      <c r="AD372" s="953"/>
      <c r="AE372" s="953"/>
      <c r="AF372" s="953"/>
      <c r="AG372" s="95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hidden="1" customHeight="1" x14ac:dyDescent="0.15">
      <c r="A373" s="971">
        <v>7</v>
      </c>
      <c r="B373" s="971">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53"/>
      <c r="AD373" s="953"/>
      <c r="AE373" s="953"/>
      <c r="AF373" s="953"/>
      <c r="AG373" s="95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hidden="1" customHeight="1" x14ac:dyDescent="0.15">
      <c r="A374" s="971">
        <v>8</v>
      </c>
      <c r="B374" s="971">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53"/>
      <c r="AD374" s="953"/>
      <c r="AE374" s="953"/>
      <c r="AF374" s="953"/>
      <c r="AG374" s="95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hidden="1" customHeight="1" x14ac:dyDescent="0.15">
      <c r="A375" s="971">
        <v>9</v>
      </c>
      <c r="B375" s="971">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53"/>
      <c r="AD375" s="953"/>
      <c r="AE375" s="953"/>
      <c r="AF375" s="953"/>
      <c r="AG375" s="95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hidden="1" customHeight="1" x14ac:dyDescent="0.15">
      <c r="A376" s="971">
        <v>10</v>
      </c>
      <c r="B376" s="971">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53"/>
      <c r="AD376" s="953"/>
      <c r="AE376" s="953"/>
      <c r="AF376" s="953"/>
      <c r="AG376" s="95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hidden="1" customHeight="1" x14ac:dyDescent="0.15">
      <c r="A377" s="971">
        <v>11</v>
      </c>
      <c r="B377" s="971">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53"/>
      <c r="AD377" s="953"/>
      <c r="AE377" s="953"/>
      <c r="AF377" s="953"/>
      <c r="AG377" s="95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hidden="1" customHeight="1" x14ac:dyDescent="0.15">
      <c r="A378" s="971">
        <v>12</v>
      </c>
      <c r="B378" s="971">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53"/>
      <c r="AD378" s="953"/>
      <c r="AE378" s="953"/>
      <c r="AF378" s="953"/>
      <c r="AG378" s="95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hidden="1" customHeight="1" x14ac:dyDescent="0.15">
      <c r="A379" s="971">
        <v>13</v>
      </c>
      <c r="B379" s="971">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53"/>
      <c r="AD379" s="953"/>
      <c r="AE379" s="953"/>
      <c r="AF379" s="953"/>
      <c r="AG379" s="95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hidden="1" customHeight="1" x14ac:dyDescent="0.15">
      <c r="A380" s="971">
        <v>14</v>
      </c>
      <c r="B380" s="971">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53"/>
      <c r="AD380" s="953"/>
      <c r="AE380" s="953"/>
      <c r="AF380" s="953"/>
      <c r="AG380" s="95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hidden="1" customHeight="1" x14ac:dyDescent="0.15">
      <c r="A381" s="971">
        <v>15</v>
      </c>
      <c r="B381" s="971">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53"/>
      <c r="AD381" s="953"/>
      <c r="AE381" s="953"/>
      <c r="AF381" s="953"/>
      <c r="AG381" s="95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hidden="1" customHeight="1" x14ac:dyDescent="0.15">
      <c r="A382" s="971">
        <v>16</v>
      </c>
      <c r="B382" s="971">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53"/>
      <c r="AD382" s="953"/>
      <c r="AE382" s="953"/>
      <c r="AF382" s="953"/>
      <c r="AG382" s="95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hidden="1" customHeight="1" x14ac:dyDescent="0.15">
      <c r="A383" s="971">
        <v>17</v>
      </c>
      <c r="B383" s="971">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53"/>
      <c r="AD383" s="953"/>
      <c r="AE383" s="953"/>
      <c r="AF383" s="953"/>
      <c r="AG383" s="95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hidden="1" customHeight="1" x14ac:dyDescent="0.15">
      <c r="A384" s="971">
        <v>18</v>
      </c>
      <c r="B384" s="971">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53"/>
      <c r="AD384" s="953"/>
      <c r="AE384" s="953"/>
      <c r="AF384" s="953"/>
      <c r="AG384" s="95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hidden="1" customHeight="1" x14ac:dyDescent="0.15">
      <c r="A385" s="971">
        <v>19</v>
      </c>
      <c r="B385" s="971">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53"/>
      <c r="AD385" s="953"/>
      <c r="AE385" s="953"/>
      <c r="AF385" s="953"/>
      <c r="AG385" s="95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hidden="1" customHeight="1" x14ac:dyDescent="0.15">
      <c r="A386" s="971">
        <v>20</v>
      </c>
      <c r="B386" s="971">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53"/>
      <c r="AD386" s="953"/>
      <c r="AE386" s="953"/>
      <c r="AF386" s="953"/>
      <c r="AG386" s="95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hidden="1" customHeight="1" x14ac:dyDescent="0.15">
      <c r="A387" s="971">
        <v>21</v>
      </c>
      <c r="B387" s="971">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53"/>
      <c r="AD387" s="953"/>
      <c r="AE387" s="953"/>
      <c r="AF387" s="953"/>
      <c r="AG387" s="95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hidden="1" customHeight="1" x14ac:dyDescent="0.15">
      <c r="A388" s="971">
        <v>22</v>
      </c>
      <c r="B388" s="971">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53"/>
      <c r="AD388" s="953"/>
      <c r="AE388" s="953"/>
      <c r="AF388" s="953"/>
      <c r="AG388" s="95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hidden="1" customHeight="1" x14ac:dyDescent="0.15">
      <c r="A389" s="971">
        <v>23</v>
      </c>
      <c r="B389" s="971">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53"/>
      <c r="AD389" s="953"/>
      <c r="AE389" s="953"/>
      <c r="AF389" s="953"/>
      <c r="AG389" s="95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hidden="1" customHeight="1" x14ac:dyDescent="0.15">
      <c r="A390" s="971">
        <v>24</v>
      </c>
      <c r="B390" s="971">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53"/>
      <c r="AD390" s="953"/>
      <c r="AE390" s="953"/>
      <c r="AF390" s="953"/>
      <c r="AG390" s="95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hidden="1" customHeight="1" x14ac:dyDescent="0.15">
      <c r="A391" s="971">
        <v>25</v>
      </c>
      <c r="B391" s="971">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53"/>
      <c r="AD391" s="953"/>
      <c r="AE391" s="953"/>
      <c r="AF391" s="953"/>
      <c r="AG391" s="95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hidden="1" customHeight="1" x14ac:dyDescent="0.15">
      <c r="A392" s="971">
        <v>26</v>
      </c>
      <c r="B392" s="971">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53"/>
      <c r="AD392" s="953"/>
      <c r="AE392" s="953"/>
      <c r="AF392" s="953"/>
      <c r="AG392" s="95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hidden="1" customHeight="1" x14ac:dyDescent="0.15">
      <c r="A393" s="971">
        <v>27</v>
      </c>
      <c r="B393" s="971">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53"/>
      <c r="AD393" s="953"/>
      <c r="AE393" s="953"/>
      <c r="AF393" s="953"/>
      <c r="AG393" s="95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hidden="1" customHeight="1" x14ac:dyDescent="0.15">
      <c r="A394" s="971">
        <v>28</v>
      </c>
      <c r="B394" s="971">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53"/>
      <c r="AD394" s="953"/>
      <c r="AE394" s="953"/>
      <c r="AF394" s="953"/>
      <c r="AG394" s="95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hidden="1" customHeight="1" x14ac:dyDescent="0.15">
      <c r="A395" s="971">
        <v>29</v>
      </c>
      <c r="B395" s="971">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53"/>
      <c r="AD395" s="953"/>
      <c r="AE395" s="953"/>
      <c r="AF395" s="953"/>
      <c r="AG395" s="95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hidden="1" customHeight="1" x14ac:dyDescent="0.15">
      <c r="A396" s="971">
        <v>30</v>
      </c>
      <c r="B396" s="971">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53"/>
      <c r="AD396" s="953"/>
      <c r="AE396" s="953"/>
      <c r="AF396" s="953"/>
      <c r="AG396" s="953"/>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hidden="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15">
      <c r="A398" s="9"/>
      <c r="B398" s="46" t="s">
        <v>197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15">
      <c r="A399" s="256"/>
      <c r="B399" s="256"/>
      <c r="C399" s="256" t="s">
        <v>24</v>
      </c>
      <c r="D399" s="256"/>
      <c r="E399" s="256"/>
      <c r="F399" s="256"/>
      <c r="G399" s="256"/>
      <c r="H399" s="256"/>
      <c r="I399" s="256"/>
      <c r="J399" s="954" t="s">
        <v>272</v>
      </c>
      <c r="K399" s="955"/>
      <c r="L399" s="955"/>
      <c r="M399" s="955"/>
      <c r="N399" s="955"/>
      <c r="O399" s="955"/>
      <c r="P399" s="123" t="s">
        <v>25</v>
      </c>
      <c r="Q399" s="123"/>
      <c r="R399" s="123"/>
      <c r="S399" s="123"/>
      <c r="T399" s="123"/>
      <c r="U399" s="123"/>
      <c r="V399" s="123"/>
      <c r="W399" s="123"/>
      <c r="X399" s="123"/>
      <c r="Y399" s="258" t="s">
        <v>312</v>
      </c>
      <c r="Z399" s="259"/>
      <c r="AA399" s="259"/>
      <c r="AB399" s="259"/>
      <c r="AC399" s="954" t="s">
        <v>304</v>
      </c>
      <c r="AD399" s="954"/>
      <c r="AE399" s="954"/>
      <c r="AF399" s="954"/>
      <c r="AG399" s="954"/>
      <c r="AH399" s="258" t="s">
        <v>235</v>
      </c>
      <c r="AI399" s="256"/>
      <c r="AJ399" s="256"/>
      <c r="AK399" s="256"/>
      <c r="AL399" s="256" t="s">
        <v>19</v>
      </c>
      <c r="AM399" s="256"/>
      <c r="AN399" s="256"/>
      <c r="AO399" s="260"/>
      <c r="AP399" s="954" t="s">
        <v>273</v>
      </c>
      <c r="AQ399" s="954"/>
      <c r="AR399" s="954"/>
      <c r="AS399" s="954"/>
      <c r="AT399" s="954"/>
      <c r="AU399" s="954"/>
      <c r="AV399" s="954"/>
      <c r="AW399" s="954"/>
      <c r="AX399" s="954"/>
      <c r="AY399" s="31">
        <f>$AY$397</f>
        <v>0</v>
      </c>
    </row>
    <row r="400" spans="1:51" ht="26.25" hidden="1" customHeight="1" x14ac:dyDescent="0.15">
      <c r="A400" s="971">
        <v>1</v>
      </c>
      <c r="B400" s="971">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53"/>
      <c r="AD400" s="953"/>
      <c r="AE400" s="953"/>
      <c r="AF400" s="953"/>
      <c r="AG400" s="953"/>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hidden="1" customHeight="1" x14ac:dyDescent="0.15">
      <c r="A401" s="971">
        <v>2</v>
      </c>
      <c r="B401" s="971">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53"/>
      <c r="AD401" s="953"/>
      <c r="AE401" s="953"/>
      <c r="AF401" s="953"/>
      <c r="AG401" s="95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hidden="1" customHeight="1" x14ac:dyDescent="0.15">
      <c r="A402" s="971">
        <v>3</v>
      </c>
      <c r="B402" s="971">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53"/>
      <c r="AD402" s="953"/>
      <c r="AE402" s="953"/>
      <c r="AF402" s="953"/>
      <c r="AG402" s="95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hidden="1" customHeight="1" x14ac:dyDescent="0.15">
      <c r="A403" s="971">
        <v>4</v>
      </c>
      <c r="B403" s="971">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53"/>
      <c r="AD403" s="953"/>
      <c r="AE403" s="953"/>
      <c r="AF403" s="953"/>
      <c r="AG403" s="95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hidden="1" customHeight="1" x14ac:dyDescent="0.15">
      <c r="A404" s="971">
        <v>5</v>
      </c>
      <c r="B404" s="971">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53"/>
      <c r="AD404" s="953"/>
      <c r="AE404" s="953"/>
      <c r="AF404" s="953"/>
      <c r="AG404" s="95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hidden="1" customHeight="1" x14ac:dyDescent="0.15">
      <c r="A405" s="971">
        <v>6</v>
      </c>
      <c r="B405" s="971">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53"/>
      <c r="AD405" s="953"/>
      <c r="AE405" s="953"/>
      <c r="AF405" s="953"/>
      <c r="AG405" s="95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hidden="1" customHeight="1" x14ac:dyDescent="0.15">
      <c r="A406" s="971">
        <v>7</v>
      </c>
      <c r="B406" s="971">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53"/>
      <c r="AD406" s="953"/>
      <c r="AE406" s="953"/>
      <c r="AF406" s="953"/>
      <c r="AG406" s="95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hidden="1" customHeight="1" x14ac:dyDescent="0.15">
      <c r="A407" s="971">
        <v>8</v>
      </c>
      <c r="B407" s="971">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53"/>
      <c r="AD407" s="953"/>
      <c r="AE407" s="953"/>
      <c r="AF407" s="953"/>
      <c r="AG407" s="95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hidden="1" customHeight="1" x14ac:dyDescent="0.15">
      <c r="A408" s="971">
        <v>9</v>
      </c>
      <c r="B408" s="971">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53"/>
      <c r="AD408" s="953"/>
      <c r="AE408" s="953"/>
      <c r="AF408" s="953"/>
      <c r="AG408" s="95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hidden="1" customHeight="1" x14ac:dyDescent="0.15">
      <c r="A409" s="971">
        <v>10</v>
      </c>
      <c r="B409" s="971">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53"/>
      <c r="AD409" s="953"/>
      <c r="AE409" s="953"/>
      <c r="AF409" s="953"/>
      <c r="AG409" s="95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hidden="1" customHeight="1" x14ac:dyDescent="0.15">
      <c r="A410" s="971">
        <v>11</v>
      </c>
      <c r="B410" s="971">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53"/>
      <c r="AD410" s="953"/>
      <c r="AE410" s="953"/>
      <c r="AF410" s="953"/>
      <c r="AG410" s="95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hidden="1" customHeight="1" x14ac:dyDescent="0.15">
      <c r="A411" s="971">
        <v>12</v>
      </c>
      <c r="B411" s="971">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53"/>
      <c r="AD411" s="953"/>
      <c r="AE411" s="953"/>
      <c r="AF411" s="953"/>
      <c r="AG411" s="95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hidden="1" customHeight="1" x14ac:dyDescent="0.15">
      <c r="A412" s="971">
        <v>13</v>
      </c>
      <c r="B412" s="971">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53"/>
      <c r="AD412" s="953"/>
      <c r="AE412" s="953"/>
      <c r="AF412" s="953"/>
      <c r="AG412" s="95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hidden="1" customHeight="1" x14ac:dyDescent="0.15">
      <c r="A413" s="971">
        <v>14</v>
      </c>
      <c r="B413" s="971">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53"/>
      <c r="AD413" s="953"/>
      <c r="AE413" s="953"/>
      <c r="AF413" s="953"/>
      <c r="AG413" s="95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hidden="1" customHeight="1" x14ac:dyDescent="0.15">
      <c r="A414" s="971">
        <v>15</v>
      </c>
      <c r="B414" s="971">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53"/>
      <c r="AD414" s="953"/>
      <c r="AE414" s="953"/>
      <c r="AF414" s="953"/>
      <c r="AG414" s="95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hidden="1" customHeight="1" x14ac:dyDescent="0.15">
      <c r="A415" s="971">
        <v>16</v>
      </c>
      <c r="B415" s="971">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53"/>
      <c r="AD415" s="953"/>
      <c r="AE415" s="953"/>
      <c r="AF415" s="953"/>
      <c r="AG415" s="95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hidden="1" customHeight="1" x14ac:dyDescent="0.15">
      <c r="A416" s="971">
        <v>17</v>
      </c>
      <c r="B416" s="971">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53"/>
      <c r="AD416" s="953"/>
      <c r="AE416" s="953"/>
      <c r="AF416" s="953"/>
      <c r="AG416" s="95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hidden="1" customHeight="1" x14ac:dyDescent="0.15">
      <c r="A417" s="971">
        <v>18</v>
      </c>
      <c r="B417" s="971">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53"/>
      <c r="AD417" s="953"/>
      <c r="AE417" s="953"/>
      <c r="AF417" s="953"/>
      <c r="AG417" s="95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hidden="1" customHeight="1" x14ac:dyDescent="0.15">
      <c r="A418" s="971">
        <v>19</v>
      </c>
      <c r="B418" s="971">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53"/>
      <c r="AD418" s="953"/>
      <c r="AE418" s="953"/>
      <c r="AF418" s="953"/>
      <c r="AG418" s="95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hidden="1" customHeight="1" x14ac:dyDescent="0.15">
      <c r="A419" s="971">
        <v>20</v>
      </c>
      <c r="B419" s="971">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53"/>
      <c r="AD419" s="953"/>
      <c r="AE419" s="953"/>
      <c r="AF419" s="953"/>
      <c r="AG419" s="95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hidden="1" customHeight="1" x14ac:dyDescent="0.15">
      <c r="A420" s="971">
        <v>21</v>
      </c>
      <c r="B420" s="971">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53"/>
      <c r="AD420" s="953"/>
      <c r="AE420" s="953"/>
      <c r="AF420" s="953"/>
      <c r="AG420" s="95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hidden="1" customHeight="1" x14ac:dyDescent="0.15">
      <c r="A421" s="971">
        <v>22</v>
      </c>
      <c r="B421" s="971">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53"/>
      <c r="AD421" s="953"/>
      <c r="AE421" s="953"/>
      <c r="AF421" s="953"/>
      <c r="AG421" s="95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hidden="1" customHeight="1" x14ac:dyDescent="0.15">
      <c r="A422" s="971">
        <v>23</v>
      </c>
      <c r="B422" s="971">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53"/>
      <c r="AD422" s="953"/>
      <c r="AE422" s="953"/>
      <c r="AF422" s="953"/>
      <c r="AG422" s="95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hidden="1" customHeight="1" x14ac:dyDescent="0.15">
      <c r="A423" s="971">
        <v>24</v>
      </c>
      <c r="B423" s="971">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53"/>
      <c r="AD423" s="953"/>
      <c r="AE423" s="953"/>
      <c r="AF423" s="953"/>
      <c r="AG423" s="95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hidden="1" customHeight="1" x14ac:dyDescent="0.15">
      <c r="A424" s="971">
        <v>25</v>
      </c>
      <c r="B424" s="971">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53"/>
      <c r="AD424" s="953"/>
      <c r="AE424" s="953"/>
      <c r="AF424" s="953"/>
      <c r="AG424" s="95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hidden="1" customHeight="1" x14ac:dyDescent="0.15">
      <c r="A425" s="971">
        <v>26</v>
      </c>
      <c r="B425" s="971">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53"/>
      <c r="AD425" s="953"/>
      <c r="AE425" s="953"/>
      <c r="AF425" s="953"/>
      <c r="AG425" s="95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hidden="1" customHeight="1" x14ac:dyDescent="0.15">
      <c r="A426" s="971">
        <v>27</v>
      </c>
      <c r="B426" s="971">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53"/>
      <c r="AD426" s="953"/>
      <c r="AE426" s="953"/>
      <c r="AF426" s="953"/>
      <c r="AG426" s="95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hidden="1" customHeight="1" x14ac:dyDescent="0.15">
      <c r="A427" s="971">
        <v>28</v>
      </c>
      <c r="B427" s="971">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53"/>
      <c r="AD427" s="953"/>
      <c r="AE427" s="953"/>
      <c r="AF427" s="953"/>
      <c r="AG427" s="95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hidden="1" customHeight="1" x14ac:dyDescent="0.15">
      <c r="A428" s="971">
        <v>29</v>
      </c>
      <c r="B428" s="971">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53"/>
      <c r="AD428" s="953"/>
      <c r="AE428" s="953"/>
      <c r="AF428" s="953"/>
      <c r="AG428" s="95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hidden="1" customHeight="1" x14ac:dyDescent="0.15">
      <c r="A429" s="971">
        <v>30</v>
      </c>
      <c r="B429" s="971">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53"/>
      <c r="AD429" s="953"/>
      <c r="AE429" s="953"/>
      <c r="AF429" s="953"/>
      <c r="AG429" s="953"/>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hidden="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15">
      <c r="A431" s="9"/>
      <c r="B431" s="46" t="s">
        <v>198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15">
      <c r="A432" s="256"/>
      <c r="B432" s="256"/>
      <c r="C432" s="256" t="s">
        <v>24</v>
      </c>
      <c r="D432" s="256"/>
      <c r="E432" s="256"/>
      <c r="F432" s="256"/>
      <c r="G432" s="256"/>
      <c r="H432" s="256"/>
      <c r="I432" s="256"/>
      <c r="J432" s="954" t="s">
        <v>272</v>
      </c>
      <c r="K432" s="955"/>
      <c r="L432" s="955"/>
      <c r="M432" s="955"/>
      <c r="N432" s="955"/>
      <c r="O432" s="955"/>
      <c r="P432" s="123" t="s">
        <v>25</v>
      </c>
      <c r="Q432" s="123"/>
      <c r="R432" s="123"/>
      <c r="S432" s="123"/>
      <c r="T432" s="123"/>
      <c r="U432" s="123"/>
      <c r="V432" s="123"/>
      <c r="W432" s="123"/>
      <c r="X432" s="123"/>
      <c r="Y432" s="258" t="s">
        <v>312</v>
      </c>
      <c r="Z432" s="259"/>
      <c r="AA432" s="259"/>
      <c r="AB432" s="259"/>
      <c r="AC432" s="954" t="s">
        <v>304</v>
      </c>
      <c r="AD432" s="954"/>
      <c r="AE432" s="954"/>
      <c r="AF432" s="954"/>
      <c r="AG432" s="954"/>
      <c r="AH432" s="258" t="s">
        <v>235</v>
      </c>
      <c r="AI432" s="256"/>
      <c r="AJ432" s="256"/>
      <c r="AK432" s="256"/>
      <c r="AL432" s="256" t="s">
        <v>19</v>
      </c>
      <c r="AM432" s="256"/>
      <c r="AN432" s="256"/>
      <c r="AO432" s="260"/>
      <c r="AP432" s="954" t="s">
        <v>273</v>
      </c>
      <c r="AQ432" s="954"/>
      <c r="AR432" s="954"/>
      <c r="AS432" s="954"/>
      <c r="AT432" s="954"/>
      <c r="AU432" s="954"/>
      <c r="AV432" s="954"/>
      <c r="AW432" s="954"/>
      <c r="AX432" s="954"/>
      <c r="AY432" s="31">
        <f>$AY$430</f>
        <v>0</v>
      </c>
    </row>
    <row r="433" spans="1:51" ht="26.25" hidden="1" customHeight="1" x14ac:dyDescent="0.15">
      <c r="A433" s="971">
        <v>1</v>
      </c>
      <c r="B433" s="971">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53"/>
      <c r="AD433" s="953"/>
      <c r="AE433" s="953"/>
      <c r="AF433" s="953"/>
      <c r="AG433" s="953"/>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hidden="1" customHeight="1" x14ac:dyDescent="0.15">
      <c r="A434" s="971">
        <v>2</v>
      </c>
      <c r="B434" s="971">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53"/>
      <c r="AD434" s="953"/>
      <c r="AE434" s="953"/>
      <c r="AF434" s="953"/>
      <c r="AG434" s="95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hidden="1" customHeight="1" x14ac:dyDescent="0.15">
      <c r="A435" s="971">
        <v>3</v>
      </c>
      <c r="B435" s="971">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53"/>
      <c r="AD435" s="953"/>
      <c r="AE435" s="953"/>
      <c r="AF435" s="953"/>
      <c r="AG435" s="95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hidden="1" customHeight="1" x14ac:dyDescent="0.15">
      <c r="A436" s="971">
        <v>4</v>
      </c>
      <c r="B436" s="971">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53"/>
      <c r="AD436" s="953"/>
      <c r="AE436" s="953"/>
      <c r="AF436" s="953"/>
      <c r="AG436" s="95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hidden="1" customHeight="1" x14ac:dyDescent="0.15">
      <c r="A437" s="971">
        <v>5</v>
      </c>
      <c r="B437" s="971">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53"/>
      <c r="AD437" s="953"/>
      <c r="AE437" s="953"/>
      <c r="AF437" s="953"/>
      <c r="AG437" s="95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hidden="1" customHeight="1" x14ac:dyDescent="0.15">
      <c r="A438" s="971">
        <v>6</v>
      </c>
      <c r="B438" s="971">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53"/>
      <c r="AD438" s="953"/>
      <c r="AE438" s="953"/>
      <c r="AF438" s="953"/>
      <c r="AG438" s="95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hidden="1" customHeight="1" x14ac:dyDescent="0.15">
      <c r="A439" s="971">
        <v>7</v>
      </c>
      <c r="B439" s="971">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53"/>
      <c r="AD439" s="953"/>
      <c r="AE439" s="953"/>
      <c r="AF439" s="953"/>
      <c r="AG439" s="95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hidden="1" customHeight="1" x14ac:dyDescent="0.15">
      <c r="A440" s="971">
        <v>8</v>
      </c>
      <c r="B440" s="971">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53"/>
      <c r="AD440" s="953"/>
      <c r="AE440" s="953"/>
      <c r="AF440" s="953"/>
      <c r="AG440" s="95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hidden="1" customHeight="1" x14ac:dyDescent="0.15">
      <c r="A441" s="971">
        <v>9</v>
      </c>
      <c r="B441" s="971">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53"/>
      <c r="AD441" s="953"/>
      <c r="AE441" s="953"/>
      <c r="AF441" s="953"/>
      <c r="AG441" s="95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hidden="1" customHeight="1" x14ac:dyDescent="0.15">
      <c r="A442" s="971">
        <v>10</v>
      </c>
      <c r="B442" s="971">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53"/>
      <c r="AD442" s="953"/>
      <c r="AE442" s="953"/>
      <c r="AF442" s="953"/>
      <c r="AG442" s="95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hidden="1" customHeight="1" x14ac:dyDescent="0.15">
      <c r="A443" s="971">
        <v>11</v>
      </c>
      <c r="B443" s="971">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53"/>
      <c r="AD443" s="953"/>
      <c r="AE443" s="953"/>
      <c r="AF443" s="953"/>
      <c r="AG443" s="95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hidden="1" customHeight="1" x14ac:dyDescent="0.15">
      <c r="A444" s="971">
        <v>12</v>
      </c>
      <c r="B444" s="971">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53"/>
      <c r="AD444" s="953"/>
      <c r="AE444" s="953"/>
      <c r="AF444" s="953"/>
      <c r="AG444" s="95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hidden="1" customHeight="1" x14ac:dyDescent="0.15">
      <c r="A445" s="971">
        <v>13</v>
      </c>
      <c r="B445" s="971">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53"/>
      <c r="AD445" s="953"/>
      <c r="AE445" s="953"/>
      <c r="AF445" s="953"/>
      <c r="AG445" s="95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hidden="1" customHeight="1" x14ac:dyDescent="0.15">
      <c r="A446" s="971">
        <v>14</v>
      </c>
      <c r="B446" s="971">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53"/>
      <c r="AD446" s="953"/>
      <c r="AE446" s="953"/>
      <c r="AF446" s="953"/>
      <c r="AG446" s="95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hidden="1" customHeight="1" x14ac:dyDescent="0.15">
      <c r="A447" s="971">
        <v>15</v>
      </c>
      <c r="B447" s="971">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53"/>
      <c r="AD447" s="953"/>
      <c r="AE447" s="953"/>
      <c r="AF447" s="953"/>
      <c r="AG447" s="95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hidden="1" customHeight="1" x14ac:dyDescent="0.15">
      <c r="A448" s="971">
        <v>16</v>
      </c>
      <c r="B448" s="971">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53"/>
      <c r="AD448" s="953"/>
      <c r="AE448" s="953"/>
      <c r="AF448" s="953"/>
      <c r="AG448" s="95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hidden="1" customHeight="1" x14ac:dyDescent="0.15">
      <c r="A449" s="971">
        <v>17</v>
      </c>
      <c r="B449" s="971">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53"/>
      <c r="AD449" s="953"/>
      <c r="AE449" s="953"/>
      <c r="AF449" s="953"/>
      <c r="AG449" s="95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hidden="1" customHeight="1" x14ac:dyDescent="0.15">
      <c r="A450" s="971">
        <v>18</v>
      </c>
      <c r="B450" s="971">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53"/>
      <c r="AD450" s="953"/>
      <c r="AE450" s="953"/>
      <c r="AF450" s="953"/>
      <c r="AG450" s="95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hidden="1" customHeight="1" x14ac:dyDescent="0.15">
      <c r="A451" s="971">
        <v>19</v>
      </c>
      <c r="B451" s="971">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53"/>
      <c r="AD451" s="953"/>
      <c r="AE451" s="953"/>
      <c r="AF451" s="953"/>
      <c r="AG451" s="95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hidden="1" customHeight="1" x14ac:dyDescent="0.15">
      <c r="A452" s="971">
        <v>20</v>
      </c>
      <c r="B452" s="971">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53"/>
      <c r="AD452" s="953"/>
      <c r="AE452" s="953"/>
      <c r="AF452" s="953"/>
      <c r="AG452" s="95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hidden="1" customHeight="1" x14ac:dyDescent="0.15">
      <c r="A453" s="971">
        <v>21</v>
      </c>
      <c r="B453" s="971">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53"/>
      <c r="AD453" s="953"/>
      <c r="AE453" s="953"/>
      <c r="AF453" s="953"/>
      <c r="AG453" s="95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hidden="1" customHeight="1" x14ac:dyDescent="0.15">
      <c r="A454" s="971">
        <v>22</v>
      </c>
      <c r="B454" s="971">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53"/>
      <c r="AD454" s="953"/>
      <c r="AE454" s="953"/>
      <c r="AF454" s="953"/>
      <c r="AG454" s="95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hidden="1" customHeight="1" x14ac:dyDescent="0.15">
      <c r="A455" s="971">
        <v>23</v>
      </c>
      <c r="B455" s="971">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53"/>
      <c r="AD455" s="953"/>
      <c r="AE455" s="953"/>
      <c r="AF455" s="953"/>
      <c r="AG455" s="95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hidden="1" customHeight="1" x14ac:dyDescent="0.15">
      <c r="A456" s="971">
        <v>24</v>
      </c>
      <c r="B456" s="971">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53"/>
      <c r="AD456" s="953"/>
      <c r="AE456" s="953"/>
      <c r="AF456" s="953"/>
      <c r="AG456" s="95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hidden="1" customHeight="1" x14ac:dyDescent="0.15">
      <c r="A457" s="971">
        <v>25</v>
      </c>
      <c r="B457" s="971">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53"/>
      <c r="AD457" s="953"/>
      <c r="AE457" s="953"/>
      <c r="AF457" s="953"/>
      <c r="AG457" s="95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hidden="1" customHeight="1" x14ac:dyDescent="0.15">
      <c r="A458" s="971">
        <v>26</v>
      </c>
      <c r="B458" s="971">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53"/>
      <c r="AD458" s="953"/>
      <c r="AE458" s="953"/>
      <c r="AF458" s="953"/>
      <c r="AG458" s="95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hidden="1" customHeight="1" x14ac:dyDescent="0.15">
      <c r="A459" s="971">
        <v>27</v>
      </c>
      <c r="B459" s="971">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53"/>
      <c r="AD459" s="953"/>
      <c r="AE459" s="953"/>
      <c r="AF459" s="953"/>
      <c r="AG459" s="95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hidden="1" customHeight="1" x14ac:dyDescent="0.15">
      <c r="A460" s="971">
        <v>28</v>
      </c>
      <c r="B460" s="971">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53"/>
      <c r="AD460" s="953"/>
      <c r="AE460" s="953"/>
      <c r="AF460" s="953"/>
      <c r="AG460" s="95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hidden="1" customHeight="1" x14ac:dyDescent="0.15">
      <c r="A461" s="971">
        <v>29</v>
      </c>
      <c r="B461" s="971">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53"/>
      <c r="AD461" s="953"/>
      <c r="AE461" s="953"/>
      <c r="AF461" s="953"/>
      <c r="AG461" s="95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hidden="1" customHeight="1" x14ac:dyDescent="0.15">
      <c r="A462" s="971">
        <v>30</v>
      </c>
      <c r="B462" s="971">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53"/>
      <c r="AD462" s="953"/>
      <c r="AE462" s="953"/>
      <c r="AF462" s="953"/>
      <c r="AG462" s="953"/>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hidden="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15">
      <c r="A464" s="9"/>
      <c r="B464" s="46" t="s">
        <v>199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15">
      <c r="A465" s="256"/>
      <c r="B465" s="256"/>
      <c r="C465" s="256" t="s">
        <v>24</v>
      </c>
      <c r="D465" s="256"/>
      <c r="E465" s="256"/>
      <c r="F465" s="256"/>
      <c r="G465" s="256"/>
      <c r="H465" s="256"/>
      <c r="I465" s="256"/>
      <c r="J465" s="954" t="s">
        <v>272</v>
      </c>
      <c r="K465" s="955"/>
      <c r="L465" s="955"/>
      <c r="M465" s="955"/>
      <c r="N465" s="955"/>
      <c r="O465" s="955"/>
      <c r="P465" s="123" t="s">
        <v>25</v>
      </c>
      <c r="Q465" s="123"/>
      <c r="R465" s="123"/>
      <c r="S465" s="123"/>
      <c r="T465" s="123"/>
      <c r="U465" s="123"/>
      <c r="V465" s="123"/>
      <c r="W465" s="123"/>
      <c r="X465" s="123"/>
      <c r="Y465" s="258" t="s">
        <v>312</v>
      </c>
      <c r="Z465" s="259"/>
      <c r="AA465" s="259"/>
      <c r="AB465" s="259"/>
      <c r="AC465" s="954" t="s">
        <v>304</v>
      </c>
      <c r="AD465" s="954"/>
      <c r="AE465" s="954"/>
      <c r="AF465" s="954"/>
      <c r="AG465" s="954"/>
      <c r="AH465" s="258" t="s">
        <v>235</v>
      </c>
      <c r="AI465" s="256"/>
      <c r="AJ465" s="256"/>
      <c r="AK465" s="256"/>
      <c r="AL465" s="256" t="s">
        <v>19</v>
      </c>
      <c r="AM465" s="256"/>
      <c r="AN465" s="256"/>
      <c r="AO465" s="260"/>
      <c r="AP465" s="954" t="s">
        <v>273</v>
      </c>
      <c r="AQ465" s="954"/>
      <c r="AR465" s="954"/>
      <c r="AS465" s="954"/>
      <c r="AT465" s="954"/>
      <c r="AU465" s="954"/>
      <c r="AV465" s="954"/>
      <c r="AW465" s="954"/>
      <c r="AX465" s="954"/>
      <c r="AY465" s="31">
        <f>$AY$463</f>
        <v>0</v>
      </c>
    </row>
    <row r="466" spans="1:51" ht="26.25" hidden="1" customHeight="1" x14ac:dyDescent="0.15">
      <c r="A466" s="971">
        <v>1</v>
      </c>
      <c r="B466" s="971">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53"/>
      <c r="AD466" s="953"/>
      <c r="AE466" s="953"/>
      <c r="AF466" s="953"/>
      <c r="AG466" s="953"/>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hidden="1" customHeight="1" x14ac:dyDescent="0.15">
      <c r="A467" s="971">
        <v>2</v>
      </c>
      <c r="B467" s="971">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53"/>
      <c r="AD467" s="953"/>
      <c r="AE467" s="953"/>
      <c r="AF467" s="953"/>
      <c r="AG467" s="95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hidden="1" customHeight="1" x14ac:dyDescent="0.15">
      <c r="A468" s="971">
        <v>3</v>
      </c>
      <c r="B468" s="971">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53"/>
      <c r="AD468" s="953"/>
      <c r="AE468" s="953"/>
      <c r="AF468" s="953"/>
      <c r="AG468" s="95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hidden="1" customHeight="1" x14ac:dyDescent="0.15">
      <c r="A469" s="971">
        <v>4</v>
      </c>
      <c r="B469" s="971">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53"/>
      <c r="AD469" s="953"/>
      <c r="AE469" s="953"/>
      <c r="AF469" s="953"/>
      <c r="AG469" s="95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hidden="1" customHeight="1" x14ac:dyDescent="0.15">
      <c r="A470" s="971">
        <v>5</v>
      </c>
      <c r="B470" s="971">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53"/>
      <c r="AD470" s="953"/>
      <c r="AE470" s="953"/>
      <c r="AF470" s="953"/>
      <c r="AG470" s="95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hidden="1" customHeight="1" x14ac:dyDescent="0.15">
      <c r="A471" s="971">
        <v>6</v>
      </c>
      <c r="B471" s="971">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53"/>
      <c r="AD471" s="953"/>
      <c r="AE471" s="953"/>
      <c r="AF471" s="953"/>
      <c r="AG471" s="95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hidden="1" customHeight="1" x14ac:dyDescent="0.15">
      <c r="A472" s="971">
        <v>7</v>
      </c>
      <c r="B472" s="971">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53"/>
      <c r="AD472" s="953"/>
      <c r="AE472" s="953"/>
      <c r="AF472" s="953"/>
      <c r="AG472" s="95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hidden="1" customHeight="1" x14ac:dyDescent="0.15">
      <c r="A473" s="971">
        <v>8</v>
      </c>
      <c r="B473" s="971">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53"/>
      <c r="AD473" s="953"/>
      <c r="AE473" s="953"/>
      <c r="AF473" s="953"/>
      <c r="AG473" s="95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hidden="1" customHeight="1" x14ac:dyDescent="0.15">
      <c r="A474" s="971">
        <v>9</v>
      </c>
      <c r="B474" s="971">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53"/>
      <c r="AD474" s="953"/>
      <c r="AE474" s="953"/>
      <c r="AF474" s="953"/>
      <c r="AG474" s="95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hidden="1" customHeight="1" x14ac:dyDescent="0.15">
      <c r="A475" s="971">
        <v>10</v>
      </c>
      <c r="B475" s="971">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53"/>
      <c r="AD475" s="953"/>
      <c r="AE475" s="953"/>
      <c r="AF475" s="953"/>
      <c r="AG475" s="95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hidden="1" customHeight="1" x14ac:dyDescent="0.15">
      <c r="A476" s="971">
        <v>11</v>
      </c>
      <c r="B476" s="971">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53"/>
      <c r="AD476" s="953"/>
      <c r="AE476" s="953"/>
      <c r="AF476" s="953"/>
      <c r="AG476" s="95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hidden="1" customHeight="1" x14ac:dyDescent="0.15">
      <c r="A477" s="971">
        <v>12</v>
      </c>
      <c r="B477" s="971">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53"/>
      <c r="AD477" s="953"/>
      <c r="AE477" s="953"/>
      <c r="AF477" s="953"/>
      <c r="AG477" s="95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hidden="1" customHeight="1" x14ac:dyDescent="0.15">
      <c r="A478" s="971">
        <v>13</v>
      </c>
      <c r="B478" s="971">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53"/>
      <c r="AD478" s="953"/>
      <c r="AE478" s="953"/>
      <c r="AF478" s="953"/>
      <c r="AG478" s="95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hidden="1" customHeight="1" x14ac:dyDescent="0.15">
      <c r="A479" s="971">
        <v>14</v>
      </c>
      <c r="B479" s="971">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53"/>
      <c r="AD479" s="953"/>
      <c r="AE479" s="953"/>
      <c r="AF479" s="953"/>
      <c r="AG479" s="95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hidden="1" customHeight="1" x14ac:dyDescent="0.15">
      <c r="A480" s="971">
        <v>15</v>
      </c>
      <c r="B480" s="971">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53"/>
      <c r="AD480" s="953"/>
      <c r="AE480" s="953"/>
      <c r="AF480" s="953"/>
      <c r="AG480" s="95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hidden="1" customHeight="1" x14ac:dyDescent="0.15">
      <c r="A481" s="971">
        <v>16</v>
      </c>
      <c r="B481" s="971">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53"/>
      <c r="AD481" s="953"/>
      <c r="AE481" s="953"/>
      <c r="AF481" s="953"/>
      <c r="AG481" s="95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hidden="1" customHeight="1" x14ac:dyDescent="0.15">
      <c r="A482" s="971">
        <v>17</v>
      </c>
      <c r="B482" s="971">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53"/>
      <c r="AD482" s="953"/>
      <c r="AE482" s="953"/>
      <c r="AF482" s="953"/>
      <c r="AG482" s="95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hidden="1" customHeight="1" x14ac:dyDescent="0.15">
      <c r="A483" s="971">
        <v>18</v>
      </c>
      <c r="B483" s="971">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53"/>
      <c r="AD483" s="953"/>
      <c r="AE483" s="953"/>
      <c r="AF483" s="953"/>
      <c r="AG483" s="95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hidden="1" customHeight="1" x14ac:dyDescent="0.15">
      <c r="A484" s="971">
        <v>19</v>
      </c>
      <c r="B484" s="971">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53"/>
      <c r="AD484" s="953"/>
      <c r="AE484" s="953"/>
      <c r="AF484" s="953"/>
      <c r="AG484" s="95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hidden="1" customHeight="1" x14ac:dyDescent="0.15">
      <c r="A485" s="971">
        <v>20</v>
      </c>
      <c r="B485" s="971">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53"/>
      <c r="AD485" s="953"/>
      <c r="AE485" s="953"/>
      <c r="AF485" s="953"/>
      <c r="AG485" s="95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hidden="1" customHeight="1" x14ac:dyDescent="0.15">
      <c r="A486" s="971">
        <v>21</v>
      </c>
      <c r="B486" s="971">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53"/>
      <c r="AD486" s="953"/>
      <c r="AE486" s="953"/>
      <c r="AF486" s="953"/>
      <c r="AG486" s="95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hidden="1" customHeight="1" x14ac:dyDescent="0.15">
      <c r="A487" s="971">
        <v>22</v>
      </c>
      <c r="B487" s="971">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53"/>
      <c r="AD487" s="953"/>
      <c r="AE487" s="953"/>
      <c r="AF487" s="953"/>
      <c r="AG487" s="95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hidden="1" customHeight="1" x14ac:dyDescent="0.15">
      <c r="A488" s="971">
        <v>23</v>
      </c>
      <c r="B488" s="971">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53"/>
      <c r="AD488" s="953"/>
      <c r="AE488" s="953"/>
      <c r="AF488" s="953"/>
      <c r="AG488" s="95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hidden="1" customHeight="1" x14ac:dyDescent="0.15">
      <c r="A489" s="971">
        <v>24</v>
      </c>
      <c r="B489" s="971">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53"/>
      <c r="AD489" s="953"/>
      <c r="AE489" s="953"/>
      <c r="AF489" s="953"/>
      <c r="AG489" s="95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hidden="1" customHeight="1" x14ac:dyDescent="0.15">
      <c r="A490" s="971">
        <v>25</v>
      </c>
      <c r="B490" s="971">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53"/>
      <c r="AD490" s="953"/>
      <c r="AE490" s="953"/>
      <c r="AF490" s="953"/>
      <c r="AG490" s="95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hidden="1" customHeight="1" x14ac:dyDescent="0.15">
      <c r="A491" s="971">
        <v>26</v>
      </c>
      <c r="B491" s="971">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53"/>
      <c r="AD491" s="953"/>
      <c r="AE491" s="953"/>
      <c r="AF491" s="953"/>
      <c r="AG491" s="95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hidden="1" customHeight="1" x14ac:dyDescent="0.15">
      <c r="A492" s="971">
        <v>27</v>
      </c>
      <c r="B492" s="971">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53"/>
      <c r="AD492" s="953"/>
      <c r="AE492" s="953"/>
      <c r="AF492" s="953"/>
      <c r="AG492" s="95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hidden="1" customHeight="1" x14ac:dyDescent="0.15">
      <c r="A493" s="971">
        <v>28</v>
      </c>
      <c r="B493" s="971">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53"/>
      <c r="AD493" s="953"/>
      <c r="AE493" s="953"/>
      <c r="AF493" s="953"/>
      <c r="AG493" s="95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hidden="1" customHeight="1" x14ac:dyDescent="0.15">
      <c r="A494" s="971">
        <v>29</v>
      </c>
      <c r="B494" s="971">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53"/>
      <c r="AD494" s="953"/>
      <c r="AE494" s="953"/>
      <c r="AF494" s="953"/>
      <c r="AG494" s="95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hidden="1" customHeight="1" x14ac:dyDescent="0.15">
      <c r="A495" s="971">
        <v>30</v>
      </c>
      <c r="B495" s="971">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53"/>
      <c r="AD495" s="953"/>
      <c r="AE495" s="953"/>
      <c r="AF495" s="953"/>
      <c r="AG495" s="953"/>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hidden="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15">
      <c r="A497" s="9"/>
      <c r="B497" s="46" t="s">
        <v>200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15">
      <c r="A498" s="256"/>
      <c r="B498" s="256"/>
      <c r="C498" s="256" t="s">
        <v>24</v>
      </c>
      <c r="D498" s="256"/>
      <c r="E498" s="256"/>
      <c r="F498" s="256"/>
      <c r="G498" s="256"/>
      <c r="H498" s="256"/>
      <c r="I498" s="256"/>
      <c r="J498" s="954" t="s">
        <v>272</v>
      </c>
      <c r="K498" s="955"/>
      <c r="L498" s="955"/>
      <c r="M498" s="955"/>
      <c r="N498" s="955"/>
      <c r="O498" s="955"/>
      <c r="P498" s="123" t="s">
        <v>25</v>
      </c>
      <c r="Q498" s="123"/>
      <c r="R498" s="123"/>
      <c r="S498" s="123"/>
      <c r="T498" s="123"/>
      <c r="U498" s="123"/>
      <c r="V498" s="123"/>
      <c r="W498" s="123"/>
      <c r="X498" s="123"/>
      <c r="Y498" s="258" t="s">
        <v>312</v>
      </c>
      <c r="Z498" s="259"/>
      <c r="AA498" s="259"/>
      <c r="AB498" s="259"/>
      <c r="AC498" s="954" t="s">
        <v>304</v>
      </c>
      <c r="AD498" s="954"/>
      <c r="AE498" s="954"/>
      <c r="AF498" s="954"/>
      <c r="AG498" s="954"/>
      <c r="AH498" s="258" t="s">
        <v>235</v>
      </c>
      <c r="AI498" s="256"/>
      <c r="AJ498" s="256"/>
      <c r="AK498" s="256"/>
      <c r="AL498" s="256" t="s">
        <v>19</v>
      </c>
      <c r="AM498" s="256"/>
      <c r="AN498" s="256"/>
      <c r="AO498" s="260"/>
      <c r="AP498" s="954" t="s">
        <v>273</v>
      </c>
      <c r="AQ498" s="954"/>
      <c r="AR498" s="954"/>
      <c r="AS498" s="954"/>
      <c r="AT498" s="954"/>
      <c r="AU498" s="954"/>
      <c r="AV498" s="954"/>
      <c r="AW498" s="954"/>
      <c r="AX498" s="954"/>
      <c r="AY498" s="31">
        <f>$AY$496</f>
        <v>0</v>
      </c>
    </row>
    <row r="499" spans="1:51" ht="26.25" hidden="1" customHeight="1" x14ac:dyDescent="0.15">
      <c r="A499" s="971">
        <v>1</v>
      </c>
      <c r="B499" s="971">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53"/>
      <c r="AD499" s="953"/>
      <c r="AE499" s="953"/>
      <c r="AF499" s="953"/>
      <c r="AG499" s="953"/>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hidden="1" customHeight="1" x14ac:dyDescent="0.15">
      <c r="A500" s="971">
        <v>2</v>
      </c>
      <c r="B500" s="971">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53"/>
      <c r="AD500" s="953"/>
      <c r="AE500" s="953"/>
      <c r="AF500" s="953"/>
      <c r="AG500" s="95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hidden="1" customHeight="1" x14ac:dyDescent="0.15">
      <c r="A501" s="971">
        <v>3</v>
      </c>
      <c r="B501" s="971">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53"/>
      <c r="AD501" s="953"/>
      <c r="AE501" s="953"/>
      <c r="AF501" s="953"/>
      <c r="AG501" s="95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hidden="1" customHeight="1" x14ac:dyDescent="0.15">
      <c r="A502" s="971">
        <v>4</v>
      </c>
      <c r="B502" s="971">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53"/>
      <c r="AD502" s="953"/>
      <c r="AE502" s="953"/>
      <c r="AF502" s="953"/>
      <c r="AG502" s="95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hidden="1" customHeight="1" x14ac:dyDescent="0.15">
      <c r="A503" s="971">
        <v>5</v>
      </c>
      <c r="B503" s="971">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53"/>
      <c r="AD503" s="953"/>
      <c r="AE503" s="953"/>
      <c r="AF503" s="953"/>
      <c r="AG503" s="95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hidden="1" customHeight="1" x14ac:dyDescent="0.15">
      <c r="A504" s="971">
        <v>6</v>
      </c>
      <c r="B504" s="971">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53"/>
      <c r="AD504" s="953"/>
      <c r="AE504" s="953"/>
      <c r="AF504" s="953"/>
      <c r="AG504" s="95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hidden="1" customHeight="1" x14ac:dyDescent="0.15">
      <c r="A505" s="971">
        <v>7</v>
      </c>
      <c r="B505" s="971">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53"/>
      <c r="AD505" s="953"/>
      <c r="AE505" s="953"/>
      <c r="AF505" s="953"/>
      <c r="AG505" s="95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hidden="1" customHeight="1" x14ac:dyDescent="0.15">
      <c r="A506" s="971">
        <v>8</v>
      </c>
      <c r="B506" s="971">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53"/>
      <c r="AD506" s="953"/>
      <c r="AE506" s="953"/>
      <c r="AF506" s="953"/>
      <c r="AG506" s="95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hidden="1" customHeight="1" x14ac:dyDescent="0.15">
      <c r="A507" s="971">
        <v>9</v>
      </c>
      <c r="B507" s="971">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53"/>
      <c r="AD507" s="953"/>
      <c r="AE507" s="953"/>
      <c r="AF507" s="953"/>
      <c r="AG507" s="95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hidden="1" customHeight="1" x14ac:dyDescent="0.15">
      <c r="A508" s="971">
        <v>10</v>
      </c>
      <c r="B508" s="971">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53"/>
      <c r="AD508" s="953"/>
      <c r="AE508" s="953"/>
      <c r="AF508" s="953"/>
      <c r="AG508" s="95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hidden="1" customHeight="1" x14ac:dyDescent="0.15">
      <c r="A509" s="971">
        <v>11</v>
      </c>
      <c r="B509" s="971">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53"/>
      <c r="AD509" s="953"/>
      <c r="AE509" s="953"/>
      <c r="AF509" s="953"/>
      <c r="AG509" s="95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hidden="1" customHeight="1" x14ac:dyDescent="0.15">
      <c r="A510" s="971">
        <v>12</v>
      </c>
      <c r="B510" s="971">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53"/>
      <c r="AD510" s="953"/>
      <c r="AE510" s="953"/>
      <c r="AF510" s="953"/>
      <c r="AG510" s="95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hidden="1" customHeight="1" x14ac:dyDescent="0.15">
      <c r="A511" s="971">
        <v>13</v>
      </c>
      <c r="B511" s="971">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53"/>
      <c r="AD511" s="953"/>
      <c r="AE511" s="953"/>
      <c r="AF511" s="953"/>
      <c r="AG511" s="95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hidden="1" customHeight="1" x14ac:dyDescent="0.15">
      <c r="A512" s="971">
        <v>14</v>
      </c>
      <c r="B512" s="971">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53"/>
      <c r="AD512" s="953"/>
      <c r="AE512" s="953"/>
      <c r="AF512" s="953"/>
      <c r="AG512" s="95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hidden="1" customHeight="1" x14ac:dyDescent="0.15">
      <c r="A513" s="971">
        <v>15</v>
      </c>
      <c r="B513" s="971">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53"/>
      <c r="AD513" s="953"/>
      <c r="AE513" s="953"/>
      <c r="AF513" s="953"/>
      <c r="AG513" s="95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hidden="1" customHeight="1" x14ac:dyDescent="0.15">
      <c r="A514" s="971">
        <v>16</v>
      </c>
      <c r="B514" s="971">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53"/>
      <c r="AD514" s="953"/>
      <c r="AE514" s="953"/>
      <c r="AF514" s="953"/>
      <c r="AG514" s="95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hidden="1" customHeight="1" x14ac:dyDescent="0.15">
      <c r="A515" s="971">
        <v>17</v>
      </c>
      <c r="B515" s="971">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53"/>
      <c r="AD515" s="953"/>
      <c r="AE515" s="953"/>
      <c r="AF515" s="953"/>
      <c r="AG515" s="95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hidden="1" customHeight="1" x14ac:dyDescent="0.15">
      <c r="A516" s="971">
        <v>18</v>
      </c>
      <c r="B516" s="971">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53"/>
      <c r="AD516" s="953"/>
      <c r="AE516" s="953"/>
      <c r="AF516" s="953"/>
      <c r="AG516" s="95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hidden="1" customHeight="1" x14ac:dyDescent="0.15">
      <c r="A517" s="971">
        <v>19</v>
      </c>
      <c r="B517" s="971">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53"/>
      <c r="AD517" s="953"/>
      <c r="AE517" s="953"/>
      <c r="AF517" s="953"/>
      <c r="AG517" s="95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hidden="1" customHeight="1" x14ac:dyDescent="0.15">
      <c r="A518" s="971">
        <v>20</v>
      </c>
      <c r="B518" s="971">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53"/>
      <c r="AD518" s="953"/>
      <c r="AE518" s="953"/>
      <c r="AF518" s="953"/>
      <c r="AG518" s="95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hidden="1" customHeight="1" x14ac:dyDescent="0.15">
      <c r="A519" s="971">
        <v>21</v>
      </c>
      <c r="B519" s="971">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53"/>
      <c r="AD519" s="953"/>
      <c r="AE519" s="953"/>
      <c r="AF519" s="953"/>
      <c r="AG519" s="95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hidden="1" customHeight="1" x14ac:dyDescent="0.15">
      <c r="A520" s="971">
        <v>22</v>
      </c>
      <c r="B520" s="971">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53"/>
      <c r="AD520" s="953"/>
      <c r="AE520" s="953"/>
      <c r="AF520" s="953"/>
      <c r="AG520" s="95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hidden="1" customHeight="1" x14ac:dyDescent="0.15">
      <c r="A521" s="971">
        <v>23</v>
      </c>
      <c r="B521" s="971">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53"/>
      <c r="AD521" s="953"/>
      <c r="AE521" s="953"/>
      <c r="AF521" s="953"/>
      <c r="AG521" s="95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hidden="1" customHeight="1" x14ac:dyDescent="0.15">
      <c r="A522" s="971">
        <v>24</v>
      </c>
      <c r="B522" s="971">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53"/>
      <c r="AD522" s="953"/>
      <c r="AE522" s="953"/>
      <c r="AF522" s="953"/>
      <c r="AG522" s="95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hidden="1" customHeight="1" x14ac:dyDescent="0.15">
      <c r="A523" s="971">
        <v>25</v>
      </c>
      <c r="B523" s="971">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53"/>
      <c r="AD523" s="953"/>
      <c r="AE523" s="953"/>
      <c r="AF523" s="953"/>
      <c r="AG523" s="95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hidden="1" customHeight="1" x14ac:dyDescent="0.15">
      <c r="A524" s="971">
        <v>26</v>
      </c>
      <c r="B524" s="971">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53"/>
      <c r="AD524" s="953"/>
      <c r="AE524" s="953"/>
      <c r="AF524" s="953"/>
      <c r="AG524" s="95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hidden="1" customHeight="1" x14ac:dyDescent="0.15">
      <c r="A525" s="971">
        <v>27</v>
      </c>
      <c r="B525" s="971">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53"/>
      <c r="AD525" s="953"/>
      <c r="AE525" s="953"/>
      <c r="AF525" s="953"/>
      <c r="AG525" s="95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hidden="1" customHeight="1" x14ac:dyDescent="0.15">
      <c r="A526" s="971">
        <v>28</v>
      </c>
      <c r="B526" s="971">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53"/>
      <c r="AD526" s="953"/>
      <c r="AE526" s="953"/>
      <c r="AF526" s="953"/>
      <c r="AG526" s="95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hidden="1" customHeight="1" x14ac:dyDescent="0.15">
      <c r="A527" s="971">
        <v>29</v>
      </c>
      <c r="B527" s="971">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53"/>
      <c r="AD527" s="953"/>
      <c r="AE527" s="953"/>
      <c r="AF527" s="953"/>
      <c r="AG527" s="95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hidden="1" customHeight="1" x14ac:dyDescent="0.15">
      <c r="A528" s="971">
        <v>30</v>
      </c>
      <c r="B528" s="971">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53"/>
      <c r="AD528" s="953"/>
      <c r="AE528" s="953"/>
      <c r="AF528" s="953"/>
      <c r="AG528" s="953"/>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hidden="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15">
      <c r="A530" s="9"/>
      <c r="B530" s="46" t="s">
        <v>201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15">
      <c r="A531" s="256"/>
      <c r="B531" s="256"/>
      <c r="C531" s="256" t="s">
        <v>24</v>
      </c>
      <c r="D531" s="256"/>
      <c r="E531" s="256"/>
      <c r="F531" s="256"/>
      <c r="G531" s="256"/>
      <c r="H531" s="256"/>
      <c r="I531" s="256"/>
      <c r="J531" s="954" t="s">
        <v>272</v>
      </c>
      <c r="K531" s="955"/>
      <c r="L531" s="955"/>
      <c r="M531" s="955"/>
      <c r="N531" s="955"/>
      <c r="O531" s="955"/>
      <c r="P531" s="123" t="s">
        <v>25</v>
      </c>
      <c r="Q531" s="123"/>
      <c r="R531" s="123"/>
      <c r="S531" s="123"/>
      <c r="T531" s="123"/>
      <c r="U531" s="123"/>
      <c r="V531" s="123"/>
      <c r="W531" s="123"/>
      <c r="X531" s="123"/>
      <c r="Y531" s="258" t="s">
        <v>312</v>
      </c>
      <c r="Z531" s="259"/>
      <c r="AA531" s="259"/>
      <c r="AB531" s="259"/>
      <c r="AC531" s="954" t="s">
        <v>304</v>
      </c>
      <c r="AD531" s="954"/>
      <c r="AE531" s="954"/>
      <c r="AF531" s="954"/>
      <c r="AG531" s="954"/>
      <c r="AH531" s="258" t="s">
        <v>235</v>
      </c>
      <c r="AI531" s="256"/>
      <c r="AJ531" s="256"/>
      <c r="AK531" s="256"/>
      <c r="AL531" s="256" t="s">
        <v>19</v>
      </c>
      <c r="AM531" s="256"/>
      <c r="AN531" s="256"/>
      <c r="AO531" s="260"/>
      <c r="AP531" s="954" t="s">
        <v>273</v>
      </c>
      <c r="AQ531" s="954"/>
      <c r="AR531" s="954"/>
      <c r="AS531" s="954"/>
      <c r="AT531" s="954"/>
      <c r="AU531" s="954"/>
      <c r="AV531" s="954"/>
      <c r="AW531" s="954"/>
      <c r="AX531" s="954"/>
      <c r="AY531" s="31">
        <f>$AY$529</f>
        <v>0</v>
      </c>
    </row>
    <row r="532" spans="1:51" ht="26.25" hidden="1" customHeight="1" x14ac:dyDescent="0.15">
      <c r="A532" s="971">
        <v>1</v>
      </c>
      <c r="B532" s="971">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53"/>
      <c r="AD532" s="953"/>
      <c r="AE532" s="953"/>
      <c r="AF532" s="953"/>
      <c r="AG532" s="953"/>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hidden="1" customHeight="1" x14ac:dyDescent="0.15">
      <c r="A533" s="971">
        <v>2</v>
      </c>
      <c r="B533" s="971">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53"/>
      <c r="AD533" s="953"/>
      <c r="AE533" s="953"/>
      <c r="AF533" s="953"/>
      <c r="AG533" s="95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hidden="1" customHeight="1" x14ac:dyDescent="0.15">
      <c r="A534" s="971">
        <v>3</v>
      </c>
      <c r="B534" s="971">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53"/>
      <c r="AD534" s="953"/>
      <c r="AE534" s="953"/>
      <c r="AF534" s="953"/>
      <c r="AG534" s="95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hidden="1" customHeight="1" x14ac:dyDescent="0.15">
      <c r="A535" s="971">
        <v>4</v>
      </c>
      <c r="B535" s="971">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53"/>
      <c r="AD535" s="953"/>
      <c r="AE535" s="953"/>
      <c r="AF535" s="953"/>
      <c r="AG535" s="95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hidden="1" customHeight="1" x14ac:dyDescent="0.15">
      <c r="A536" s="971">
        <v>5</v>
      </c>
      <c r="B536" s="971">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53"/>
      <c r="AD536" s="953"/>
      <c r="AE536" s="953"/>
      <c r="AF536" s="953"/>
      <c r="AG536" s="95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hidden="1" customHeight="1" x14ac:dyDescent="0.15">
      <c r="A537" s="971">
        <v>6</v>
      </c>
      <c r="B537" s="971">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53"/>
      <c r="AD537" s="953"/>
      <c r="AE537" s="953"/>
      <c r="AF537" s="953"/>
      <c r="AG537" s="95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hidden="1" customHeight="1" x14ac:dyDescent="0.15">
      <c r="A538" s="971">
        <v>7</v>
      </c>
      <c r="B538" s="971">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53"/>
      <c r="AD538" s="953"/>
      <c r="AE538" s="953"/>
      <c r="AF538" s="953"/>
      <c r="AG538" s="95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hidden="1" customHeight="1" x14ac:dyDescent="0.15">
      <c r="A539" s="971">
        <v>8</v>
      </c>
      <c r="B539" s="971">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53"/>
      <c r="AD539" s="953"/>
      <c r="AE539" s="953"/>
      <c r="AF539" s="953"/>
      <c r="AG539" s="95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hidden="1" customHeight="1" x14ac:dyDescent="0.15">
      <c r="A540" s="971">
        <v>9</v>
      </c>
      <c r="B540" s="971">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53"/>
      <c r="AD540" s="953"/>
      <c r="AE540" s="953"/>
      <c r="AF540" s="953"/>
      <c r="AG540" s="95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hidden="1" customHeight="1" x14ac:dyDescent="0.15">
      <c r="A541" s="971">
        <v>10</v>
      </c>
      <c r="B541" s="971">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53"/>
      <c r="AD541" s="953"/>
      <c r="AE541" s="953"/>
      <c r="AF541" s="953"/>
      <c r="AG541" s="95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hidden="1" customHeight="1" x14ac:dyDescent="0.15">
      <c r="A542" s="971">
        <v>11</v>
      </c>
      <c r="B542" s="971">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53"/>
      <c r="AD542" s="953"/>
      <c r="AE542" s="953"/>
      <c r="AF542" s="953"/>
      <c r="AG542" s="95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hidden="1" customHeight="1" x14ac:dyDescent="0.15">
      <c r="A543" s="971">
        <v>12</v>
      </c>
      <c r="B543" s="971">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53"/>
      <c r="AD543" s="953"/>
      <c r="AE543" s="953"/>
      <c r="AF543" s="953"/>
      <c r="AG543" s="95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hidden="1" customHeight="1" x14ac:dyDescent="0.15">
      <c r="A544" s="971">
        <v>13</v>
      </c>
      <c r="B544" s="971">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53"/>
      <c r="AD544" s="953"/>
      <c r="AE544" s="953"/>
      <c r="AF544" s="953"/>
      <c r="AG544" s="95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hidden="1" customHeight="1" x14ac:dyDescent="0.15">
      <c r="A545" s="971">
        <v>14</v>
      </c>
      <c r="B545" s="971">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53"/>
      <c r="AD545" s="953"/>
      <c r="AE545" s="953"/>
      <c r="AF545" s="953"/>
      <c r="AG545" s="95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hidden="1" customHeight="1" x14ac:dyDescent="0.15">
      <c r="A546" s="971">
        <v>15</v>
      </c>
      <c r="B546" s="971">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53"/>
      <c r="AD546" s="953"/>
      <c r="AE546" s="953"/>
      <c r="AF546" s="953"/>
      <c r="AG546" s="95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hidden="1" customHeight="1" x14ac:dyDescent="0.15">
      <c r="A547" s="971">
        <v>16</v>
      </c>
      <c r="B547" s="971">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53"/>
      <c r="AD547" s="953"/>
      <c r="AE547" s="953"/>
      <c r="AF547" s="953"/>
      <c r="AG547" s="95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hidden="1" customHeight="1" x14ac:dyDescent="0.15">
      <c r="A548" s="971">
        <v>17</v>
      </c>
      <c r="B548" s="971">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53"/>
      <c r="AD548" s="953"/>
      <c r="AE548" s="953"/>
      <c r="AF548" s="953"/>
      <c r="AG548" s="95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hidden="1" customHeight="1" x14ac:dyDescent="0.15">
      <c r="A549" s="971">
        <v>18</v>
      </c>
      <c r="B549" s="971">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53"/>
      <c r="AD549" s="953"/>
      <c r="AE549" s="953"/>
      <c r="AF549" s="953"/>
      <c r="AG549" s="95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hidden="1" customHeight="1" x14ac:dyDescent="0.15">
      <c r="A550" s="971">
        <v>19</v>
      </c>
      <c r="B550" s="971">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53"/>
      <c r="AD550" s="953"/>
      <c r="AE550" s="953"/>
      <c r="AF550" s="953"/>
      <c r="AG550" s="95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hidden="1" customHeight="1" x14ac:dyDescent="0.15">
      <c r="A551" s="971">
        <v>20</v>
      </c>
      <c r="B551" s="971">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53"/>
      <c r="AD551" s="953"/>
      <c r="AE551" s="953"/>
      <c r="AF551" s="953"/>
      <c r="AG551" s="95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hidden="1" customHeight="1" x14ac:dyDescent="0.15">
      <c r="A552" s="971">
        <v>21</v>
      </c>
      <c r="B552" s="971">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53"/>
      <c r="AD552" s="953"/>
      <c r="AE552" s="953"/>
      <c r="AF552" s="953"/>
      <c r="AG552" s="95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hidden="1" customHeight="1" x14ac:dyDescent="0.15">
      <c r="A553" s="971">
        <v>22</v>
      </c>
      <c r="B553" s="971">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53"/>
      <c r="AD553" s="953"/>
      <c r="AE553" s="953"/>
      <c r="AF553" s="953"/>
      <c r="AG553" s="95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hidden="1" customHeight="1" x14ac:dyDescent="0.15">
      <c r="A554" s="971">
        <v>23</v>
      </c>
      <c r="B554" s="971">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53"/>
      <c r="AD554" s="953"/>
      <c r="AE554" s="953"/>
      <c r="AF554" s="953"/>
      <c r="AG554" s="95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hidden="1" customHeight="1" x14ac:dyDescent="0.15">
      <c r="A555" s="971">
        <v>24</v>
      </c>
      <c r="B555" s="971">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53"/>
      <c r="AD555" s="953"/>
      <c r="AE555" s="953"/>
      <c r="AF555" s="953"/>
      <c r="AG555" s="95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hidden="1" customHeight="1" x14ac:dyDescent="0.15">
      <c r="A556" s="971">
        <v>25</v>
      </c>
      <c r="B556" s="971">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53"/>
      <c r="AD556" s="953"/>
      <c r="AE556" s="953"/>
      <c r="AF556" s="953"/>
      <c r="AG556" s="95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hidden="1" customHeight="1" x14ac:dyDescent="0.15">
      <c r="A557" s="971">
        <v>26</v>
      </c>
      <c r="B557" s="971">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53"/>
      <c r="AD557" s="953"/>
      <c r="AE557" s="953"/>
      <c r="AF557" s="953"/>
      <c r="AG557" s="95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hidden="1" customHeight="1" x14ac:dyDescent="0.15">
      <c r="A558" s="971">
        <v>27</v>
      </c>
      <c r="B558" s="971">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53"/>
      <c r="AD558" s="953"/>
      <c r="AE558" s="953"/>
      <c r="AF558" s="953"/>
      <c r="AG558" s="95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hidden="1" customHeight="1" x14ac:dyDescent="0.15">
      <c r="A559" s="971">
        <v>28</v>
      </c>
      <c r="B559" s="971">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53"/>
      <c r="AD559" s="953"/>
      <c r="AE559" s="953"/>
      <c r="AF559" s="953"/>
      <c r="AG559" s="95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hidden="1" customHeight="1" x14ac:dyDescent="0.15">
      <c r="A560" s="971">
        <v>29</v>
      </c>
      <c r="B560" s="971">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53"/>
      <c r="AD560" s="953"/>
      <c r="AE560" s="953"/>
      <c r="AF560" s="953"/>
      <c r="AG560" s="95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hidden="1" customHeight="1" x14ac:dyDescent="0.15">
      <c r="A561" s="971">
        <v>30</v>
      </c>
      <c r="B561" s="971">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53"/>
      <c r="AD561" s="953"/>
      <c r="AE561" s="953"/>
      <c r="AF561" s="953"/>
      <c r="AG561" s="953"/>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hidden="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15">
      <c r="A563" s="9"/>
      <c r="B563" s="46" t="s">
        <v>202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15">
      <c r="A564" s="256"/>
      <c r="B564" s="256"/>
      <c r="C564" s="256" t="s">
        <v>24</v>
      </c>
      <c r="D564" s="256"/>
      <c r="E564" s="256"/>
      <c r="F564" s="256"/>
      <c r="G564" s="256"/>
      <c r="H564" s="256"/>
      <c r="I564" s="256"/>
      <c r="J564" s="954" t="s">
        <v>272</v>
      </c>
      <c r="K564" s="955"/>
      <c r="L564" s="955"/>
      <c r="M564" s="955"/>
      <c r="N564" s="955"/>
      <c r="O564" s="955"/>
      <c r="P564" s="123" t="s">
        <v>25</v>
      </c>
      <c r="Q564" s="123"/>
      <c r="R564" s="123"/>
      <c r="S564" s="123"/>
      <c r="T564" s="123"/>
      <c r="U564" s="123"/>
      <c r="V564" s="123"/>
      <c r="W564" s="123"/>
      <c r="X564" s="123"/>
      <c r="Y564" s="258" t="s">
        <v>312</v>
      </c>
      <c r="Z564" s="259"/>
      <c r="AA564" s="259"/>
      <c r="AB564" s="259"/>
      <c r="AC564" s="954" t="s">
        <v>304</v>
      </c>
      <c r="AD564" s="954"/>
      <c r="AE564" s="954"/>
      <c r="AF564" s="954"/>
      <c r="AG564" s="954"/>
      <c r="AH564" s="258" t="s">
        <v>235</v>
      </c>
      <c r="AI564" s="256"/>
      <c r="AJ564" s="256"/>
      <c r="AK564" s="256"/>
      <c r="AL564" s="256" t="s">
        <v>19</v>
      </c>
      <c r="AM564" s="256"/>
      <c r="AN564" s="256"/>
      <c r="AO564" s="260"/>
      <c r="AP564" s="954" t="s">
        <v>273</v>
      </c>
      <c r="AQ564" s="954"/>
      <c r="AR564" s="954"/>
      <c r="AS564" s="954"/>
      <c r="AT564" s="954"/>
      <c r="AU564" s="954"/>
      <c r="AV564" s="954"/>
      <c r="AW564" s="954"/>
      <c r="AX564" s="954"/>
      <c r="AY564" s="31">
        <f>$AY$562</f>
        <v>0</v>
      </c>
    </row>
    <row r="565" spans="1:51" ht="26.25" hidden="1" customHeight="1" x14ac:dyDescent="0.15">
      <c r="A565" s="971">
        <v>1</v>
      </c>
      <c r="B565" s="971">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53"/>
      <c r="AD565" s="953"/>
      <c r="AE565" s="953"/>
      <c r="AF565" s="953"/>
      <c r="AG565" s="953"/>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hidden="1" customHeight="1" x14ac:dyDescent="0.15">
      <c r="A566" s="971">
        <v>2</v>
      </c>
      <c r="B566" s="971">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53"/>
      <c r="AD566" s="953"/>
      <c r="AE566" s="953"/>
      <c r="AF566" s="953"/>
      <c r="AG566" s="95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hidden="1" customHeight="1" x14ac:dyDescent="0.15">
      <c r="A567" s="971">
        <v>3</v>
      </c>
      <c r="B567" s="971">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53"/>
      <c r="AD567" s="953"/>
      <c r="AE567" s="953"/>
      <c r="AF567" s="953"/>
      <c r="AG567" s="95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hidden="1" customHeight="1" x14ac:dyDescent="0.15">
      <c r="A568" s="971">
        <v>4</v>
      </c>
      <c r="B568" s="971">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53"/>
      <c r="AD568" s="953"/>
      <c r="AE568" s="953"/>
      <c r="AF568" s="953"/>
      <c r="AG568" s="95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hidden="1" customHeight="1" x14ac:dyDescent="0.15">
      <c r="A569" s="971">
        <v>5</v>
      </c>
      <c r="B569" s="971">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53"/>
      <c r="AD569" s="953"/>
      <c r="AE569" s="953"/>
      <c r="AF569" s="953"/>
      <c r="AG569" s="95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hidden="1" customHeight="1" x14ac:dyDescent="0.15">
      <c r="A570" s="971">
        <v>6</v>
      </c>
      <c r="B570" s="971">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53"/>
      <c r="AD570" s="953"/>
      <c r="AE570" s="953"/>
      <c r="AF570" s="953"/>
      <c r="AG570" s="95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hidden="1" customHeight="1" x14ac:dyDescent="0.15">
      <c r="A571" s="971">
        <v>7</v>
      </c>
      <c r="B571" s="971">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53"/>
      <c r="AD571" s="953"/>
      <c r="AE571" s="953"/>
      <c r="AF571" s="953"/>
      <c r="AG571" s="95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hidden="1" customHeight="1" x14ac:dyDescent="0.15">
      <c r="A572" s="971">
        <v>8</v>
      </c>
      <c r="B572" s="971">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53"/>
      <c r="AD572" s="953"/>
      <c r="AE572" s="953"/>
      <c r="AF572" s="953"/>
      <c r="AG572" s="95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hidden="1" customHeight="1" x14ac:dyDescent="0.15">
      <c r="A573" s="971">
        <v>9</v>
      </c>
      <c r="B573" s="971">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53"/>
      <c r="AD573" s="953"/>
      <c r="AE573" s="953"/>
      <c r="AF573" s="953"/>
      <c r="AG573" s="95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hidden="1" customHeight="1" x14ac:dyDescent="0.15">
      <c r="A574" s="971">
        <v>10</v>
      </c>
      <c r="B574" s="971">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53"/>
      <c r="AD574" s="953"/>
      <c r="AE574" s="953"/>
      <c r="AF574" s="953"/>
      <c r="AG574" s="95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hidden="1" customHeight="1" x14ac:dyDescent="0.15">
      <c r="A575" s="971">
        <v>11</v>
      </c>
      <c r="B575" s="971">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53"/>
      <c r="AD575" s="953"/>
      <c r="AE575" s="953"/>
      <c r="AF575" s="953"/>
      <c r="AG575" s="95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hidden="1" customHeight="1" x14ac:dyDescent="0.15">
      <c r="A576" s="971">
        <v>12</v>
      </c>
      <c r="B576" s="971">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53"/>
      <c r="AD576" s="953"/>
      <c r="AE576" s="953"/>
      <c r="AF576" s="953"/>
      <c r="AG576" s="95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hidden="1" customHeight="1" x14ac:dyDescent="0.15">
      <c r="A577" s="971">
        <v>13</v>
      </c>
      <c r="B577" s="971">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53"/>
      <c r="AD577" s="953"/>
      <c r="AE577" s="953"/>
      <c r="AF577" s="953"/>
      <c r="AG577" s="95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hidden="1" customHeight="1" x14ac:dyDescent="0.15">
      <c r="A578" s="971">
        <v>14</v>
      </c>
      <c r="B578" s="971">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53"/>
      <c r="AD578" s="953"/>
      <c r="AE578" s="953"/>
      <c r="AF578" s="953"/>
      <c r="AG578" s="95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hidden="1" customHeight="1" x14ac:dyDescent="0.15">
      <c r="A579" s="971">
        <v>15</v>
      </c>
      <c r="B579" s="971">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53"/>
      <c r="AD579" s="953"/>
      <c r="AE579" s="953"/>
      <c r="AF579" s="953"/>
      <c r="AG579" s="95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hidden="1" customHeight="1" x14ac:dyDescent="0.15">
      <c r="A580" s="971">
        <v>16</v>
      </c>
      <c r="B580" s="971">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53"/>
      <c r="AD580" s="953"/>
      <c r="AE580" s="953"/>
      <c r="AF580" s="953"/>
      <c r="AG580" s="95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hidden="1" customHeight="1" x14ac:dyDescent="0.15">
      <c r="A581" s="971">
        <v>17</v>
      </c>
      <c r="B581" s="971">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53"/>
      <c r="AD581" s="953"/>
      <c r="AE581" s="953"/>
      <c r="AF581" s="953"/>
      <c r="AG581" s="95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hidden="1" customHeight="1" x14ac:dyDescent="0.15">
      <c r="A582" s="971">
        <v>18</v>
      </c>
      <c r="B582" s="971">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53"/>
      <c r="AD582" s="953"/>
      <c r="AE582" s="953"/>
      <c r="AF582" s="953"/>
      <c r="AG582" s="95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hidden="1" customHeight="1" x14ac:dyDescent="0.15">
      <c r="A583" s="971">
        <v>19</v>
      </c>
      <c r="B583" s="971">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53"/>
      <c r="AD583" s="953"/>
      <c r="AE583" s="953"/>
      <c r="AF583" s="953"/>
      <c r="AG583" s="95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hidden="1" customHeight="1" x14ac:dyDescent="0.15">
      <c r="A584" s="971">
        <v>20</v>
      </c>
      <c r="B584" s="971">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53"/>
      <c r="AD584" s="953"/>
      <c r="AE584" s="953"/>
      <c r="AF584" s="953"/>
      <c r="AG584" s="95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hidden="1" customHeight="1" x14ac:dyDescent="0.15">
      <c r="A585" s="971">
        <v>21</v>
      </c>
      <c r="B585" s="971">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53"/>
      <c r="AD585" s="953"/>
      <c r="AE585" s="953"/>
      <c r="AF585" s="953"/>
      <c r="AG585" s="95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hidden="1" customHeight="1" x14ac:dyDescent="0.15">
      <c r="A586" s="971">
        <v>22</v>
      </c>
      <c r="B586" s="971">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53"/>
      <c r="AD586" s="953"/>
      <c r="AE586" s="953"/>
      <c r="AF586" s="953"/>
      <c r="AG586" s="95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hidden="1" customHeight="1" x14ac:dyDescent="0.15">
      <c r="A587" s="971">
        <v>23</v>
      </c>
      <c r="B587" s="971">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53"/>
      <c r="AD587" s="953"/>
      <c r="AE587" s="953"/>
      <c r="AF587" s="953"/>
      <c r="AG587" s="95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hidden="1" customHeight="1" x14ac:dyDescent="0.15">
      <c r="A588" s="971">
        <v>24</v>
      </c>
      <c r="B588" s="971">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53"/>
      <c r="AD588" s="953"/>
      <c r="AE588" s="953"/>
      <c r="AF588" s="953"/>
      <c r="AG588" s="95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hidden="1" customHeight="1" x14ac:dyDescent="0.15">
      <c r="A589" s="971">
        <v>25</v>
      </c>
      <c r="B589" s="971">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53"/>
      <c r="AD589" s="953"/>
      <c r="AE589" s="953"/>
      <c r="AF589" s="953"/>
      <c r="AG589" s="95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hidden="1" customHeight="1" x14ac:dyDescent="0.15">
      <c r="A590" s="971">
        <v>26</v>
      </c>
      <c r="B590" s="971">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53"/>
      <c r="AD590" s="953"/>
      <c r="AE590" s="953"/>
      <c r="AF590" s="953"/>
      <c r="AG590" s="95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hidden="1" customHeight="1" x14ac:dyDescent="0.15">
      <c r="A591" s="971">
        <v>27</v>
      </c>
      <c r="B591" s="971">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53"/>
      <c r="AD591" s="953"/>
      <c r="AE591" s="953"/>
      <c r="AF591" s="953"/>
      <c r="AG591" s="95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hidden="1" customHeight="1" x14ac:dyDescent="0.15">
      <c r="A592" s="971">
        <v>28</v>
      </c>
      <c r="B592" s="971">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53"/>
      <c r="AD592" s="953"/>
      <c r="AE592" s="953"/>
      <c r="AF592" s="953"/>
      <c r="AG592" s="95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hidden="1" customHeight="1" x14ac:dyDescent="0.15">
      <c r="A593" s="971">
        <v>29</v>
      </c>
      <c r="B593" s="971">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53"/>
      <c r="AD593" s="953"/>
      <c r="AE593" s="953"/>
      <c r="AF593" s="953"/>
      <c r="AG593" s="95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hidden="1" customHeight="1" x14ac:dyDescent="0.15">
      <c r="A594" s="971">
        <v>30</v>
      </c>
      <c r="B594" s="971">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53"/>
      <c r="AD594" s="953"/>
      <c r="AE594" s="953"/>
      <c r="AF594" s="953"/>
      <c r="AG594" s="953"/>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hidden="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15">
      <c r="A596" s="9"/>
      <c r="B596" s="46" t="s">
        <v>203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15">
      <c r="A597" s="256"/>
      <c r="B597" s="256"/>
      <c r="C597" s="256" t="s">
        <v>24</v>
      </c>
      <c r="D597" s="256"/>
      <c r="E597" s="256"/>
      <c r="F597" s="256"/>
      <c r="G597" s="256"/>
      <c r="H597" s="256"/>
      <c r="I597" s="256"/>
      <c r="J597" s="954" t="s">
        <v>272</v>
      </c>
      <c r="K597" s="955"/>
      <c r="L597" s="955"/>
      <c r="M597" s="955"/>
      <c r="N597" s="955"/>
      <c r="O597" s="955"/>
      <c r="P597" s="123" t="s">
        <v>25</v>
      </c>
      <c r="Q597" s="123"/>
      <c r="R597" s="123"/>
      <c r="S597" s="123"/>
      <c r="T597" s="123"/>
      <c r="U597" s="123"/>
      <c r="V597" s="123"/>
      <c r="W597" s="123"/>
      <c r="X597" s="123"/>
      <c r="Y597" s="258" t="s">
        <v>312</v>
      </c>
      <c r="Z597" s="259"/>
      <c r="AA597" s="259"/>
      <c r="AB597" s="259"/>
      <c r="AC597" s="954" t="s">
        <v>304</v>
      </c>
      <c r="AD597" s="954"/>
      <c r="AE597" s="954"/>
      <c r="AF597" s="954"/>
      <c r="AG597" s="954"/>
      <c r="AH597" s="258" t="s">
        <v>235</v>
      </c>
      <c r="AI597" s="256"/>
      <c r="AJ597" s="256"/>
      <c r="AK597" s="256"/>
      <c r="AL597" s="256" t="s">
        <v>19</v>
      </c>
      <c r="AM597" s="256"/>
      <c r="AN597" s="256"/>
      <c r="AO597" s="260"/>
      <c r="AP597" s="954" t="s">
        <v>273</v>
      </c>
      <c r="AQ597" s="954"/>
      <c r="AR597" s="954"/>
      <c r="AS597" s="954"/>
      <c r="AT597" s="954"/>
      <c r="AU597" s="954"/>
      <c r="AV597" s="954"/>
      <c r="AW597" s="954"/>
      <c r="AX597" s="954"/>
      <c r="AY597" s="31">
        <f>$AY$595</f>
        <v>0</v>
      </c>
    </row>
    <row r="598" spans="1:51" ht="26.25" hidden="1" customHeight="1" x14ac:dyDescent="0.15">
      <c r="A598" s="971">
        <v>1</v>
      </c>
      <c r="B598" s="971">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53"/>
      <c r="AD598" s="953"/>
      <c r="AE598" s="953"/>
      <c r="AF598" s="953"/>
      <c r="AG598" s="953"/>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hidden="1" customHeight="1" x14ac:dyDescent="0.15">
      <c r="A599" s="971">
        <v>2</v>
      </c>
      <c r="B599" s="971">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53"/>
      <c r="AD599" s="953"/>
      <c r="AE599" s="953"/>
      <c r="AF599" s="953"/>
      <c r="AG599" s="95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hidden="1" customHeight="1" x14ac:dyDescent="0.15">
      <c r="A600" s="971">
        <v>3</v>
      </c>
      <c r="B600" s="971">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53"/>
      <c r="AD600" s="953"/>
      <c r="AE600" s="953"/>
      <c r="AF600" s="953"/>
      <c r="AG600" s="95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hidden="1" customHeight="1" x14ac:dyDescent="0.15">
      <c r="A601" s="971">
        <v>4</v>
      </c>
      <c r="B601" s="971">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53"/>
      <c r="AD601" s="953"/>
      <c r="AE601" s="953"/>
      <c r="AF601" s="953"/>
      <c r="AG601" s="95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hidden="1" customHeight="1" x14ac:dyDescent="0.15">
      <c r="A602" s="971">
        <v>5</v>
      </c>
      <c r="B602" s="971">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53"/>
      <c r="AD602" s="953"/>
      <c r="AE602" s="953"/>
      <c r="AF602" s="953"/>
      <c r="AG602" s="95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hidden="1" customHeight="1" x14ac:dyDescent="0.15">
      <c r="A603" s="971">
        <v>6</v>
      </c>
      <c r="B603" s="971">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53"/>
      <c r="AD603" s="953"/>
      <c r="AE603" s="953"/>
      <c r="AF603" s="953"/>
      <c r="AG603" s="95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hidden="1" customHeight="1" x14ac:dyDescent="0.15">
      <c r="A604" s="971">
        <v>7</v>
      </c>
      <c r="B604" s="971">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53"/>
      <c r="AD604" s="953"/>
      <c r="AE604" s="953"/>
      <c r="AF604" s="953"/>
      <c r="AG604" s="95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hidden="1" customHeight="1" x14ac:dyDescent="0.15">
      <c r="A605" s="971">
        <v>8</v>
      </c>
      <c r="B605" s="971">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53"/>
      <c r="AD605" s="953"/>
      <c r="AE605" s="953"/>
      <c r="AF605" s="953"/>
      <c r="AG605" s="95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hidden="1" customHeight="1" x14ac:dyDescent="0.15">
      <c r="A606" s="971">
        <v>9</v>
      </c>
      <c r="B606" s="971">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53"/>
      <c r="AD606" s="953"/>
      <c r="AE606" s="953"/>
      <c r="AF606" s="953"/>
      <c r="AG606" s="95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hidden="1" customHeight="1" x14ac:dyDescent="0.15">
      <c r="A607" s="971">
        <v>10</v>
      </c>
      <c r="B607" s="971">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53"/>
      <c r="AD607" s="953"/>
      <c r="AE607" s="953"/>
      <c r="AF607" s="953"/>
      <c r="AG607" s="95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hidden="1" customHeight="1" x14ac:dyDescent="0.15">
      <c r="A608" s="971">
        <v>11</v>
      </c>
      <c r="B608" s="971">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53"/>
      <c r="AD608" s="953"/>
      <c r="AE608" s="953"/>
      <c r="AF608" s="953"/>
      <c r="AG608" s="95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hidden="1" customHeight="1" x14ac:dyDescent="0.15">
      <c r="A609" s="971">
        <v>12</v>
      </c>
      <c r="B609" s="971">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53"/>
      <c r="AD609" s="953"/>
      <c r="AE609" s="953"/>
      <c r="AF609" s="953"/>
      <c r="AG609" s="95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hidden="1" customHeight="1" x14ac:dyDescent="0.15">
      <c r="A610" s="971">
        <v>13</v>
      </c>
      <c r="B610" s="971">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53"/>
      <c r="AD610" s="953"/>
      <c r="AE610" s="953"/>
      <c r="AF610" s="953"/>
      <c r="AG610" s="95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hidden="1" customHeight="1" x14ac:dyDescent="0.15">
      <c r="A611" s="971">
        <v>14</v>
      </c>
      <c r="B611" s="971">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53"/>
      <c r="AD611" s="953"/>
      <c r="AE611" s="953"/>
      <c r="AF611" s="953"/>
      <c r="AG611" s="95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hidden="1" customHeight="1" x14ac:dyDescent="0.15">
      <c r="A612" s="971">
        <v>15</v>
      </c>
      <c r="B612" s="971">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53"/>
      <c r="AD612" s="953"/>
      <c r="AE612" s="953"/>
      <c r="AF612" s="953"/>
      <c r="AG612" s="95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hidden="1" customHeight="1" x14ac:dyDescent="0.15">
      <c r="A613" s="971">
        <v>16</v>
      </c>
      <c r="B613" s="971">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53"/>
      <c r="AD613" s="953"/>
      <c r="AE613" s="953"/>
      <c r="AF613" s="953"/>
      <c r="AG613" s="95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hidden="1" customHeight="1" x14ac:dyDescent="0.15">
      <c r="A614" s="971">
        <v>17</v>
      </c>
      <c r="B614" s="971">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53"/>
      <c r="AD614" s="953"/>
      <c r="AE614" s="953"/>
      <c r="AF614" s="953"/>
      <c r="AG614" s="95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hidden="1" customHeight="1" x14ac:dyDescent="0.15">
      <c r="A615" s="971">
        <v>18</v>
      </c>
      <c r="B615" s="971">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53"/>
      <c r="AD615" s="953"/>
      <c r="AE615" s="953"/>
      <c r="AF615" s="953"/>
      <c r="AG615" s="95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hidden="1" customHeight="1" x14ac:dyDescent="0.15">
      <c r="A616" s="971">
        <v>19</v>
      </c>
      <c r="B616" s="971">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53"/>
      <c r="AD616" s="953"/>
      <c r="AE616" s="953"/>
      <c r="AF616" s="953"/>
      <c r="AG616" s="95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hidden="1" customHeight="1" x14ac:dyDescent="0.15">
      <c r="A617" s="971">
        <v>20</v>
      </c>
      <c r="B617" s="971">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53"/>
      <c r="AD617" s="953"/>
      <c r="AE617" s="953"/>
      <c r="AF617" s="953"/>
      <c r="AG617" s="95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hidden="1" customHeight="1" x14ac:dyDescent="0.15">
      <c r="A618" s="971">
        <v>21</v>
      </c>
      <c r="B618" s="971">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53"/>
      <c r="AD618" s="953"/>
      <c r="AE618" s="953"/>
      <c r="AF618" s="953"/>
      <c r="AG618" s="95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hidden="1" customHeight="1" x14ac:dyDescent="0.15">
      <c r="A619" s="971">
        <v>22</v>
      </c>
      <c r="B619" s="971">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53"/>
      <c r="AD619" s="953"/>
      <c r="AE619" s="953"/>
      <c r="AF619" s="953"/>
      <c r="AG619" s="95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hidden="1" customHeight="1" x14ac:dyDescent="0.15">
      <c r="A620" s="971">
        <v>23</v>
      </c>
      <c r="B620" s="971">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53"/>
      <c r="AD620" s="953"/>
      <c r="AE620" s="953"/>
      <c r="AF620" s="953"/>
      <c r="AG620" s="95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hidden="1" customHeight="1" x14ac:dyDescent="0.15">
      <c r="A621" s="971">
        <v>24</v>
      </c>
      <c r="B621" s="971">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53"/>
      <c r="AD621" s="953"/>
      <c r="AE621" s="953"/>
      <c r="AF621" s="953"/>
      <c r="AG621" s="95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hidden="1" customHeight="1" x14ac:dyDescent="0.15">
      <c r="A622" s="971">
        <v>25</v>
      </c>
      <c r="B622" s="971">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53"/>
      <c r="AD622" s="953"/>
      <c r="AE622" s="953"/>
      <c r="AF622" s="953"/>
      <c r="AG622" s="95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hidden="1" customHeight="1" x14ac:dyDescent="0.15">
      <c r="A623" s="971">
        <v>26</v>
      </c>
      <c r="B623" s="971">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53"/>
      <c r="AD623" s="953"/>
      <c r="AE623" s="953"/>
      <c r="AF623" s="953"/>
      <c r="AG623" s="95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hidden="1" customHeight="1" x14ac:dyDescent="0.15">
      <c r="A624" s="971">
        <v>27</v>
      </c>
      <c r="B624" s="971">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53"/>
      <c r="AD624" s="953"/>
      <c r="AE624" s="953"/>
      <c r="AF624" s="953"/>
      <c r="AG624" s="95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hidden="1" customHeight="1" x14ac:dyDescent="0.15">
      <c r="A625" s="971">
        <v>28</v>
      </c>
      <c r="B625" s="971">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53"/>
      <c r="AD625" s="953"/>
      <c r="AE625" s="953"/>
      <c r="AF625" s="953"/>
      <c r="AG625" s="95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hidden="1" customHeight="1" x14ac:dyDescent="0.15">
      <c r="A626" s="971">
        <v>29</v>
      </c>
      <c r="B626" s="971">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53"/>
      <c r="AD626" s="953"/>
      <c r="AE626" s="953"/>
      <c r="AF626" s="953"/>
      <c r="AG626" s="95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hidden="1" customHeight="1" x14ac:dyDescent="0.15">
      <c r="A627" s="971">
        <v>30</v>
      </c>
      <c r="B627" s="971">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53"/>
      <c r="AD627" s="953"/>
      <c r="AE627" s="953"/>
      <c r="AF627" s="953"/>
      <c r="AG627" s="953"/>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hidden="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15">
      <c r="A629" s="9"/>
      <c r="B629" s="46" t="s">
        <v>162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15">
      <c r="A630" s="256"/>
      <c r="B630" s="256"/>
      <c r="C630" s="256" t="s">
        <v>24</v>
      </c>
      <c r="D630" s="256"/>
      <c r="E630" s="256"/>
      <c r="F630" s="256"/>
      <c r="G630" s="256"/>
      <c r="H630" s="256"/>
      <c r="I630" s="256"/>
      <c r="J630" s="954" t="s">
        <v>272</v>
      </c>
      <c r="K630" s="955"/>
      <c r="L630" s="955"/>
      <c r="M630" s="955"/>
      <c r="N630" s="955"/>
      <c r="O630" s="955"/>
      <c r="P630" s="123" t="s">
        <v>25</v>
      </c>
      <c r="Q630" s="123"/>
      <c r="R630" s="123"/>
      <c r="S630" s="123"/>
      <c r="T630" s="123"/>
      <c r="U630" s="123"/>
      <c r="V630" s="123"/>
      <c r="W630" s="123"/>
      <c r="X630" s="123"/>
      <c r="Y630" s="258" t="s">
        <v>312</v>
      </c>
      <c r="Z630" s="259"/>
      <c r="AA630" s="259"/>
      <c r="AB630" s="259"/>
      <c r="AC630" s="954" t="s">
        <v>304</v>
      </c>
      <c r="AD630" s="954"/>
      <c r="AE630" s="954"/>
      <c r="AF630" s="954"/>
      <c r="AG630" s="954"/>
      <c r="AH630" s="258" t="s">
        <v>235</v>
      </c>
      <c r="AI630" s="256"/>
      <c r="AJ630" s="256"/>
      <c r="AK630" s="256"/>
      <c r="AL630" s="256" t="s">
        <v>19</v>
      </c>
      <c r="AM630" s="256"/>
      <c r="AN630" s="256"/>
      <c r="AO630" s="260"/>
      <c r="AP630" s="954" t="s">
        <v>273</v>
      </c>
      <c r="AQ630" s="954"/>
      <c r="AR630" s="954"/>
      <c r="AS630" s="954"/>
      <c r="AT630" s="954"/>
      <c r="AU630" s="954"/>
      <c r="AV630" s="954"/>
      <c r="AW630" s="954"/>
      <c r="AX630" s="954"/>
      <c r="AY630" s="31">
        <f>$AY$628</f>
        <v>0</v>
      </c>
    </row>
    <row r="631" spans="1:51" ht="26.25" hidden="1" customHeight="1" x14ac:dyDescent="0.15">
      <c r="A631" s="971">
        <v>1</v>
      </c>
      <c r="B631" s="971">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53"/>
      <c r="AD631" s="953"/>
      <c r="AE631" s="953"/>
      <c r="AF631" s="953"/>
      <c r="AG631" s="953"/>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hidden="1" customHeight="1" x14ac:dyDescent="0.15">
      <c r="A632" s="971">
        <v>2</v>
      </c>
      <c r="B632" s="971">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53"/>
      <c r="AD632" s="953"/>
      <c r="AE632" s="953"/>
      <c r="AF632" s="953"/>
      <c r="AG632" s="953"/>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hidden="1" customHeight="1" x14ac:dyDescent="0.15">
      <c r="A633" s="971">
        <v>3</v>
      </c>
      <c r="B633" s="971">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53"/>
      <c r="AD633" s="953"/>
      <c r="AE633" s="953"/>
      <c r="AF633" s="953"/>
      <c r="AG633" s="953"/>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hidden="1" customHeight="1" x14ac:dyDescent="0.15">
      <c r="A634" s="971">
        <v>4</v>
      </c>
      <c r="B634" s="971">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53"/>
      <c r="AD634" s="953"/>
      <c r="AE634" s="953"/>
      <c r="AF634" s="953"/>
      <c r="AG634" s="953"/>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hidden="1" customHeight="1" x14ac:dyDescent="0.15">
      <c r="A635" s="971">
        <v>5</v>
      </c>
      <c r="B635" s="971">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53"/>
      <c r="AD635" s="953"/>
      <c r="AE635" s="953"/>
      <c r="AF635" s="953"/>
      <c r="AG635" s="953"/>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hidden="1" customHeight="1" x14ac:dyDescent="0.15">
      <c r="A636" s="971">
        <v>6</v>
      </c>
      <c r="B636" s="971">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53"/>
      <c r="AD636" s="953"/>
      <c r="AE636" s="953"/>
      <c r="AF636" s="953"/>
      <c r="AG636" s="953"/>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hidden="1" customHeight="1" x14ac:dyDescent="0.15">
      <c r="A637" s="971">
        <v>7</v>
      </c>
      <c r="B637" s="971">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53"/>
      <c r="AD637" s="953"/>
      <c r="AE637" s="953"/>
      <c r="AF637" s="953"/>
      <c r="AG637" s="953"/>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hidden="1" customHeight="1" x14ac:dyDescent="0.15">
      <c r="A638" s="971">
        <v>8</v>
      </c>
      <c r="B638" s="971">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53"/>
      <c r="AD638" s="953"/>
      <c r="AE638" s="953"/>
      <c r="AF638" s="953"/>
      <c r="AG638" s="953"/>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hidden="1" customHeight="1" x14ac:dyDescent="0.15">
      <c r="A639" s="971">
        <v>9</v>
      </c>
      <c r="B639" s="971">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53"/>
      <c r="AD639" s="953"/>
      <c r="AE639" s="953"/>
      <c r="AF639" s="953"/>
      <c r="AG639" s="953"/>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hidden="1" customHeight="1" x14ac:dyDescent="0.15">
      <c r="A640" s="971">
        <v>10</v>
      </c>
      <c r="B640" s="971">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53"/>
      <c r="AD640" s="953"/>
      <c r="AE640" s="953"/>
      <c r="AF640" s="953"/>
      <c r="AG640" s="953"/>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hidden="1" customHeight="1" x14ac:dyDescent="0.15">
      <c r="A641" s="971">
        <v>11</v>
      </c>
      <c r="B641" s="971">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53"/>
      <c r="AD641" s="953"/>
      <c r="AE641" s="953"/>
      <c r="AF641" s="953"/>
      <c r="AG641" s="953"/>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hidden="1" customHeight="1" x14ac:dyDescent="0.15">
      <c r="A642" s="971">
        <v>12</v>
      </c>
      <c r="B642" s="971">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53"/>
      <c r="AD642" s="953"/>
      <c r="AE642" s="953"/>
      <c r="AF642" s="953"/>
      <c r="AG642" s="953"/>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hidden="1" customHeight="1" x14ac:dyDescent="0.15">
      <c r="A643" s="971">
        <v>13</v>
      </c>
      <c r="B643" s="971">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53"/>
      <c r="AD643" s="953"/>
      <c r="AE643" s="953"/>
      <c r="AF643" s="953"/>
      <c r="AG643" s="953"/>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hidden="1" customHeight="1" x14ac:dyDescent="0.15">
      <c r="A644" s="971">
        <v>14</v>
      </c>
      <c r="B644" s="971">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53"/>
      <c r="AD644" s="953"/>
      <c r="AE644" s="953"/>
      <c r="AF644" s="953"/>
      <c r="AG644" s="953"/>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hidden="1" customHeight="1" x14ac:dyDescent="0.15">
      <c r="A645" s="971">
        <v>15</v>
      </c>
      <c r="B645" s="971">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53"/>
      <c r="AD645" s="953"/>
      <c r="AE645" s="953"/>
      <c r="AF645" s="953"/>
      <c r="AG645" s="953"/>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hidden="1" customHeight="1" x14ac:dyDescent="0.15">
      <c r="A646" s="971">
        <v>16</v>
      </c>
      <c r="B646" s="971">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53"/>
      <c r="AD646" s="953"/>
      <c r="AE646" s="953"/>
      <c r="AF646" s="953"/>
      <c r="AG646" s="953"/>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hidden="1" customHeight="1" x14ac:dyDescent="0.15">
      <c r="A647" s="971">
        <v>17</v>
      </c>
      <c r="B647" s="971">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53"/>
      <c r="AD647" s="953"/>
      <c r="AE647" s="953"/>
      <c r="AF647" s="953"/>
      <c r="AG647" s="953"/>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hidden="1" customHeight="1" x14ac:dyDescent="0.15">
      <c r="A648" s="971">
        <v>18</v>
      </c>
      <c r="B648" s="971">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53"/>
      <c r="AD648" s="953"/>
      <c r="AE648" s="953"/>
      <c r="AF648" s="953"/>
      <c r="AG648" s="953"/>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hidden="1" customHeight="1" x14ac:dyDescent="0.15">
      <c r="A649" s="971">
        <v>19</v>
      </c>
      <c r="B649" s="971">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53"/>
      <c r="AD649" s="953"/>
      <c r="AE649" s="953"/>
      <c r="AF649" s="953"/>
      <c r="AG649" s="953"/>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hidden="1" customHeight="1" x14ac:dyDescent="0.15">
      <c r="A650" s="971">
        <v>20</v>
      </c>
      <c r="B650" s="971">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53"/>
      <c r="AD650" s="953"/>
      <c r="AE650" s="953"/>
      <c r="AF650" s="953"/>
      <c r="AG650" s="953"/>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hidden="1" customHeight="1" x14ac:dyDescent="0.15">
      <c r="A651" s="971">
        <v>21</v>
      </c>
      <c r="B651" s="971">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53"/>
      <c r="AD651" s="953"/>
      <c r="AE651" s="953"/>
      <c r="AF651" s="953"/>
      <c r="AG651" s="953"/>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hidden="1" customHeight="1" x14ac:dyDescent="0.15">
      <c r="A652" s="971">
        <v>22</v>
      </c>
      <c r="B652" s="971">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53"/>
      <c r="AD652" s="953"/>
      <c r="AE652" s="953"/>
      <c r="AF652" s="953"/>
      <c r="AG652" s="953"/>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hidden="1" customHeight="1" x14ac:dyDescent="0.15">
      <c r="A653" s="971">
        <v>23</v>
      </c>
      <c r="B653" s="971">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53"/>
      <c r="AD653" s="953"/>
      <c r="AE653" s="953"/>
      <c r="AF653" s="953"/>
      <c r="AG653" s="953"/>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hidden="1" customHeight="1" x14ac:dyDescent="0.15">
      <c r="A654" s="971">
        <v>24</v>
      </c>
      <c r="B654" s="971">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53"/>
      <c r="AD654" s="953"/>
      <c r="AE654" s="953"/>
      <c r="AF654" s="953"/>
      <c r="AG654" s="953"/>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hidden="1" customHeight="1" x14ac:dyDescent="0.15">
      <c r="A655" s="971">
        <v>25</v>
      </c>
      <c r="B655" s="971">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53"/>
      <c r="AD655" s="953"/>
      <c r="AE655" s="953"/>
      <c r="AF655" s="953"/>
      <c r="AG655" s="953"/>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hidden="1" customHeight="1" x14ac:dyDescent="0.15">
      <c r="A656" s="971">
        <v>26</v>
      </c>
      <c r="B656" s="971">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53"/>
      <c r="AD656" s="953"/>
      <c r="AE656" s="953"/>
      <c r="AF656" s="953"/>
      <c r="AG656" s="953"/>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hidden="1" customHeight="1" x14ac:dyDescent="0.15">
      <c r="A657" s="971">
        <v>27</v>
      </c>
      <c r="B657" s="971">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53"/>
      <c r="AD657" s="953"/>
      <c r="AE657" s="953"/>
      <c r="AF657" s="953"/>
      <c r="AG657" s="953"/>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hidden="1" customHeight="1" x14ac:dyDescent="0.15">
      <c r="A658" s="971">
        <v>28</v>
      </c>
      <c r="B658" s="971">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53"/>
      <c r="AD658" s="953"/>
      <c r="AE658" s="953"/>
      <c r="AF658" s="953"/>
      <c r="AG658" s="953"/>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hidden="1" customHeight="1" x14ac:dyDescent="0.15">
      <c r="A659" s="971">
        <v>29</v>
      </c>
      <c r="B659" s="971">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53"/>
      <c r="AD659" s="953"/>
      <c r="AE659" s="953"/>
      <c r="AF659" s="953"/>
      <c r="AG659" s="953"/>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hidden="1" customHeight="1" x14ac:dyDescent="0.15">
      <c r="A660" s="971">
        <v>30</v>
      </c>
      <c r="B660" s="971">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53"/>
      <c r="AD660" s="953"/>
      <c r="AE660" s="953"/>
      <c r="AF660" s="953"/>
      <c r="AG660" s="953"/>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hidden="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15">
      <c r="A662" s="9"/>
      <c r="B662" s="46" t="s">
        <v>204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15">
      <c r="A663" s="256"/>
      <c r="B663" s="256"/>
      <c r="C663" s="256" t="s">
        <v>24</v>
      </c>
      <c r="D663" s="256"/>
      <c r="E663" s="256"/>
      <c r="F663" s="256"/>
      <c r="G663" s="256"/>
      <c r="H663" s="256"/>
      <c r="I663" s="256"/>
      <c r="J663" s="954" t="s">
        <v>272</v>
      </c>
      <c r="K663" s="955"/>
      <c r="L663" s="955"/>
      <c r="M663" s="955"/>
      <c r="N663" s="955"/>
      <c r="O663" s="955"/>
      <c r="P663" s="123" t="s">
        <v>25</v>
      </c>
      <c r="Q663" s="123"/>
      <c r="R663" s="123"/>
      <c r="S663" s="123"/>
      <c r="T663" s="123"/>
      <c r="U663" s="123"/>
      <c r="V663" s="123"/>
      <c r="W663" s="123"/>
      <c r="X663" s="123"/>
      <c r="Y663" s="258" t="s">
        <v>312</v>
      </c>
      <c r="Z663" s="259"/>
      <c r="AA663" s="259"/>
      <c r="AB663" s="259"/>
      <c r="AC663" s="954" t="s">
        <v>304</v>
      </c>
      <c r="AD663" s="954"/>
      <c r="AE663" s="954"/>
      <c r="AF663" s="954"/>
      <c r="AG663" s="954"/>
      <c r="AH663" s="258" t="s">
        <v>235</v>
      </c>
      <c r="AI663" s="256"/>
      <c r="AJ663" s="256"/>
      <c r="AK663" s="256"/>
      <c r="AL663" s="256" t="s">
        <v>19</v>
      </c>
      <c r="AM663" s="256"/>
      <c r="AN663" s="256"/>
      <c r="AO663" s="260"/>
      <c r="AP663" s="954" t="s">
        <v>273</v>
      </c>
      <c r="AQ663" s="954"/>
      <c r="AR663" s="954"/>
      <c r="AS663" s="954"/>
      <c r="AT663" s="954"/>
      <c r="AU663" s="954"/>
      <c r="AV663" s="954"/>
      <c r="AW663" s="954"/>
      <c r="AX663" s="954"/>
      <c r="AY663" s="31">
        <f>$AY$661</f>
        <v>0</v>
      </c>
    </row>
    <row r="664" spans="1:51" ht="26.25" hidden="1" customHeight="1" x14ac:dyDescent="0.15">
      <c r="A664" s="971">
        <v>1</v>
      </c>
      <c r="B664" s="971">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53"/>
      <c r="AD664" s="953"/>
      <c r="AE664" s="953"/>
      <c r="AF664" s="953"/>
      <c r="AG664" s="953"/>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hidden="1" customHeight="1" x14ac:dyDescent="0.15">
      <c r="A665" s="971">
        <v>2</v>
      </c>
      <c r="B665" s="971">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53"/>
      <c r="AD665" s="953"/>
      <c r="AE665" s="953"/>
      <c r="AF665" s="953"/>
      <c r="AG665" s="953"/>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hidden="1" customHeight="1" x14ac:dyDescent="0.15">
      <c r="A666" s="971">
        <v>3</v>
      </c>
      <c r="B666" s="971">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53"/>
      <c r="AD666" s="953"/>
      <c r="AE666" s="953"/>
      <c r="AF666" s="953"/>
      <c r="AG666" s="953"/>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hidden="1" customHeight="1" x14ac:dyDescent="0.15">
      <c r="A667" s="971">
        <v>4</v>
      </c>
      <c r="B667" s="971">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53"/>
      <c r="AD667" s="953"/>
      <c r="AE667" s="953"/>
      <c r="AF667" s="953"/>
      <c r="AG667" s="953"/>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hidden="1" customHeight="1" x14ac:dyDescent="0.15">
      <c r="A668" s="971">
        <v>5</v>
      </c>
      <c r="B668" s="971">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53"/>
      <c r="AD668" s="953"/>
      <c r="AE668" s="953"/>
      <c r="AF668" s="953"/>
      <c r="AG668" s="953"/>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hidden="1" customHeight="1" x14ac:dyDescent="0.15">
      <c r="A669" s="971">
        <v>6</v>
      </c>
      <c r="B669" s="971">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53"/>
      <c r="AD669" s="953"/>
      <c r="AE669" s="953"/>
      <c r="AF669" s="953"/>
      <c r="AG669" s="953"/>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hidden="1" customHeight="1" x14ac:dyDescent="0.15">
      <c r="A670" s="971">
        <v>7</v>
      </c>
      <c r="B670" s="971">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53"/>
      <c r="AD670" s="953"/>
      <c r="AE670" s="953"/>
      <c r="AF670" s="953"/>
      <c r="AG670" s="953"/>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hidden="1" customHeight="1" x14ac:dyDescent="0.15">
      <c r="A671" s="971">
        <v>8</v>
      </c>
      <c r="B671" s="971">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53"/>
      <c r="AD671" s="953"/>
      <c r="AE671" s="953"/>
      <c r="AF671" s="953"/>
      <c r="AG671" s="953"/>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hidden="1" customHeight="1" x14ac:dyDescent="0.15">
      <c r="A672" s="971">
        <v>9</v>
      </c>
      <c r="B672" s="971">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53"/>
      <c r="AD672" s="953"/>
      <c r="AE672" s="953"/>
      <c r="AF672" s="953"/>
      <c r="AG672" s="953"/>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hidden="1" customHeight="1" x14ac:dyDescent="0.15">
      <c r="A673" s="971">
        <v>10</v>
      </c>
      <c r="B673" s="971">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53"/>
      <c r="AD673" s="953"/>
      <c r="AE673" s="953"/>
      <c r="AF673" s="953"/>
      <c r="AG673" s="953"/>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hidden="1" customHeight="1" x14ac:dyDescent="0.15">
      <c r="A674" s="971">
        <v>11</v>
      </c>
      <c r="B674" s="971">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53"/>
      <c r="AD674" s="953"/>
      <c r="AE674" s="953"/>
      <c r="AF674" s="953"/>
      <c r="AG674" s="953"/>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hidden="1" customHeight="1" x14ac:dyDescent="0.15">
      <c r="A675" s="971">
        <v>12</v>
      </c>
      <c r="B675" s="971">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53"/>
      <c r="AD675" s="953"/>
      <c r="AE675" s="953"/>
      <c r="AF675" s="953"/>
      <c r="AG675" s="953"/>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hidden="1" customHeight="1" x14ac:dyDescent="0.15">
      <c r="A676" s="971">
        <v>13</v>
      </c>
      <c r="B676" s="971">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53"/>
      <c r="AD676" s="953"/>
      <c r="AE676" s="953"/>
      <c r="AF676" s="953"/>
      <c r="AG676" s="953"/>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hidden="1" customHeight="1" x14ac:dyDescent="0.15">
      <c r="A677" s="971">
        <v>14</v>
      </c>
      <c r="B677" s="971">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53"/>
      <c r="AD677" s="953"/>
      <c r="AE677" s="953"/>
      <c r="AF677" s="953"/>
      <c r="AG677" s="953"/>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hidden="1" customHeight="1" x14ac:dyDescent="0.15">
      <c r="A678" s="971">
        <v>15</v>
      </c>
      <c r="B678" s="971">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53"/>
      <c r="AD678" s="953"/>
      <c r="AE678" s="953"/>
      <c r="AF678" s="953"/>
      <c r="AG678" s="953"/>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hidden="1" customHeight="1" x14ac:dyDescent="0.15">
      <c r="A679" s="971">
        <v>16</v>
      </c>
      <c r="B679" s="971">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53"/>
      <c r="AD679" s="953"/>
      <c r="AE679" s="953"/>
      <c r="AF679" s="953"/>
      <c r="AG679" s="953"/>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hidden="1" customHeight="1" x14ac:dyDescent="0.15">
      <c r="A680" s="971">
        <v>17</v>
      </c>
      <c r="B680" s="971">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53"/>
      <c r="AD680" s="953"/>
      <c r="AE680" s="953"/>
      <c r="AF680" s="953"/>
      <c r="AG680" s="953"/>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hidden="1" customHeight="1" x14ac:dyDescent="0.15">
      <c r="A681" s="971">
        <v>18</v>
      </c>
      <c r="B681" s="971">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53"/>
      <c r="AD681" s="953"/>
      <c r="AE681" s="953"/>
      <c r="AF681" s="953"/>
      <c r="AG681" s="953"/>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hidden="1" customHeight="1" x14ac:dyDescent="0.15">
      <c r="A682" s="971">
        <v>19</v>
      </c>
      <c r="B682" s="971">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53"/>
      <c r="AD682" s="953"/>
      <c r="AE682" s="953"/>
      <c r="AF682" s="953"/>
      <c r="AG682" s="953"/>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hidden="1" customHeight="1" x14ac:dyDescent="0.15">
      <c r="A683" s="971">
        <v>20</v>
      </c>
      <c r="B683" s="971">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53"/>
      <c r="AD683" s="953"/>
      <c r="AE683" s="953"/>
      <c r="AF683" s="953"/>
      <c r="AG683" s="953"/>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hidden="1" customHeight="1" x14ac:dyDescent="0.15">
      <c r="A684" s="971">
        <v>21</v>
      </c>
      <c r="B684" s="971">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53"/>
      <c r="AD684" s="953"/>
      <c r="AE684" s="953"/>
      <c r="AF684" s="953"/>
      <c r="AG684" s="953"/>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hidden="1" customHeight="1" x14ac:dyDescent="0.15">
      <c r="A685" s="971">
        <v>22</v>
      </c>
      <c r="B685" s="971">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53"/>
      <c r="AD685" s="953"/>
      <c r="AE685" s="953"/>
      <c r="AF685" s="953"/>
      <c r="AG685" s="953"/>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hidden="1" customHeight="1" x14ac:dyDescent="0.15">
      <c r="A686" s="971">
        <v>23</v>
      </c>
      <c r="B686" s="971">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53"/>
      <c r="AD686" s="953"/>
      <c r="AE686" s="953"/>
      <c r="AF686" s="953"/>
      <c r="AG686" s="953"/>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hidden="1" customHeight="1" x14ac:dyDescent="0.15">
      <c r="A687" s="971">
        <v>24</v>
      </c>
      <c r="B687" s="971">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53"/>
      <c r="AD687" s="953"/>
      <c r="AE687" s="953"/>
      <c r="AF687" s="953"/>
      <c r="AG687" s="953"/>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hidden="1" customHeight="1" x14ac:dyDescent="0.15">
      <c r="A688" s="971">
        <v>25</v>
      </c>
      <c r="B688" s="971">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53"/>
      <c r="AD688" s="953"/>
      <c r="AE688" s="953"/>
      <c r="AF688" s="953"/>
      <c r="AG688" s="953"/>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hidden="1" customHeight="1" x14ac:dyDescent="0.15">
      <c r="A689" s="971">
        <v>26</v>
      </c>
      <c r="B689" s="971">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53"/>
      <c r="AD689" s="953"/>
      <c r="AE689" s="953"/>
      <c r="AF689" s="953"/>
      <c r="AG689" s="953"/>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hidden="1" customHeight="1" x14ac:dyDescent="0.15">
      <c r="A690" s="971">
        <v>27</v>
      </c>
      <c r="B690" s="971">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53"/>
      <c r="AD690" s="953"/>
      <c r="AE690" s="953"/>
      <c r="AF690" s="953"/>
      <c r="AG690" s="953"/>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hidden="1" customHeight="1" x14ac:dyDescent="0.15">
      <c r="A691" s="971">
        <v>28</v>
      </c>
      <c r="B691" s="971">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53"/>
      <c r="AD691" s="953"/>
      <c r="AE691" s="953"/>
      <c r="AF691" s="953"/>
      <c r="AG691" s="953"/>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hidden="1" customHeight="1" x14ac:dyDescent="0.15">
      <c r="A692" s="971">
        <v>29</v>
      </c>
      <c r="B692" s="971">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53"/>
      <c r="AD692" s="953"/>
      <c r="AE692" s="953"/>
      <c r="AF692" s="953"/>
      <c r="AG692" s="953"/>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hidden="1" customHeight="1" x14ac:dyDescent="0.15">
      <c r="A693" s="971">
        <v>30</v>
      </c>
      <c r="B693" s="971">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53"/>
      <c r="AD693" s="953"/>
      <c r="AE693" s="953"/>
      <c r="AF693" s="953"/>
      <c r="AG693" s="953"/>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hidden="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15">
      <c r="A695" s="9"/>
      <c r="B695" s="46" t="s">
        <v>205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15">
      <c r="A696" s="256"/>
      <c r="B696" s="256"/>
      <c r="C696" s="256" t="s">
        <v>24</v>
      </c>
      <c r="D696" s="256"/>
      <c r="E696" s="256"/>
      <c r="F696" s="256"/>
      <c r="G696" s="256"/>
      <c r="H696" s="256"/>
      <c r="I696" s="256"/>
      <c r="J696" s="954" t="s">
        <v>272</v>
      </c>
      <c r="K696" s="955"/>
      <c r="L696" s="955"/>
      <c r="M696" s="955"/>
      <c r="N696" s="955"/>
      <c r="O696" s="955"/>
      <c r="P696" s="123" t="s">
        <v>25</v>
      </c>
      <c r="Q696" s="123"/>
      <c r="R696" s="123"/>
      <c r="S696" s="123"/>
      <c r="T696" s="123"/>
      <c r="U696" s="123"/>
      <c r="V696" s="123"/>
      <c r="W696" s="123"/>
      <c r="X696" s="123"/>
      <c r="Y696" s="258" t="s">
        <v>312</v>
      </c>
      <c r="Z696" s="259"/>
      <c r="AA696" s="259"/>
      <c r="AB696" s="259"/>
      <c r="AC696" s="954" t="s">
        <v>304</v>
      </c>
      <c r="AD696" s="954"/>
      <c r="AE696" s="954"/>
      <c r="AF696" s="954"/>
      <c r="AG696" s="954"/>
      <c r="AH696" s="258" t="s">
        <v>235</v>
      </c>
      <c r="AI696" s="256"/>
      <c r="AJ696" s="256"/>
      <c r="AK696" s="256"/>
      <c r="AL696" s="256" t="s">
        <v>19</v>
      </c>
      <c r="AM696" s="256"/>
      <c r="AN696" s="256"/>
      <c r="AO696" s="260"/>
      <c r="AP696" s="954" t="s">
        <v>273</v>
      </c>
      <c r="AQ696" s="954"/>
      <c r="AR696" s="954"/>
      <c r="AS696" s="954"/>
      <c r="AT696" s="954"/>
      <c r="AU696" s="954"/>
      <c r="AV696" s="954"/>
      <c r="AW696" s="954"/>
      <c r="AX696" s="954"/>
      <c r="AY696" s="31">
        <f>$AY$694</f>
        <v>0</v>
      </c>
    </row>
    <row r="697" spans="1:51" ht="26.25" hidden="1" customHeight="1" x14ac:dyDescent="0.15">
      <c r="A697" s="971">
        <v>1</v>
      </c>
      <c r="B697" s="971">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53"/>
      <c r="AD697" s="953"/>
      <c r="AE697" s="953"/>
      <c r="AF697" s="953"/>
      <c r="AG697" s="953"/>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hidden="1" customHeight="1" x14ac:dyDescent="0.15">
      <c r="A698" s="971">
        <v>2</v>
      </c>
      <c r="B698" s="971">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53"/>
      <c r="AD698" s="953"/>
      <c r="AE698" s="953"/>
      <c r="AF698" s="953"/>
      <c r="AG698" s="953"/>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hidden="1" customHeight="1" x14ac:dyDescent="0.15">
      <c r="A699" s="971">
        <v>3</v>
      </c>
      <c r="B699" s="971">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53"/>
      <c r="AD699" s="953"/>
      <c r="AE699" s="953"/>
      <c r="AF699" s="953"/>
      <c r="AG699" s="953"/>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hidden="1" customHeight="1" x14ac:dyDescent="0.15">
      <c r="A700" s="971">
        <v>4</v>
      </c>
      <c r="B700" s="971">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53"/>
      <c r="AD700" s="953"/>
      <c r="AE700" s="953"/>
      <c r="AF700" s="953"/>
      <c r="AG700" s="953"/>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hidden="1" customHeight="1" x14ac:dyDescent="0.15">
      <c r="A701" s="971">
        <v>5</v>
      </c>
      <c r="B701" s="971">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53"/>
      <c r="AD701" s="953"/>
      <c r="AE701" s="953"/>
      <c r="AF701" s="953"/>
      <c r="AG701" s="953"/>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hidden="1" customHeight="1" x14ac:dyDescent="0.15">
      <c r="A702" s="971">
        <v>6</v>
      </c>
      <c r="B702" s="971">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53"/>
      <c r="AD702" s="953"/>
      <c r="AE702" s="953"/>
      <c r="AF702" s="953"/>
      <c r="AG702" s="953"/>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hidden="1" customHeight="1" x14ac:dyDescent="0.15">
      <c r="A703" s="971">
        <v>7</v>
      </c>
      <c r="B703" s="971">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53"/>
      <c r="AD703" s="953"/>
      <c r="AE703" s="953"/>
      <c r="AF703" s="953"/>
      <c r="AG703" s="953"/>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hidden="1" customHeight="1" x14ac:dyDescent="0.15">
      <c r="A704" s="971">
        <v>8</v>
      </c>
      <c r="B704" s="971">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53"/>
      <c r="AD704" s="953"/>
      <c r="AE704" s="953"/>
      <c r="AF704" s="953"/>
      <c r="AG704" s="953"/>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hidden="1" customHeight="1" x14ac:dyDescent="0.15">
      <c r="A705" s="971">
        <v>9</v>
      </c>
      <c r="B705" s="971">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53"/>
      <c r="AD705" s="953"/>
      <c r="AE705" s="953"/>
      <c r="AF705" s="953"/>
      <c r="AG705" s="953"/>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hidden="1" customHeight="1" x14ac:dyDescent="0.15">
      <c r="A706" s="971">
        <v>10</v>
      </c>
      <c r="B706" s="971">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53"/>
      <c r="AD706" s="953"/>
      <c r="AE706" s="953"/>
      <c r="AF706" s="953"/>
      <c r="AG706" s="953"/>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hidden="1" customHeight="1" x14ac:dyDescent="0.15">
      <c r="A707" s="971">
        <v>11</v>
      </c>
      <c r="B707" s="971">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53"/>
      <c r="AD707" s="953"/>
      <c r="AE707" s="953"/>
      <c r="AF707" s="953"/>
      <c r="AG707" s="953"/>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hidden="1" customHeight="1" x14ac:dyDescent="0.15">
      <c r="A708" s="971">
        <v>12</v>
      </c>
      <c r="B708" s="971">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53"/>
      <c r="AD708" s="953"/>
      <c r="AE708" s="953"/>
      <c r="AF708" s="953"/>
      <c r="AG708" s="953"/>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hidden="1" customHeight="1" x14ac:dyDescent="0.15">
      <c r="A709" s="971">
        <v>13</v>
      </c>
      <c r="B709" s="971">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53"/>
      <c r="AD709" s="953"/>
      <c r="AE709" s="953"/>
      <c r="AF709" s="953"/>
      <c r="AG709" s="953"/>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hidden="1" customHeight="1" x14ac:dyDescent="0.15">
      <c r="A710" s="971">
        <v>14</v>
      </c>
      <c r="B710" s="971">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53"/>
      <c r="AD710" s="953"/>
      <c r="AE710" s="953"/>
      <c r="AF710" s="953"/>
      <c r="AG710" s="953"/>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hidden="1" customHeight="1" x14ac:dyDescent="0.15">
      <c r="A711" s="971">
        <v>15</v>
      </c>
      <c r="B711" s="971">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53"/>
      <c r="AD711" s="953"/>
      <c r="AE711" s="953"/>
      <c r="AF711" s="953"/>
      <c r="AG711" s="953"/>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hidden="1" customHeight="1" x14ac:dyDescent="0.15">
      <c r="A712" s="971">
        <v>16</v>
      </c>
      <c r="B712" s="971">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53"/>
      <c r="AD712" s="953"/>
      <c r="AE712" s="953"/>
      <c r="AF712" s="953"/>
      <c r="AG712" s="953"/>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hidden="1" customHeight="1" x14ac:dyDescent="0.15">
      <c r="A713" s="971">
        <v>17</v>
      </c>
      <c r="B713" s="971">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53"/>
      <c r="AD713" s="953"/>
      <c r="AE713" s="953"/>
      <c r="AF713" s="953"/>
      <c r="AG713" s="953"/>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hidden="1" customHeight="1" x14ac:dyDescent="0.15">
      <c r="A714" s="971">
        <v>18</v>
      </c>
      <c r="B714" s="971">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53"/>
      <c r="AD714" s="953"/>
      <c r="AE714" s="953"/>
      <c r="AF714" s="953"/>
      <c r="AG714" s="953"/>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hidden="1" customHeight="1" x14ac:dyDescent="0.15">
      <c r="A715" s="971">
        <v>19</v>
      </c>
      <c r="B715" s="971">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53"/>
      <c r="AD715" s="953"/>
      <c r="AE715" s="953"/>
      <c r="AF715" s="953"/>
      <c r="AG715" s="953"/>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hidden="1" customHeight="1" x14ac:dyDescent="0.15">
      <c r="A716" s="971">
        <v>20</v>
      </c>
      <c r="B716" s="971">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53"/>
      <c r="AD716" s="953"/>
      <c r="AE716" s="953"/>
      <c r="AF716" s="953"/>
      <c r="AG716" s="953"/>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hidden="1" customHeight="1" x14ac:dyDescent="0.15">
      <c r="A717" s="971">
        <v>21</v>
      </c>
      <c r="B717" s="971">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53"/>
      <c r="AD717" s="953"/>
      <c r="AE717" s="953"/>
      <c r="AF717" s="953"/>
      <c r="AG717" s="953"/>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hidden="1" customHeight="1" x14ac:dyDescent="0.15">
      <c r="A718" s="971">
        <v>22</v>
      </c>
      <c r="B718" s="971">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53"/>
      <c r="AD718" s="953"/>
      <c r="AE718" s="953"/>
      <c r="AF718" s="953"/>
      <c r="AG718" s="953"/>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hidden="1" customHeight="1" x14ac:dyDescent="0.15">
      <c r="A719" s="971">
        <v>23</v>
      </c>
      <c r="B719" s="971">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53"/>
      <c r="AD719" s="953"/>
      <c r="AE719" s="953"/>
      <c r="AF719" s="953"/>
      <c r="AG719" s="953"/>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hidden="1" customHeight="1" x14ac:dyDescent="0.15">
      <c r="A720" s="971">
        <v>24</v>
      </c>
      <c r="B720" s="971">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53"/>
      <c r="AD720" s="953"/>
      <c r="AE720" s="953"/>
      <c r="AF720" s="953"/>
      <c r="AG720" s="953"/>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hidden="1" customHeight="1" x14ac:dyDescent="0.15">
      <c r="A721" s="971">
        <v>25</v>
      </c>
      <c r="B721" s="971">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53"/>
      <c r="AD721" s="953"/>
      <c r="AE721" s="953"/>
      <c r="AF721" s="953"/>
      <c r="AG721" s="953"/>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hidden="1" customHeight="1" x14ac:dyDescent="0.15">
      <c r="A722" s="971">
        <v>26</v>
      </c>
      <c r="B722" s="971">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53"/>
      <c r="AD722" s="953"/>
      <c r="AE722" s="953"/>
      <c r="AF722" s="953"/>
      <c r="AG722" s="953"/>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hidden="1" customHeight="1" x14ac:dyDescent="0.15">
      <c r="A723" s="971">
        <v>27</v>
      </c>
      <c r="B723" s="971">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53"/>
      <c r="AD723" s="953"/>
      <c r="AE723" s="953"/>
      <c r="AF723" s="953"/>
      <c r="AG723" s="953"/>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hidden="1" customHeight="1" x14ac:dyDescent="0.15">
      <c r="A724" s="971">
        <v>28</v>
      </c>
      <c r="B724" s="971">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53"/>
      <c r="AD724" s="953"/>
      <c r="AE724" s="953"/>
      <c r="AF724" s="953"/>
      <c r="AG724" s="953"/>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hidden="1" customHeight="1" x14ac:dyDescent="0.15">
      <c r="A725" s="971">
        <v>29</v>
      </c>
      <c r="B725" s="971">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53"/>
      <c r="AD725" s="953"/>
      <c r="AE725" s="953"/>
      <c r="AF725" s="953"/>
      <c r="AG725" s="953"/>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hidden="1" customHeight="1" x14ac:dyDescent="0.15">
      <c r="A726" s="971">
        <v>30</v>
      </c>
      <c r="B726" s="971">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53"/>
      <c r="AD726" s="953"/>
      <c r="AE726" s="953"/>
      <c r="AF726" s="953"/>
      <c r="AG726" s="953"/>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hidden="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15">
      <c r="A728" s="9"/>
      <c r="B728" s="46" t="s">
        <v>206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15">
      <c r="A729" s="256"/>
      <c r="B729" s="256"/>
      <c r="C729" s="256" t="s">
        <v>24</v>
      </c>
      <c r="D729" s="256"/>
      <c r="E729" s="256"/>
      <c r="F729" s="256"/>
      <c r="G729" s="256"/>
      <c r="H729" s="256"/>
      <c r="I729" s="256"/>
      <c r="J729" s="954" t="s">
        <v>272</v>
      </c>
      <c r="K729" s="955"/>
      <c r="L729" s="955"/>
      <c r="M729" s="955"/>
      <c r="N729" s="955"/>
      <c r="O729" s="955"/>
      <c r="P729" s="123" t="s">
        <v>25</v>
      </c>
      <c r="Q729" s="123"/>
      <c r="R729" s="123"/>
      <c r="S729" s="123"/>
      <c r="T729" s="123"/>
      <c r="U729" s="123"/>
      <c r="V729" s="123"/>
      <c r="W729" s="123"/>
      <c r="X729" s="123"/>
      <c r="Y729" s="258" t="s">
        <v>312</v>
      </c>
      <c r="Z729" s="259"/>
      <c r="AA729" s="259"/>
      <c r="AB729" s="259"/>
      <c r="AC729" s="954" t="s">
        <v>304</v>
      </c>
      <c r="AD729" s="954"/>
      <c r="AE729" s="954"/>
      <c r="AF729" s="954"/>
      <c r="AG729" s="954"/>
      <c r="AH729" s="258" t="s">
        <v>235</v>
      </c>
      <c r="AI729" s="256"/>
      <c r="AJ729" s="256"/>
      <c r="AK729" s="256"/>
      <c r="AL729" s="256" t="s">
        <v>19</v>
      </c>
      <c r="AM729" s="256"/>
      <c r="AN729" s="256"/>
      <c r="AO729" s="260"/>
      <c r="AP729" s="954" t="s">
        <v>273</v>
      </c>
      <c r="AQ729" s="954"/>
      <c r="AR729" s="954"/>
      <c r="AS729" s="954"/>
      <c r="AT729" s="954"/>
      <c r="AU729" s="954"/>
      <c r="AV729" s="954"/>
      <c r="AW729" s="954"/>
      <c r="AX729" s="954"/>
      <c r="AY729" s="31">
        <f>$AY$727</f>
        <v>0</v>
      </c>
    </row>
    <row r="730" spans="1:51" ht="26.25" hidden="1" customHeight="1" x14ac:dyDescent="0.15">
      <c r="A730" s="971">
        <v>1</v>
      </c>
      <c r="B730" s="971">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53"/>
      <c r="AD730" s="953"/>
      <c r="AE730" s="953"/>
      <c r="AF730" s="953"/>
      <c r="AG730" s="953"/>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hidden="1" customHeight="1" x14ac:dyDescent="0.15">
      <c r="A731" s="971">
        <v>2</v>
      </c>
      <c r="B731" s="971">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53"/>
      <c r="AD731" s="953"/>
      <c r="AE731" s="953"/>
      <c r="AF731" s="953"/>
      <c r="AG731" s="953"/>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hidden="1" customHeight="1" x14ac:dyDescent="0.15">
      <c r="A732" s="971">
        <v>3</v>
      </c>
      <c r="B732" s="971">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53"/>
      <c r="AD732" s="953"/>
      <c r="AE732" s="953"/>
      <c r="AF732" s="953"/>
      <c r="AG732" s="953"/>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hidden="1" customHeight="1" x14ac:dyDescent="0.15">
      <c r="A733" s="971">
        <v>4</v>
      </c>
      <c r="B733" s="971">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53"/>
      <c r="AD733" s="953"/>
      <c r="AE733" s="953"/>
      <c r="AF733" s="953"/>
      <c r="AG733" s="953"/>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hidden="1" customHeight="1" x14ac:dyDescent="0.15">
      <c r="A734" s="971">
        <v>5</v>
      </c>
      <c r="B734" s="971">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53"/>
      <c r="AD734" s="953"/>
      <c r="AE734" s="953"/>
      <c r="AF734" s="953"/>
      <c r="AG734" s="953"/>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hidden="1" customHeight="1" x14ac:dyDescent="0.15">
      <c r="A735" s="971">
        <v>6</v>
      </c>
      <c r="B735" s="971">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53"/>
      <c r="AD735" s="953"/>
      <c r="AE735" s="953"/>
      <c r="AF735" s="953"/>
      <c r="AG735" s="953"/>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hidden="1" customHeight="1" x14ac:dyDescent="0.15">
      <c r="A736" s="971">
        <v>7</v>
      </c>
      <c r="B736" s="971">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53"/>
      <c r="AD736" s="953"/>
      <c r="AE736" s="953"/>
      <c r="AF736" s="953"/>
      <c r="AG736" s="953"/>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hidden="1" customHeight="1" x14ac:dyDescent="0.15">
      <c r="A737" s="971">
        <v>8</v>
      </c>
      <c r="B737" s="971">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53"/>
      <c r="AD737" s="953"/>
      <c r="AE737" s="953"/>
      <c r="AF737" s="953"/>
      <c r="AG737" s="953"/>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hidden="1" customHeight="1" x14ac:dyDescent="0.15">
      <c r="A738" s="971">
        <v>9</v>
      </c>
      <c r="B738" s="971">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53"/>
      <c r="AD738" s="953"/>
      <c r="AE738" s="953"/>
      <c r="AF738" s="953"/>
      <c r="AG738" s="953"/>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hidden="1" customHeight="1" x14ac:dyDescent="0.15">
      <c r="A739" s="971">
        <v>10</v>
      </c>
      <c r="B739" s="971">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53"/>
      <c r="AD739" s="953"/>
      <c r="AE739" s="953"/>
      <c r="AF739" s="953"/>
      <c r="AG739" s="953"/>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hidden="1" customHeight="1" x14ac:dyDescent="0.15">
      <c r="A740" s="971">
        <v>11</v>
      </c>
      <c r="B740" s="971">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53"/>
      <c r="AD740" s="953"/>
      <c r="AE740" s="953"/>
      <c r="AF740" s="953"/>
      <c r="AG740" s="953"/>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hidden="1" customHeight="1" x14ac:dyDescent="0.15">
      <c r="A741" s="971">
        <v>12</v>
      </c>
      <c r="B741" s="971">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53"/>
      <c r="AD741" s="953"/>
      <c r="AE741" s="953"/>
      <c r="AF741" s="953"/>
      <c r="AG741" s="953"/>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hidden="1" customHeight="1" x14ac:dyDescent="0.15">
      <c r="A742" s="971">
        <v>13</v>
      </c>
      <c r="B742" s="971">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53"/>
      <c r="AD742" s="953"/>
      <c r="AE742" s="953"/>
      <c r="AF742" s="953"/>
      <c r="AG742" s="953"/>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hidden="1" customHeight="1" x14ac:dyDescent="0.15">
      <c r="A743" s="971">
        <v>14</v>
      </c>
      <c r="B743" s="971">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53"/>
      <c r="AD743" s="953"/>
      <c r="AE743" s="953"/>
      <c r="AF743" s="953"/>
      <c r="AG743" s="953"/>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hidden="1" customHeight="1" x14ac:dyDescent="0.15">
      <c r="A744" s="971">
        <v>15</v>
      </c>
      <c r="B744" s="971">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53"/>
      <c r="AD744" s="953"/>
      <c r="AE744" s="953"/>
      <c r="AF744" s="953"/>
      <c r="AG744" s="953"/>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hidden="1" customHeight="1" x14ac:dyDescent="0.15">
      <c r="A745" s="971">
        <v>16</v>
      </c>
      <c r="B745" s="971">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53"/>
      <c r="AD745" s="953"/>
      <c r="AE745" s="953"/>
      <c r="AF745" s="953"/>
      <c r="AG745" s="953"/>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hidden="1" customHeight="1" x14ac:dyDescent="0.15">
      <c r="A746" s="971">
        <v>17</v>
      </c>
      <c r="B746" s="971">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53"/>
      <c r="AD746" s="953"/>
      <c r="AE746" s="953"/>
      <c r="AF746" s="953"/>
      <c r="AG746" s="953"/>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hidden="1" customHeight="1" x14ac:dyDescent="0.15">
      <c r="A747" s="971">
        <v>18</v>
      </c>
      <c r="B747" s="971">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53"/>
      <c r="AD747" s="953"/>
      <c r="AE747" s="953"/>
      <c r="AF747" s="953"/>
      <c r="AG747" s="953"/>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hidden="1" customHeight="1" x14ac:dyDescent="0.15">
      <c r="A748" s="971">
        <v>19</v>
      </c>
      <c r="B748" s="971">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53"/>
      <c r="AD748" s="953"/>
      <c r="AE748" s="953"/>
      <c r="AF748" s="953"/>
      <c r="AG748" s="953"/>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hidden="1" customHeight="1" x14ac:dyDescent="0.15">
      <c r="A749" s="971">
        <v>20</v>
      </c>
      <c r="B749" s="971">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53"/>
      <c r="AD749" s="953"/>
      <c r="AE749" s="953"/>
      <c r="AF749" s="953"/>
      <c r="AG749" s="953"/>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hidden="1" customHeight="1" x14ac:dyDescent="0.15">
      <c r="A750" s="971">
        <v>21</v>
      </c>
      <c r="B750" s="971">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53"/>
      <c r="AD750" s="953"/>
      <c r="AE750" s="953"/>
      <c r="AF750" s="953"/>
      <c r="AG750" s="953"/>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hidden="1" customHeight="1" x14ac:dyDescent="0.15">
      <c r="A751" s="971">
        <v>22</v>
      </c>
      <c r="B751" s="971">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53"/>
      <c r="AD751" s="953"/>
      <c r="AE751" s="953"/>
      <c r="AF751" s="953"/>
      <c r="AG751" s="953"/>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hidden="1" customHeight="1" x14ac:dyDescent="0.15">
      <c r="A752" s="971">
        <v>23</v>
      </c>
      <c r="B752" s="971">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53"/>
      <c r="AD752" s="953"/>
      <c r="AE752" s="953"/>
      <c r="AF752" s="953"/>
      <c r="AG752" s="953"/>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hidden="1" customHeight="1" x14ac:dyDescent="0.15">
      <c r="A753" s="971">
        <v>24</v>
      </c>
      <c r="B753" s="971">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53"/>
      <c r="AD753" s="953"/>
      <c r="AE753" s="953"/>
      <c r="AF753" s="953"/>
      <c r="AG753" s="953"/>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hidden="1" customHeight="1" x14ac:dyDescent="0.15">
      <c r="A754" s="971">
        <v>25</v>
      </c>
      <c r="B754" s="971">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53"/>
      <c r="AD754" s="953"/>
      <c r="AE754" s="953"/>
      <c r="AF754" s="953"/>
      <c r="AG754" s="953"/>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hidden="1" customHeight="1" x14ac:dyDescent="0.15">
      <c r="A755" s="971">
        <v>26</v>
      </c>
      <c r="B755" s="971">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53"/>
      <c r="AD755" s="953"/>
      <c r="AE755" s="953"/>
      <c r="AF755" s="953"/>
      <c r="AG755" s="953"/>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hidden="1" customHeight="1" x14ac:dyDescent="0.15">
      <c r="A756" s="971">
        <v>27</v>
      </c>
      <c r="B756" s="971">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53"/>
      <c r="AD756" s="953"/>
      <c r="AE756" s="953"/>
      <c r="AF756" s="953"/>
      <c r="AG756" s="953"/>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hidden="1" customHeight="1" x14ac:dyDescent="0.15">
      <c r="A757" s="971">
        <v>28</v>
      </c>
      <c r="B757" s="971">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53"/>
      <c r="AD757" s="953"/>
      <c r="AE757" s="953"/>
      <c r="AF757" s="953"/>
      <c r="AG757" s="953"/>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hidden="1" customHeight="1" x14ac:dyDescent="0.15">
      <c r="A758" s="971">
        <v>29</v>
      </c>
      <c r="B758" s="971">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53"/>
      <c r="AD758" s="953"/>
      <c r="AE758" s="953"/>
      <c r="AF758" s="953"/>
      <c r="AG758" s="953"/>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hidden="1" customHeight="1" x14ac:dyDescent="0.15">
      <c r="A759" s="971">
        <v>30</v>
      </c>
      <c r="B759" s="971">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53"/>
      <c r="AD759" s="953"/>
      <c r="AE759" s="953"/>
      <c r="AF759" s="953"/>
      <c r="AG759" s="953"/>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hidden="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15">
      <c r="A761" s="9"/>
      <c r="B761" s="46" t="s">
        <v>207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15">
      <c r="A762" s="256"/>
      <c r="B762" s="256"/>
      <c r="C762" s="256" t="s">
        <v>24</v>
      </c>
      <c r="D762" s="256"/>
      <c r="E762" s="256"/>
      <c r="F762" s="256"/>
      <c r="G762" s="256"/>
      <c r="H762" s="256"/>
      <c r="I762" s="256"/>
      <c r="J762" s="954" t="s">
        <v>272</v>
      </c>
      <c r="K762" s="955"/>
      <c r="L762" s="955"/>
      <c r="M762" s="955"/>
      <c r="N762" s="955"/>
      <c r="O762" s="955"/>
      <c r="P762" s="123" t="s">
        <v>25</v>
      </c>
      <c r="Q762" s="123"/>
      <c r="R762" s="123"/>
      <c r="S762" s="123"/>
      <c r="T762" s="123"/>
      <c r="U762" s="123"/>
      <c r="V762" s="123"/>
      <c r="W762" s="123"/>
      <c r="X762" s="123"/>
      <c r="Y762" s="258" t="s">
        <v>312</v>
      </c>
      <c r="Z762" s="259"/>
      <c r="AA762" s="259"/>
      <c r="AB762" s="259"/>
      <c r="AC762" s="954" t="s">
        <v>304</v>
      </c>
      <c r="AD762" s="954"/>
      <c r="AE762" s="954"/>
      <c r="AF762" s="954"/>
      <c r="AG762" s="954"/>
      <c r="AH762" s="258" t="s">
        <v>235</v>
      </c>
      <c r="AI762" s="256"/>
      <c r="AJ762" s="256"/>
      <c r="AK762" s="256"/>
      <c r="AL762" s="256" t="s">
        <v>19</v>
      </c>
      <c r="AM762" s="256"/>
      <c r="AN762" s="256"/>
      <c r="AO762" s="260"/>
      <c r="AP762" s="954" t="s">
        <v>273</v>
      </c>
      <c r="AQ762" s="954"/>
      <c r="AR762" s="954"/>
      <c r="AS762" s="954"/>
      <c r="AT762" s="954"/>
      <c r="AU762" s="954"/>
      <c r="AV762" s="954"/>
      <c r="AW762" s="954"/>
      <c r="AX762" s="954"/>
      <c r="AY762" s="31">
        <f>$AY$760</f>
        <v>0</v>
      </c>
    </row>
    <row r="763" spans="1:51" ht="26.25" hidden="1" customHeight="1" x14ac:dyDescent="0.15">
      <c r="A763" s="971">
        <v>1</v>
      </c>
      <c r="B763" s="971">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53"/>
      <c r="AD763" s="953"/>
      <c r="AE763" s="953"/>
      <c r="AF763" s="953"/>
      <c r="AG763" s="953"/>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hidden="1" customHeight="1" x14ac:dyDescent="0.15">
      <c r="A764" s="971">
        <v>2</v>
      </c>
      <c r="B764" s="971">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53"/>
      <c r="AD764" s="953"/>
      <c r="AE764" s="953"/>
      <c r="AF764" s="953"/>
      <c r="AG764" s="953"/>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hidden="1" customHeight="1" x14ac:dyDescent="0.15">
      <c r="A765" s="971">
        <v>3</v>
      </c>
      <c r="B765" s="971">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53"/>
      <c r="AD765" s="953"/>
      <c r="AE765" s="953"/>
      <c r="AF765" s="953"/>
      <c r="AG765" s="953"/>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hidden="1" customHeight="1" x14ac:dyDescent="0.15">
      <c r="A766" s="971">
        <v>4</v>
      </c>
      <c r="B766" s="971">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53"/>
      <c r="AD766" s="953"/>
      <c r="AE766" s="953"/>
      <c r="AF766" s="953"/>
      <c r="AG766" s="953"/>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hidden="1" customHeight="1" x14ac:dyDescent="0.15">
      <c r="A767" s="971">
        <v>5</v>
      </c>
      <c r="B767" s="971">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53"/>
      <c r="AD767" s="953"/>
      <c r="AE767" s="953"/>
      <c r="AF767" s="953"/>
      <c r="AG767" s="953"/>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hidden="1" customHeight="1" x14ac:dyDescent="0.15">
      <c r="A768" s="971">
        <v>6</v>
      </c>
      <c r="B768" s="971">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53"/>
      <c r="AD768" s="953"/>
      <c r="AE768" s="953"/>
      <c r="AF768" s="953"/>
      <c r="AG768" s="953"/>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hidden="1" customHeight="1" x14ac:dyDescent="0.15">
      <c r="A769" s="971">
        <v>7</v>
      </c>
      <c r="B769" s="971">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53"/>
      <c r="AD769" s="953"/>
      <c r="AE769" s="953"/>
      <c r="AF769" s="953"/>
      <c r="AG769" s="953"/>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hidden="1" customHeight="1" x14ac:dyDescent="0.15">
      <c r="A770" s="971">
        <v>8</v>
      </c>
      <c r="B770" s="971">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53"/>
      <c r="AD770" s="953"/>
      <c r="AE770" s="953"/>
      <c r="AF770" s="953"/>
      <c r="AG770" s="953"/>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hidden="1" customHeight="1" x14ac:dyDescent="0.15">
      <c r="A771" s="971">
        <v>9</v>
      </c>
      <c r="B771" s="971">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53"/>
      <c r="AD771" s="953"/>
      <c r="AE771" s="953"/>
      <c r="AF771" s="953"/>
      <c r="AG771" s="953"/>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hidden="1" customHeight="1" x14ac:dyDescent="0.15">
      <c r="A772" s="971">
        <v>10</v>
      </c>
      <c r="B772" s="971">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53"/>
      <c r="AD772" s="953"/>
      <c r="AE772" s="953"/>
      <c r="AF772" s="953"/>
      <c r="AG772" s="953"/>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hidden="1" customHeight="1" x14ac:dyDescent="0.15">
      <c r="A773" s="971">
        <v>11</v>
      </c>
      <c r="B773" s="971">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53"/>
      <c r="AD773" s="953"/>
      <c r="AE773" s="953"/>
      <c r="AF773" s="953"/>
      <c r="AG773" s="953"/>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hidden="1" customHeight="1" x14ac:dyDescent="0.15">
      <c r="A774" s="971">
        <v>12</v>
      </c>
      <c r="B774" s="971">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53"/>
      <c r="AD774" s="953"/>
      <c r="AE774" s="953"/>
      <c r="AF774" s="953"/>
      <c r="AG774" s="953"/>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hidden="1" customHeight="1" x14ac:dyDescent="0.15">
      <c r="A775" s="971">
        <v>13</v>
      </c>
      <c r="B775" s="971">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53"/>
      <c r="AD775" s="953"/>
      <c r="AE775" s="953"/>
      <c r="AF775" s="953"/>
      <c r="AG775" s="953"/>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hidden="1" customHeight="1" x14ac:dyDescent="0.15">
      <c r="A776" s="971">
        <v>14</v>
      </c>
      <c r="B776" s="971">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53"/>
      <c r="AD776" s="953"/>
      <c r="AE776" s="953"/>
      <c r="AF776" s="953"/>
      <c r="AG776" s="953"/>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hidden="1" customHeight="1" x14ac:dyDescent="0.15">
      <c r="A777" s="971">
        <v>15</v>
      </c>
      <c r="B777" s="971">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53"/>
      <c r="AD777" s="953"/>
      <c r="AE777" s="953"/>
      <c r="AF777" s="953"/>
      <c r="AG777" s="953"/>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hidden="1" customHeight="1" x14ac:dyDescent="0.15">
      <c r="A778" s="971">
        <v>16</v>
      </c>
      <c r="B778" s="971">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53"/>
      <c r="AD778" s="953"/>
      <c r="AE778" s="953"/>
      <c r="AF778" s="953"/>
      <c r="AG778" s="953"/>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hidden="1" customHeight="1" x14ac:dyDescent="0.15">
      <c r="A779" s="971">
        <v>17</v>
      </c>
      <c r="B779" s="971">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53"/>
      <c r="AD779" s="953"/>
      <c r="AE779" s="953"/>
      <c r="AF779" s="953"/>
      <c r="AG779" s="953"/>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hidden="1" customHeight="1" x14ac:dyDescent="0.15">
      <c r="A780" s="971">
        <v>18</v>
      </c>
      <c r="B780" s="971">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53"/>
      <c r="AD780" s="953"/>
      <c r="AE780" s="953"/>
      <c r="AF780" s="953"/>
      <c r="AG780" s="953"/>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hidden="1" customHeight="1" x14ac:dyDescent="0.15">
      <c r="A781" s="971">
        <v>19</v>
      </c>
      <c r="B781" s="971">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53"/>
      <c r="AD781" s="953"/>
      <c r="AE781" s="953"/>
      <c r="AF781" s="953"/>
      <c r="AG781" s="953"/>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hidden="1" customHeight="1" x14ac:dyDescent="0.15">
      <c r="A782" s="971">
        <v>20</v>
      </c>
      <c r="B782" s="971">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53"/>
      <c r="AD782" s="953"/>
      <c r="AE782" s="953"/>
      <c r="AF782" s="953"/>
      <c r="AG782" s="953"/>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hidden="1" customHeight="1" x14ac:dyDescent="0.15">
      <c r="A783" s="971">
        <v>21</v>
      </c>
      <c r="B783" s="971">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53"/>
      <c r="AD783" s="953"/>
      <c r="AE783" s="953"/>
      <c r="AF783" s="953"/>
      <c r="AG783" s="953"/>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hidden="1" customHeight="1" x14ac:dyDescent="0.15">
      <c r="A784" s="971">
        <v>22</v>
      </c>
      <c r="B784" s="971">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53"/>
      <c r="AD784" s="953"/>
      <c r="AE784" s="953"/>
      <c r="AF784" s="953"/>
      <c r="AG784" s="953"/>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hidden="1" customHeight="1" x14ac:dyDescent="0.15">
      <c r="A785" s="971">
        <v>23</v>
      </c>
      <c r="B785" s="971">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53"/>
      <c r="AD785" s="953"/>
      <c r="AE785" s="953"/>
      <c r="AF785" s="953"/>
      <c r="AG785" s="953"/>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hidden="1" customHeight="1" x14ac:dyDescent="0.15">
      <c r="A786" s="971">
        <v>24</v>
      </c>
      <c r="B786" s="971">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53"/>
      <c r="AD786" s="953"/>
      <c r="AE786" s="953"/>
      <c r="AF786" s="953"/>
      <c r="AG786" s="953"/>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hidden="1" customHeight="1" x14ac:dyDescent="0.15">
      <c r="A787" s="971">
        <v>25</v>
      </c>
      <c r="B787" s="971">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53"/>
      <c r="AD787" s="953"/>
      <c r="AE787" s="953"/>
      <c r="AF787" s="953"/>
      <c r="AG787" s="953"/>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hidden="1" customHeight="1" x14ac:dyDescent="0.15">
      <c r="A788" s="971">
        <v>26</v>
      </c>
      <c r="B788" s="971">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53"/>
      <c r="AD788" s="953"/>
      <c r="AE788" s="953"/>
      <c r="AF788" s="953"/>
      <c r="AG788" s="953"/>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hidden="1" customHeight="1" x14ac:dyDescent="0.15">
      <c r="A789" s="971">
        <v>27</v>
      </c>
      <c r="B789" s="971">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53"/>
      <c r="AD789" s="953"/>
      <c r="AE789" s="953"/>
      <c r="AF789" s="953"/>
      <c r="AG789" s="953"/>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hidden="1" customHeight="1" x14ac:dyDescent="0.15">
      <c r="A790" s="971">
        <v>28</v>
      </c>
      <c r="B790" s="971">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53"/>
      <c r="AD790" s="953"/>
      <c r="AE790" s="953"/>
      <c r="AF790" s="953"/>
      <c r="AG790" s="953"/>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hidden="1" customHeight="1" x14ac:dyDescent="0.15">
      <c r="A791" s="971">
        <v>29</v>
      </c>
      <c r="B791" s="971">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53"/>
      <c r="AD791" s="953"/>
      <c r="AE791" s="953"/>
      <c r="AF791" s="953"/>
      <c r="AG791" s="953"/>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hidden="1" customHeight="1" x14ac:dyDescent="0.15">
      <c r="A792" s="971">
        <v>30</v>
      </c>
      <c r="B792" s="971">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53"/>
      <c r="AD792" s="953"/>
      <c r="AE792" s="953"/>
      <c r="AF792" s="953"/>
      <c r="AG792" s="953"/>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hidden="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15">
      <c r="A794" s="9"/>
      <c r="B794" s="46" t="s">
        <v>208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15">
      <c r="A795" s="256"/>
      <c r="B795" s="256"/>
      <c r="C795" s="256" t="s">
        <v>24</v>
      </c>
      <c r="D795" s="256"/>
      <c r="E795" s="256"/>
      <c r="F795" s="256"/>
      <c r="G795" s="256"/>
      <c r="H795" s="256"/>
      <c r="I795" s="256"/>
      <c r="J795" s="954" t="s">
        <v>272</v>
      </c>
      <c r="K795" s="955"/>
      <c r="L795" s="955"/>
      <c r="M795" s="955"/>
      <c r="N795" s="955"/>
      <c r="O795" s="955"/>
      <c r="P795" s="123" t="s">
        <v>25</v>
      </c>
      <c r="Q795" s="123"/>
      <c r="R795" s="123"/>
      <c r="S795" s="123"/>
      <c r="T795" s="123"/>
      <c r="U795" s="123"/>
      <c r="V795" s="123"/>
      <c r="W795" s="123"/>
      <c r="X795" s="123"/>
      <c r="Y795" s="258" t="s">
        <v>312</v>
      </c>
      <c r="Z795" s="259"/>
      <c r="AA795" s="259"/>
      <c r="AB795" s="259"/>
      <c r="AC795" s="954" t="s">
        <v>304</v>
      </c>
      <c r="AD795" s="954"/>
      <c r="AE795" s="954"/>
      <c r="AF795" s="954"/>
      <c r="AG795" s="954"/>
      <c r="AH795" s="258" t="s">
        <v>235</v>
      </c>
      <c r="AI795" s="256"/>
      <c r="AJ795" s="256"/>
      <c r="AK795" s="256"/>
      <c r="AL795" s="256" t="s">
        <v>19</v>
      </c>
      <c r="AM795" s="256"/>
      <c r="AN795" s="256"/>
      <c r="AO795" s="260"/>
      <c r="AP795" s="954" t="s">
        <v>273</v>
      </c>
      <c r="AQ795" s="954"/>
      <c r="AR795" s="954"/>
      <c r="AS795" s="954"/>
      <c r="AT795" s="954"/>
      <c r="AU795" s="954"/>
      <c r="AV795" s="954"/>
      <c r="AW795" s="954"/>
      <c r="AX795" s="954"/>
      <c r="AY795" s="31">
        <f>$AY$793</f>
        <v>0</v>
      </c>
    </row>
    <row r="796" spans="1:51" ht="26.25" hidden="1" customHeight="1" x14ac:dyDescent="0.15">
      <c r="A796" s="971">
        <v>1</v>
      </c>
      <c r="B796" s="971">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53"/>
      <c r="AD796" s="953"/>
      <c r="AE796" s="953"/>
      <c r="AF796" s="953"/>
      <c r="AG796" s="953"/>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hidden="1" customHeight="1" x14ac:dyDescent="0.15">
      <c r="A797" s="971">
        <v>2</v>
      </c>
      <c r="B797" s="971">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53"/>
      <c r="AD797" s="953"/>
      <c r="AE797" s="953"/>
      <c r="AF797" s="953"/>
      <c r="AG797" s="953"/>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hidden="1" customHeight="1" x14ac:dyDescent="0.15">
      <c r="A798" s="971">
        <v>3</v>
      </c>
      <c r="B798" s="971">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53"/>
      <c r="AD798" s="953"/>
      <c r="AE798" s="953"/>
      <c r="AF798" s="953"/>
      <c r="AG798" s="953"/>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hidden="1" customHeight="1" x14ac:dyDescent="0.15">
      <c r="A799" s="971">
        <v>4</v>
      </c>
      <c r="B799" s="971">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53"/>
      <c r="AD799" s="953"/>
      <c r="AE799" s="953"/>
      <c r="AF799" s="953"/>
      <c r="AG799" s="953"/>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hidden="1" customHeight="1" x14ac:dyDescent="0.15">
      <c r="A800" s="971">
        <v>5</v>
      </c>
      <c r="B800" s="971">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53"/>
      <c r="AD800" s="953"/>
      <c r="AE800" s="953"/>
      <c r="AF800" s="953"/>
      <c r="AG800" s="953"/>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hidden="1" customHeight="1" x14ac:dyDescent="0.15">
      <c r="A801" s="971">
        <v>6</v>
      </c>
      <c r="B801" s="971">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53"/>
      <c r="AD801" s="953"/>
      <c r="AE801" s="953"/>
      <c r="AF801" s="953"/>
      <c r="AG801" s="953"/>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hidden="1" customHeight="1" x14ac:dyDescent="0.15">
      <c r="A802" s="971">
        <v>7</v>
      </c>
      <c r="B802" s="971">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53"/>
      <c r="AD802" s="953"/>
      <c r="AE802" s="953"/>
      <c r="AF802" s="953"/>
      <c r="AG802" s="953"/>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hidden="1" customHeight="1" x14ac:dyDescent="0.15">
      <c r="A803" s="971">
        <v>8</v>
      </c>
      <c r="B803" s="971">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53"/>
      <c r="AD803" s="953"/>
      <c r="AE803" s="953"/>
      <c r="AF803" s="953"/>
      <c r="AG803" s="953"/>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hidden="1" customHeight="1" x14ac:dyDescent="0.15">
      <c r="A804" s="971">
        <v>9</v>
      </c>
      <c r="B804" s="971">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53"/>
      <c r="AD804" s="953"/>
      <c r="AE804" s="953"/>
      <c r="AF804" s="953"/>
      <c r="AG804" s="953"/>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hidden="1" customHeight="1" x14ac:dyDescent="0.15">
      <c r="A805" s="971">
        <v>10</v>
      </c>
      <c r="B805" s="971">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53"/>
      <c r="AD805" s="953"/>
      <c r="AE805" s="953"/>
      <c r="AF805" s="953"/>
      <c r="AG805" s="953"/>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hidden="1" customHeight="1" x14ac:dyDescent="0.15">
      <c r="A806" s="971">
        <v>11</v>
      </c>
      <c r="B806" s="971">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53"/>
      <c r="AD806" s="953"/>
      <c r="AE806" s="953"/>
      <c r="AF806" s="953"/>
      <c r="AG806" s="953"/>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hidden="1" customHeight="1" x14ac:dyDescent="0.15">
      <c r="A807" s="971">
        <v>12</v>
      </c>
      <c r="B807" s="971">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53"/>
      <c r="AD807" s="953"/>
      <c r="AE807" s="953"/>
      <c r="AF807" s="953"/>
      <c r="AG807" s="953"/>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hidden="1" customHeight="1" x14ac:dyDescent="0.15">
      <c r="A808" s="971">
        <v>13</v>
      </c>
      <c r="B808" s="971">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53"/>
      <c r="AD808" s="953"/>
      <c r="AE808" s="953"/>
      <c r="AF808" s="953"/>
      <c r="AG808" s="953"/>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hidden="1" customHeight="1" x14ac:dyDescent="0.15">
      <c r="A809" s="971">
        <v>14</v>
      </c>
      <c r="B809" s="971">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53"/>
      <c r="AD809" s="953"/>
      <c r="AE809" s="953"/>
      <c r="AF809" s="953"/>
      <c r="AG809" s="953"/>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hidden="1" customHeight="1" x14ac:dyDescent="0.15">
      <c r="A810" s="971">
        <v>15</v>
      </c>
      <c r="B810" s="971">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53"/>
      <c r="AD810" s="953"/>
      <c r="AE810" s="953"/>
      <c r="AF810" s="953"/>
      <c r="AG810" s="953"/>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hidden="1" customHeight="1" x14ac:dyDescent="0.15">
      <c r="A811" s="971">
        <v>16</v>
      </c>
      <c r="B811" s="971">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53"/>
      <c r="AD811" s="953"/>
      <c r="AE811" s="953"/>
      <c r="AF811" s="953"/>
      <c r="AG811" s="953"/>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hidden="1" customHeight="1" x14ac:dyDescent="0.15">
      <c r="A812" s="971">
        <v>17</v>
      </c>
      <c r="B812" s="971">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53"/>
      <c r="AD812" s="953"/>
      <c r="AE812" s="953"/>
      <c r="AF812" s="953"/>
      <c r="AG812" s="953"/>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hidden="1" customHeight="1" x14ac:dyDescent="0.15">
      <c r="A813" s="971">
        <v>18</v>
      </c>
      <c r="B813" s="971">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53"/>
      <c r="AD813" s="953"/>
      <c r="AE813" s="953"/>
      <c r="AF813" s="953"/>
      <c r="AG813" s="953"/>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hidden="1" customHeight="1" x14ac:dyDescent="0.15">
      <c r="A814" s="971">
        <v>19</v>
      </c>
      <c r="B814" s="971">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53"/>
      <c r="AD814" s="953"/>
      <c r="AE814" s="953"/>
      <c r="AF814" s="953"/>
      <c r="AG814" s="953"/>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hidden="1" customHeight="1" x14ac:dyDescent="0.15">
      <c r="A815" s="971">
        <v>20</v>
      </c>
      <c r="B815" s="971">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53"/>
      <c r="AD815" s="953"/>
      <c r="AE815" s="953"/>
      <c r="AF815" s="953"/>
      <c r="AG815" s="953"/>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hidden="1" customHeight="1" x14ac:dyDescent="0.15">
      <c r="A816" s="971">
        <v>21</v>
      </c>
      <c r="B816" s="971">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53"/>
      <c r="AD816" s="953"/>
      <c r="AE816" s="953"/>
      <c r="AF816" s="953"/>
      <c r="AG816" s="953"/>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hidden="1" customHeight="1" x14ac:dyDescent="0.15">
      <c r="A817" s="971">
        <v>22</v>
      </c>
      <c r="B817" s="971">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53"/>
      <c r="AD817" s="953"/>
      <c r="AE817" s="953"/>
      <c r="AF817" s="953"/>
      <c r="AG817" s="953"/>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hidden="1" customHeight="1" x14ac:dyDescent="0.15">
      <c r="A818" s="971">
        <v>23</v>
      </c>
      <c r="B818" s="971">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53"/>
      <c r="AD818" s="953"/>
      <c r="AE818" s="953"/>
      <c r="AF818" s="953"/>
      <c r="AG818" s="953"/>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hidden="1" customHeight="1" x14ac:dyDescent="0.15">
      <c r="A819" s="971">
        <v>24</v>
      </c>
      <c r="B819" s="971">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53"/>
      <c r="AD819" s="953"/>
      <c r="AE819" s="953"/>
      <c r="AF819" s="953"/>
      <c r="AG819" s="953"/>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hidden="1" customHeight="1" x14ac:dyDescent="0.15">
      <c r="A820" s="971">
        <v>25</v>
      </c>
      <c r="B820" s="971">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53"/>
      <c r="AD820" s="953"/>
      <c r="AE820" s="953"/>
      <c r="AF820" s="953"/>
      <c r="AG820" s="953"/>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hidden="1" customHeight="1" x14ac:dyDescent="0.15">
      <c r="A821" s="971">
        <v>26</v>
      </c>
      <c r="B821" s="971">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53"/>
      <c r="AD821" s="953"/>
      <c r="AE821" s="953"/>
      <c r="AF821" s="953"/>
      <c r="AG821" s="953"/>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hidden="1" customHeight="1" x14ac:dyDescent="0.15">
      <c r="A822" s="971">
        <v>27</v>
      </c>
      <c r="B822" s="971">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53"/>
      <c r="AD822" s="953"/>
      <c r="AE822" s="953"/>
      <c r="AF822" s="953"/>
      <c r="AG822" s="953"/>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hidden="1" customHeight="1" x14ac:dyDescent="0.15">
      <c r="A823" s="971">
        <v>28</v>
      </c>
      <c r="B823" s="971">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53"/>
      <c r="AD823" s="953"/>
      <c r="AE823" s="953"/>
      <c r="AF823" s="953"/>
      <c r="AG823" s="953"/>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hidden="1" customHeight="1" x14ac:dyDescent="0.15">
      <c r="A824" s="971">
        <v>29</v>
      </c>
      <c r="B824" s="971">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53"/>
      <c r="AD824" s="953"/>
      <c r="AE824" s="953"/>
      <c r="AF824" s="953"/>
      <c r="AG824" s="953"/>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hidden="1" customHeight="1" x14ac:dyDescent="0.15">
      <c r="A825" s="971">
        <v>30</v>
      </c>
      <c r="B825" s="971">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53"/>
      <c r="AD825" s="953"/>
      <c r="AE825" s="953"/>
      <c r="AF825" s="953"/>
      <c r="AG825" s="953"/>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hidden="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15">
      <c r="A827" s="9"/>
      <c r="B827" s="46" t="s">
        <v>209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15">
      <c r="A828" s="256"/>
      <c r="B828" s="256"/>
      <c r="C828" s="256" t="s">
        <v>24</v>
      </c>
      <c r="D828" s="256"/>
      <c r="E828" s="256"/>
      <c r="F828" s="256"/>
      <c r="G828" s="256"/>
      <c r="H828" s="256"/>
      <c r="I828" s="256"/>
      <c r="J828" s="954" t="s">
        <v>272</v>
      </c>
      <c r="K828" s="955"/>
      <c r="L828" s="955"/>
      <c r="M828" s="955"/>
      <c r="N828" s="955"/>
      <c r="O828" s="955"/>
      <c r="P828" s="123" t="s">
        <v>25</v>
      </c>
      <c r="Q828" s="123"/>
      <c r="R828" s="123"/>
      <c r="S828" s="123"/>
      <c r="T828" s="123"/>
      <c r="U828" s="123"/>
      <c r="V828" s="123"/>
      <c r="W828" s="123"/>
      <c r="X828" s="123"/>
      <c r="Y828" s="258" t="s">
        <v>312</v>
      </c>
      <c r="Z828" s="259"/>
      <c r="AA828" s="259"/>
      <c r="AB828" s="259"/>
      <c r="AC828" s="954" t="s">
        <v>304</v>
      </c>
      <c r="AD828" s="954"/>
      <c r="AE828" s="954"/>
      <c r="AF828" s="954"/>
      <c r="AG828" s="954"/>
      <c r="AH828" s="258" t="s">
        <v>235</v>
      </c>
      <c r="AI828" s="256"/>
      <c r="AJ828" s="256"/>
      <c r="AK828" s="256"/>
      <c r="AL828" s="256" t="s">
        <v>19</v>
      </c>
      <c r="AM828" s="256"/>
      <c r="AN828" s="256"/>
      <c r="AO828" s="260"/>
      <c r="AP828" s="954" t="s">
        <v>273</v>
      </c>
      <c r="AQ828" s="954"/>
      <c r="AR828" s="954"/>
      <c r="AS828" s="954"/>
      <c r="AT828" s="954"/>
      <c r="AU828" s="954"/>
      <c r="AV828" s="954"/>
      <c r="AW828" s="954"/>
      <c r="AX828" s="954"/>
      <c r="AY828" s="31">
        <f>$AY$826</f>
        <v>0</v>
      </c>
    </row>
    <row r="829" spans="1:51" ht="26.25" hidden="1" customHeight="1" x14ac:dyDescent="0.15">
      <c r="A829" s="971">
        <v>1</v>
      </c>
      <c r="B829" s="971">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53"/>
      <c r="AD829" s="953"/>
      <c r="AE829" s="953"/>
      <c r="AF829" s="953"/>
      <c r="AG829" s="953"/>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hidden="1" customHeight="1" x14ac:dyDescent="0.15">
      <c r="A830" s="971">
        <v>2</v>
      </c>
      <c r="B830" s="971">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53"/>
      <c r="AD830" s="953"/>
      <c r="AE830" s="953"/>
      <c r="AF830" s="953"/>
      <c r="AG830" s="953"/>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hidden="1" customHeight="1" x14ac:dyDescent="0.15">
      <c r="A831" s="971">
        <v>3</v>
      </c>
      <c r="B831" s="971">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53"/>
      <c r="AD831" s="953"/>
      <c r="AE831" s="953"/>
      <c r="AF831" s="953"/>
      <c r="AG831" s="953"/>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hidden="1" customHeight="1" x14ac:dyDescent="0.15">
      <c r="A832" s="971">
        <v>4</v>
      </c>
      <c r="B832" s="971">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53"/>
      <c r="AD832" s="953"/>
      <c r="AE832" s="953"/>
      <c r="AF832" s="953"/>
      <c r="AG832" s="953"/>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hidden="1" customHeight="1" x14ac:dyDescent="0.15">
      <c r="A833" s="971">
        <v>5</v>
      </c>
      <c r="B833" s="971">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53"/>
      <c r="AD833" s="953"/>
      <c r="AE833" s="953"/>
      <c r="AF833" s="953"/>
      <c r="AG833" s="953"/>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hidden="1" customHeight="1" x14ac:dyDescent="0.15">
      <c r="A834" s="971">
        <v>6</v>
      </c>
      <c r="B834" s="971">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53"/>
      <c r="AD834" s="953"/>
      <c r="AE834" s="953"/>
      <c r="AF834" s="953"/>
      <c r="AG834" s="953"/>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hidden="1" customHeight="1" x14ac:dyDescent="0.15">
      <c r="A835" s="971">
        <v>7</v>
      </c>
      <c r="B835" s="971">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53"/>
      <c r="AD835" s="953"/>
      <c r="AE835" s="953"/>
      <c r="AF835" s="953"/>
      <c r="AG835" s="953"/>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hidden="1" customHeight="1" x14ac:dyDescent="0.15">
      <c r="A836" s="971">
        <v>8</v>
      </c>
      <c r="B836" s="971">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53"/>
      <c r="AD836" s="953"/>
      <c r="AE836" s="953"/>
      <c r="AF836" s="953"/>
      <c r="AG836" s="953"/>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hidden="1" customHeight="1" x14ac:dyDescent="0.15">
      <c r="A837" s="971">
        <v>9</v>
      </c>
      <c r="B837" s="971">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53"/>
      <c r="AD837" s="953"/>
      <c r="AE837" s="953"/>
      <c r="AF837" s="953"/>
      <c r="AG837" s="953"/>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hidden="1" customHeight="1" x14ac:dyDescent="0.15">
      <c r="A838" s="971">
        <v>10</v>
      </c>
      <c r="B838" s="971">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53"/>
      <c r="AD838" s="953"/>
      <c r="AE838" s="953"/>
      <c r="AF838" s="953"/>
      <c r="AG838" s="953"/>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hidden="1" customHeight="1" x14ac:dyDescent="0.15">
      <c r="A839" s="971">
        <v>11</v>
      </c>
      <c r="B839" s="971">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53"/>
      <c r="AD839" s="953"/>
      <c r="AE839" s="953"/>
      <c r="AF839" s="953"/>
      <c r="AG839" s="953"/>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hidden="1" customHeight="1" x14ac:dyDescent="0.15">
      <c r="A840" s="971">
        <v>12</v>
      </c>
      <c r="B840" s="971">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53"/>
      <c r="AD840" s="953"/>
      <c r="AE840" s="953"/>
      <c r="AF840" s="953"/>
      <c r="AG840" s="953"/>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hidden="1" customHeight="1" x14ac:dyDescent="0.15">
      <c r="A841" s="971">
        <v>13</v>
      </c>
      <c r="B841" s="971">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53"/>
      <c r="AD841" s="953"/>
      <c r="AE841" s="953"/>
      <c r="AF841" s="953"/>
      <c r="AG841" s="953"/>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hidden="1" customHeight="1" x14ac:dyDescent="0.15">
      <c r="A842" s="971">
        <v>14</v>
      </c>
      <c r="B842" s="971">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53"/>
      <c r="AD842" s="953"/>
      <c r="AE842" s="953"/>
      <c r="AF842" s="953"/>
      <c r="AG842" s="953"/>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hidden="1" customHeight="1" x14ac:dyDescent="0.15">
      <c r="A843" s="971">
        <v>15</v>
      </c>
      <c r="B843" s="971">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53"/>
      <c r="AD843" s="953"/>
      <c r="AE843" s="953"/>
      <c r="AF843" s="953"/>
      <c r="AG843" s="953"/>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hidden="1" customHeight="1" x14ac:dyDescent="0.15">
      <c r="A844" s="971">
        <v>16</v>
      </c>
      <c r="B844" s="971">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53"/>
      <c r="AD844" s="953"/>
      <c r="AE844" s="953"/>
      <c r="AF844" s="953"/>
      <c r="AG844" s="953"/>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hidden="1" customHeight="1" x14ac:dyDescent="0.15">
      <c r="A845" s="971">
        <v>17</v>
      </c>
      <c r="B845" s="971">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53"/>
      <c r="AD845" s="953"/>
      <c r="AE845" s="953"/>
      <c r="AF845" s="953"/>
      <c r="AG845" s="953"/>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hidden="1" customHeight="1" x14ac:dyDescent="0.15">
      <c r="A846" s="971">
        <v>18</v>
      </c>
      <c r="B846" s="971">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53"/>
      <c r="AD846" s="953"/>
      <c r="AE846" s="953"/>
      <c r="AF846" s="953"/>
      <c r="AG846" s="953"/>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hidden="1" customHeight="1" x14ac:dyDescent="0.15">
      <c r="A847" s="971">
        <v>19</v>
      </c>
      <c r="B847" s="971">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53"/>
      <c r="AD847" s="953"/>
      <c r="AE847" s="953"/>
      <c r="AF847" s="953"/>
      <c r="AG847" s="953"/>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hidden="1" customHeight="1" x14ac:dyDescent="0.15">
      <c r="A848" s="971">
        <v>20</v>
      </c>
      <c r="B848" s="971">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53"/>
      <c r="AD848" s="953"/>
      <c r="AE848" s="953"/>
      <c r="AF848" s="953"/>
      <c r="AG848" s="953"/>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hidden="1" customHeight="1" x14ac:dyDescent="0.15">
      <c r="A849" s="971">
        <v>21</v>
      </c>
      <c r="B849" s="971">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53"/>
      <c r="AD849" s="953"/>
      <c r="AE849" s="953"/>
      <c r="AF849" s="953"/>
      <c r="AG849" s="953"/>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hidden="1" customHeight="1" x14ac:dyDescent="0.15">
      <c r="A850" s="971">
        <v>22</v>
      </c>
      <c r="B850" s="971">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53"/>
      <c r="AD850" s="953"/>
      <c r="AE850" s="953"/>
      <c r="AF850" s="953"/>
      <c r="AG850" s="953"/>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hidden="1" customHeight="1" x14ac:dyDescent="0.15">
      <c r="A851" s="971">
        <v>23</v>
      </c>
      <c r="B851" s="971">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53"/>
      <c r="AD851" s="953"/>
      <c r="AE851" s="953"/>
      <c r="AF851" s="953"/>
      <c r="AG851" s="953"/>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hidden="1" customHeight="1" x14ac:dyDescent="0.15">
      <c r="A852" s="971">
        <v>24</v>
      </c>
      <c r="B852" s="971">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53"/>
      <c r="AD852" s="953"/>
      <c r="AE852" s="953"/>
      <c r="AF852" s="953"/>
      <c r="AG852" s="953"/>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hidden="1" customHeight="1" x14ac:dyDescent="0.15">
      <c r="A853" s="971">
        <v>25</v>
      </c>
      <c r="B853" s="971">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53"/>
      <c r="AD853" s="953"/>
      <c r="AE853" s="953"/>
      <c r="AF853" s="953"/>
      <c r="AG853" s="953"/>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hidden="1" customHeight="1" x14ac:dyDescent="0.15">
      <c r="A854" s="971">
        <v>26</v>
      </c>
      <c r="B854" s="971">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53"/>
      <c r="AD854" s="953"/>
      <c r="AE854" s="953"/>
      <c r="AF854" s="953"/>
      <c r="AG854" s="953"/>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hidden="1" customHeight="1" x14ac:dyDescent="0.15">
      <c r="A855" s="971">
        <v>27</v>
      </c>
      <c r="B855" s="971">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53"/>
      <c r="AD855" s="953"/>
      <c r="AE855" s="953"/>
      <c r="AF855" s="953"/>
      <c r="AG855" s="953"/>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hidden="1" customHeight="1" x14ac:dyDescent="0.15">
      <c r="A856" s="971">
        <v>28</v>
      </c>
      <c r="B856" s="971">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53"/>
      <c r="AD856" s="953"/>
      <c r="AE856" s="953"/>
      <c r="AF856" s="953"/>
      <c r="AG856" s="953"/>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hidden="1" customHeight="1" x14ac:dyDescent="0.15">
      <c r="A857" s="971">
        <v>29</v>
      </c>
      <c r="B857" s="971">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53"/>
      <c r="AD857" s="953"/>
      <c r="AE857" s="953"/>
      <c r="AF857" s="953"/>
      <c r="AG857" s="953"/>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hidden="1" customHeight="1" x14ac:dyDescent="0.15">
      <c r="A858" s="971">
        <v>30</v>
      </c>
      <c r="B858" s="971">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53"/>
      <c r="AD858" s="953"/>
      <c r="AE858" s="953"/>
      <c r="AF858" s="953"/>
      <c r="AG858" s="953"/>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hidden="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15">
      <c r="A860" s="9"/>
      <c r="B860" s="46" t="s">
        <v>210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15">
      <c r="A861" s="256"/>
      <c r="B861" s="256"/>
      <c r="C861" s="256" t="s">
        <v>24</v>
      </c>
      <c r="D861" s="256"/>
      <c r="E861" s="256"/>
      <c r="F861" s="256"/>
      <c r="G861" s="256"/>
      <c r="H861" s="256"/>
      <c r="I861" s="256"/>
      <c r="J861" s="954" t="s">
        <v>272</v>
      </c>
      <c r="K861" s="955"/>
      <c r="L861" s="955"/>
      <c r="M861" s="955"/>
      <c r="N861" s="955"/>
      <c r="O861" s="955"/>
      <c r="P861" s="123" t="s">
        <v>25</v>
      </c>
      <c r="Q861" s="123"/>
      <c r="R861" s="123"/>
      <c r="S861" s="123"/>
      <c r="T861" s="123"/>
      <c r="U861" s="123"/>
      <c r="V861" s="123"/>
      <c r="W861" s="123"/>
      <c r="X861" s="123"/>
      <c r="Y861" s="258" t="s">
        <v>312</v>
      </c>
      <c r="Z861" s="259"/>
      <c r="AA861" s="259"/>
      <c r="AB861" s="259"/>
      <c r="AC861" s="954" t="s">
        <v>304</v>
      </c>
      <c r="AD861" s="954"/>
      <c r="AE861" s="954"/>
      <c r="AF861" s="954"/>
      <c r="AG861" s="954"/>
      <c r="AH861" s="258" t="s">
        <v>235</v>
      </c>
      <c r="AI861" s="256"/>
      <c r="AJ861" s="256"/>
      <c r="AK861" s="256"/>
      <c r="AL861" s="256" t="s">
        <v>19</v>
      </c>
      <c r="AM861" s="256"/>
      <c r="AN861" s="256"/>
      <c r="AO861" s="260"/>
      <c r="AP861" s="954" t="s">
        <v>273</v>
      </c>
      <c r="AQ861" s="954"/>
      <c r="AR861" s="954"/>
      <c r="AS861" s="954"/>
      <c r="AT861" s="954"/>
      <c r="AU861" s="954"/>
      <c r="AV861" s="954"/>
      <c r="AW861" s="954"/>
      <c r="AX861" s="954"/>
      <c r="AY861" s="31">
        <f>$AY$859</f>
        <v>0</v>
      </c>
    </row>
    <row r="862" spans="1:51" ht="26.25" hidden="1" customHeight="1" x14ac:dyDescent="0.15">
      <c r="A862" s="971">
        <v>1</v>
      </c>
      <c r="B862" s="971">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53"/>
      <c r="AD862" s="953"/>
      <c r="AE862" s="953"/>
      <c r="AF862" s="953"/>
      <c r="AG862" s="953"/>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hidden="1" customHeight="1" x14ac:dyDescent="0.15">
      <c r="A863" s="971">
        <v>2</v>
      </c>
      <c r="B863" s="971">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53"/>
      <c r="AD863" s="953"/>
      <c r="AE863" s="953"/>
      <c r="AF863" s="953"/>
      <c r="AG863" s="953"/>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hidden="1" customHeight="1" x14ac:dyDescent="0.15">
      <c r="A864" s="971">
        <v>3</v>
      </c>
      <c r="B864" s="971">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53"/>
      <c r="AD864" s="953"/>
      <c r="AE864" s="953"/>
      <c r="AF864" s="953"/>
      <c r="AG864" s="953"/>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hidden="1" customHeight="1" x14ac:dyDescent="0.15">
      <c r="A865" s="971">
        <v>4</v>
      </c>
      <c r="B865" s="971">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53"/>
      <c r="AD865" s="953"/>
      <c r="AE865" s="953"/>
      <c r="AF865" s="953"/>
      <c r="AG865" s="953"/>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hidden="1" customHeight="1" x14ac:dyDescent="0.15">
      <c r="A866" s="971">
        <v>5</v>
      </c>
      <c r="B866" s="971">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53"/>
      <c r="AD866" s="953"/>
      <c r="AE866" s="953"/>
      <c r="AF866" s="953"/>
      <c r="AG866" s="953"/>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hidden="1" customHeight="1" x14ac:dyDescent="0.15">
      <c r="A867" s="971">
        <v>6</v>
      </c>
      <c r="B867" s="971">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53"/>
      <c r="AD867" s="953"/>
      <c r="AE867" s="953"/>
      <c r="AF867" s="953"/>
      <c r="AG867" s="953"/>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hidden="1" customHeight="1" x14ac:dyDescent="0.15">
      <c r="A868" s="971">
        <v>7</v>
      </c>
      <c r="B868" s="971">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53"/>
      <c r="AD868" s="953"/>
      <c r="AE868" s="953"/>
      <c r="AF868" s="953"/>
      <c r="AG868" s="953"/>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hidden="1" customHeight="1" x14ac:dyDescent="0.15">
      <c r="A869" s="971">
        <v>8</v>
      </c>
      <c r="B869" s="971">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53"/>
      <c r="AD869" s="953"/>
      <c r="AE869" s="953"/>
      <c r="AF869" s="953"/>
      <c r="AG869" s="953"/>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hidden="1" customHeight="1" x14ac:dyDescent="0.15">
      <c r="A870" s="971">
        <v>9</v>
      </c>
      <c r="B870" s="971">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53"/>
      <c r="AD870" s="953"/>
      <c r="AE870" s="953"/>
      <c r="AF870" s="953"/>
      <c r="AG870" s="953"/>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hidden="1" customHeight="1" x14ac:dyDescent="0.15">
      <c r="A871" s="971">
        <v>10</v>
      </c>
      <c r="B871" s="971">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53"/>
      <c r="AD871" s="953"/>
      <c r="AE871" s="953"/>
      <c r="AF871" s="953"/>
      <c r="AG871" s="953"/>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hidden="1" customHeight="1" x14ac:dyDescent="0.15">
      <c r="A872" s="971">
        <v>11</v>
      </c>
      <c r="B872" s="971">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53"/>
      <c r="AD872" s="953"/>
      <c r="AE872" s="953"/>
      <c r="AF872" s="953"/>
      <c r="AG872" s="953"/>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hidden="1" customHeight="1" x14ac:dyDescent="0.15">
      <c r="A873" s="971">
        <v>12</v>
      </c>
      <c r="B873" s="971">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53"/>
      <c r="AD873" s="953"/>
      <c r="AE873" s="953"/>
      <c r="AF873" s="953"/>
      <c r="AG873" s="953"/>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hidden="1" customHeight="1" x14ac:dyDescent="0.15">
      <c r="A874" s="971">
        <v>13</v>
      </c>
      <c r="B874" s="971">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53"/>
      <c r="AD874" s="953"/>
      <c r="AE874" s="953"/>
      <c r="AF874" s="953"/>
      <c r="AG874" s="953"/>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hidden="1" customHeight="1" x14ac:dyDescent="0.15">
      <c r="A875" s="971">
        <v>14</v>
      </c>
      <c r="B875" s="971">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53"/>
      <c r="AD875" s="953"/>
      <c r="AE875" s="953"/>
      <c r="AF875" s="953"/>
      <c r="AG875" s="953"/>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hidden="1" customHeight="1" x14ac:dyDescent="0.15">
      <c r="A876" s="971">
        <v>15</v>
      </c>
      <c r="B876" s="971">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53"/>
      <c r="AD876" s="953"/>
      <c r="AE876" s="953"/>
      <c r="AF876" s="953"/>
      <c r="AG876" s="953"/>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hidden="1" customHeight="1" x14ac:dyDescent="0.15">
      <c r="A877" s="971">
        <v>16</v>
      </c>
      <c r="B877" s="971">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53"/>
      <c r="AD877" s="953"/>
      <c r="AE877" s="953"/>
      <c r="AF877" s="953"/>
      <c r="AG877" s="953"/>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hidden="1" customHeight="1" x14ac:dyDescent="0.15">
      <c r="A878" s="971">
        <v>17</v>
      </c>
      <c r="B878" s="971">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53"/>
      <c r="AD878" s="953"/>
      <c r="AE878" s="953"/>
      <c r="AF878" s="953"/>
      <c r="AG878" s="953"/>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hidden="1" customHeight="1" x14ac:dyDescent="0.15">
      <c r="A879" s="971">
        <v>18</v>
      </c>
      <c r="B879" s="971">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53"/>
      <c r="AD879" s="953"/>
      <c r="AE879" s="953"/>
      <c r="AF879" s="953"/>
      <c r="AG879" s="953"/>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hidden="1" customHeight="1" x14ac:dyDescent="0.15">
      <c r="A880" s="971">
        <v>19</v>
      </c>
      <c r="B880" s="971">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53"/>
      <c r="AD880" s="953"/>
      <c r="AE880" s="953"/>
      <c r="AF880" s="953"/>
      <c r="AG880" s="953"/>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hidden="1" customHeight="1" x14ac:dyDescent="0.15">
      <c r="A881" s="971">
        <v>20</v>
      </c>
      <c r="B881" s="971">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53"/>
      <c r="AD881" s="953"/>
      <c r="AE881" s="953"/>
      <c r="AF881" s="953"/>
      <c r="AG881" s="953"/>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hidden="1" customHeight="1" x14ac:dyDescent="0.15">
      <c r="A882" s="971">
        <v>21</v>
      </c>
      <c r="B882" s="971">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53"/>
      <c r="AD882" s="953"/>
      <c r="AE882" s="953"/>
      <c r="AF882" s="953"/>
      <c r="AG882" s="953"/>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hidden="1" customHeight="1" x14ac:dyDescent="0.15">
      <c r="A883" s="971">
        <v>22</v>
      </c>
      <c r="B883" s="971">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53"/>
      <c r="AD883" s="953"/>
      <c r="AE883" s="953"/>
      <c r="AF883" s="953"/>
      <c r="AG883" s="953"/>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hidden="1" customHeight="1" x14ac:dyDescent="0.15">
      <c r="A884" s="971">
        <v>23</v>
      </c>
      <c r="B884" s="971">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53"/>
      <c r="AD884" s="953"/>
      <c r="AE884" s="953"/>
      <c r="AF884" s="953"/>
      <c r="AG884" s="953"/>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hidden="1" customHeight="1" x14ac:dyDescent="0.15">
      <c r="A885" s="971">
        <v>24</v>
      </c>
      <c r="B885" s="971">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53"/>
      <c r="AD885" s="953"/>
      <c r="AE885" s="953"/>
      <c r="AF885" s="953"/>
      <c r="AG885" s="953"/>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hidden="1" customHeight="1" x14ac:dyDescent="0.15">
      <c r="A886" s="971">
        <v>25</v>
      </c>
      <c r="B886" s="971">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53"/>
      <c r="AD886" s="953"/>
      <c r="AE886" s="953"/>
      <c r="AF886" s="953"/>
      <c r="AG886" s="953"/>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hidden="1" customHeight="1" x14ac:dyDescent="0.15">
      <c r="A887" s="971">
        <v>26</v>
      </c>
      <c r="B887" s="971">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53"/>
      <c r="AD887" s="953"/>
      <c r="AE887" s="953"/>
      <c r="AF887" s="953"/>
      <c r="AG887" s="953"/>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hidden="1" customHeight="1" x14ac:dyDescent="0.15">
      <c r="A888" s="971">
        <v>27</v>
      </c>
      <c r="B888" s="971">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53"/>
      <c r="AD888" s="953"/>
      <c r="AE888" s="953"/>
      <c r="AF888" s="953"/>
      <c r="AG888" s="953"/>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hidden="1" customHeight="1" x14ac:dyDescent="0.15">
      <c r="A889" s="971">
        <v>28</v>
      </c>
      <c r="B889" s="971">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53"/>
      <c r="AD889" s="953"/>
      <c r="AE889" s="953"/>
      <c r="AF889" s="953"/>
      <c r="AG889" s="953"/>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hidden="1" customHeight="1" x14ac:dyDescent="0.15">
      <c r="A890" s="971">
        <v>29</v>
      </c>
      <c r="B890" s="971">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53"/>
      <c r="AD890" s="953"/>
      <c r="AE890" s="953"/>
      <c r="AF890" s="953"/>
      <c r="AG890" s="953"/>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hidden="1" customHeight="1" x14ac:dyDescent="0.15">
      <c r="A891" s="971">
        <v>30</v>
      </c>
      <c r="B891" s="971">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53"/>
      <c r="AD891" s="953"/>
      <c r="AE891" s="953"/>
      <c r="AF891" s="953"/>
      <c r="AG891" s="953"/>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hidden="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15">
      <c r="A893" s="9"/>
      <c r="B893" s="46" t="s">
        <v>211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15">
      <c r="A894" s="256"/>
      <c r="B894" s="256"/>
      <c r="C894" s="256" t="s">
        <v>24</v>
      </c>
      <c r="D894" s="256"/>
      <c r="E894" s="256"/>
      <c r="F894" s="256"/>
      <c r="G894" s="256"/>
      <c r="H894" s="256"/>
      <c r="I894" s="256"/>
      <c r="J894" s="954" t="s">
        <v>272</v>
      </c>
      <c r="K894" s="955"/>
      <c r="L894" s="955"/>
      <c r="M894" s="955"/>
      <c r="N894" s="955"/>
      <c r="O894" s="955"/>
      <c r="P894" s="123" t="s">
        <v>25</v>
      </c>
      <c r="Q894" s="123"/>
      <c r="R894" s="123"/>
      <c r="S894" s="123"/>
      <c r="T894" s="123"/>
      <c r="U894" s="123"/>
      <c r="V894" s="123"/>
      <c r="W894" s="123"/>
      <c r="X894" s="123"/>
      <c r="Y894" s="258" t="s">
        <v>312</v>
      </c>
      <c r="Z894" s="259"/>
      <c r="AA894" s="259"/>
      <c r="AB894" s="259"/>
      <c r="AC894" s="954" t="s">
        <v>304</v>
      </c>
      <c r="AD894" s="954"/>
      <c r="AE894" s="954"/>
      <c r="AF894" s="954"/>
      <c r="AG894" s="954"/>
      <c r="AH894" s="258" t="s">
        <v>235</v>
      </c>
      <c r="AI894" s="256"/>
      <c r="AJ894" s="256"/>
      <c r="AK894" s="256"/>
      <c r="AL894" s="256" t="s">
        <v>19</v>
      </c>
      <c r="AM894" s="256"/>
      <c r="AN894" s="256"/>
      <c r="AO894" s="260"/>
      <c r="AP894" s="954" t="s">
        <v>273</v>
      </c>
      <c r="AQ894" s="954"/>
      <c r="AR894" s="954"/>
      <c r="AS894" s="954"/>
      <c r="AT894" s="954"/>
      <c r="AU894" s="954"/>
      <c r="AV894" s="954"/>
      <c r="AW894" s="954"/>
      <c r="AX894" s="954"/>
      <c r="AY894" s="31">
        <f>$AY$892</f>
        <v>0</v>
      </c>
    </row>
    <row r="895" spans="1:51" ht="26.25" hidden="1" customHeight="1" x14ac:dyDescent="0.15">
      <c r="A895" s="971">
        <v>1</v>
      </c>
      <c r="B895" s="971">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53"/>
      <c r="AD895" s="953"/>
      <c r="AE895" s="953"/>
      <c r="AF895" s="953"/>
      <c r="AG895" s="953"/>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hidden="1" customHeight="1" x14ac:dyDescent="0.15">
      <c r="A896" s="971">
        <v>2</v>
      </c>
      <c r="B896" s="971">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53"/>
      <c r="AD896" s="953"/>
      <c r="AE896" s="953"/>
      <c r="AF896" s="953"/>
      <c r="AG896" s="953"/>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hidden="1" customHeight="1" x14ac:dyDescent="0.15">
      <c r="A897" s="971">
        <v>3</v>
      </c>
      <c r="B897" s="971">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53"/>
      <c r="AD897" s="953"/>
      <c r="AE897" s="953"/>
      <c r="AF897" s="953"/>
      <c r="AG897" s="953"/>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hidden="1" customHeight="1" x14ac:dyDescent="0.15">
      <c r="A898" s="971">
        <v>4</v>
      </c>
      <c r="B898" s="971">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53"/>
      <c r="AD898" s="953"/>
      <c r="AE898" s="953"/>
      <c r="AF898" s="953"/>
      <c r="AG898" s="953"/>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hidden="1" customHeight="1" x14ac:dyDescent="0.15">
      <c r="A899" s="971">
        <v>5</v>
      </c>
      <c r="B899" s="971">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53"/>
      <c r="AD899" s="953"/>
      <c r="AE899" s="953"/>
      <c r="AF899" s="953"/>
      <c r="AG899" s="953"/>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hidden="1" customHeight="1" x14ac:dyDescent="0.15">
      <c r="A900" s="971">
        <v>6</v>
      </c>
      <c r="B900" s="971">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53"/>
      <c r="AD900" s="953"/>
      <c r="AE900" s="953"/>
      <c r="AF900" s="953"/>
      <c r="AG900" s="953"/>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hidden="1" customHeight="1" x14ac:dyDescent="0.15">
      <c r="A901" s="971">
        <v>7</v>
      </c>
      <c r="B901" s="971">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53"/>
      <c r="AD901" s="953"/>
      <c r="AE901" s="953"/>
      <c r="AF901" s="953"/>
      <c r="AG901" s="953"/>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hidden="1" customHeight="1" x14ac:dyDescent="0.15">
      <c r="A902" s="971">
        <v>8</v>
      </c>
      <c r="B902" s="971">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53"/>
      <c r="AD902" s="953"/>
      <c r="AE902" s="953"/>
      <c r="AF902" s="953"/>
      <c r="AG902" s="953"/>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hidden="1" customHeight="1" x14ac:dyDescent="0.15">
      <c r="A903" s="971">
        <v>9</v>
      </c>
      <c r="B903" s="971">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53"/>
      <c r="AD903" s="953"/>
      <c r="AE903" s="953"/>
      <c r="AF903" s="953"/>
      <c r="AG903" s="953"/>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hidden="1" customHeight="1" x14ac:dyDescent="0.15">
      <c r="A904" s="971">
        <v>10</v>
      </c>
      <c r="B904" s="971">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53"/>
      <c r="AD904" s="953"/>
      <c r="AE904" s="953"/>
      <c r="AF904" s="953"/>
      <c r="AG904" s="953"/>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hidden="1" customHeight="1" x14ac:dyDescent="0.15">
      <c r="A905" s="971">
        <v>11</v>
      </c>
      <c r="B905" s="971">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53"/>
      <c r="AD905" s="953"/>
      <c r="AE905" s="953"/>
      <c r="AF905" s="953"/>
      <c r="AG905" s="953"/>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hidden="1" customHeight="1" x14ac:dyDescent="0.15">
      <c r="A906" s="971">
        <v>12</v>
      </c>
      <c r="B906" s="971">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53"/>
      <c r="AD906" s="953"/>
      <c r="AE906" s="953"/>
      <c r="AF906" s="953"/>
      <c r="AG906" s="953"/>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hidden="1" customHeight="1" x14ac:dyDescent="0.15">
      <c r="A907" s="971">
        <v>13</v>
      </c>
      <c r="B907" s="971">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53"/>
      <c r="AD907" s="953"/>
      <c r="AE907" s="953"/>
      <c r="AF907" s="953"/>
      <c r="AG907" s="953"/>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hidden="1" customHeight="1" x14ac:dyDescent="0.15">
      <c r="A908" s="971">
        <v>14</v>
      </c>
      <c r="B908" s="971">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53"/>
      <c r="AD908" s="953"/>
      <c r="AE908" s="953"/>
      <c r="AF908" s="953"/>
      <c r="AG908" s="953"/>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hidden="1" customHeight="1" x14ac:dyDescent="0.15">
      <c r="A909" s="971">
        <v>15</v>
      </c>
      <c r="B909" s="971">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53"/>
      <c r="AD909" s="953"/>
      <c r="AE909" s="953"/>
      <c r="AF909" s="953"/>
      <c r="AG909" s="953"/>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hidden="1" customHeight="1" x14ac:dyDescent="0.15">
      <c r="A910" s="971">
        <v>16</v>
      </c>
      <c r="B910" s="971">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53"/>
      <c r="AD910" s="953"/>
      <c r="AE910" s="953"/>
      <c r="AF910" s="953"/>
      <c r="AG910" s="953"/>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hidden="1" customHeight="1" x14ac:dyDescent="0.15">
      <c r="A911" s="971">
        <v>17</v>
      </c>
      <c r="B911" s="971">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53"/>
      <c r="AD911" s="953"/>
      <c r="AE911" s="953"/>
      <c r="AF911" s="953"/>
      <c r="AG911" s="953"/>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hidden="1" customHeight="1" x14ac:dyDescent="0.15">
      <c r="A912" s="971">
        <v>18</v>
      </c>
      <c r="B912" s="971">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53"/>
      <c r="AD912" s="953"/>
      <c r="AE912" s="953"/>
      <c r="AF912" s="953"/>
      <c r="AG912" s="953"/>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hidden="1" customHeight="1" x14ac:dyDescent="0.15">
      <c r="A913" s="971">
        <v>19</v>
      </c>
      <c r="B913" s="971">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53"/>
      <c r="AD913" s="953"/>
      <c r="AE913" s="953"/>
      <c r="AF913" s="953"/>
      <c r="AG913" s="953"/>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hidden="1" customHeight="1" x14ac:dyDescent="0.15">
      <c r="A914" s="971">
        <v>20</v>
      </c>
      <c r="B914" s="971">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53"/>
      <c r="AD914" s="953"/>
      <c r="AE914" s="953"/>
      <c r="AF914" s="953"/>
      <c r="AG914" s="953"/>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hidden="1" customHeight="1" x14ac:dyDescent="0.15">
      <c r="A915" s="971">
        <v>21</v>
      </c>
      <c r="B915" s="971">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53"/>
      <c r="AD915" s="953"/>
      <c r="AE915" s="953"/>
      <c r="AF915" s="953"/>
      <c r="AG915" s="953"/>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hidden="1" customHeight="1" x14ac:dyDescent="0.15">
      <c r="A916" s="971">
        <v>22</v>
      </c>
      <c r="B916" s="971">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53"/>
      <c r="AD916" s="953"/>
      <c r="AE916" s="953"/>
      <c r="AF916" s="953"/>
      <c r="AG916" s="953"/>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hidden="1" customHeight="1" x14ac:dyDescent="0.15">
      <c r="A917" s="971">
        <v>23</v>
      </c>
      <c r="B917" s="971">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53"/>
      <c r="AD917" s="953"/>
      <c r="AE917" s="953"/>
      <c r="AF917" s="953"/>
      <c r="AG917" s="953"/>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hidden="1" customHeight="1" x14ac:dyDescent="0.15">
      <c r="A918" s="971">
        <v>24</v>
      </c>
      <c r="B918" s="971">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53"/>
      <c r="AD918" s="953"/>
      <c r="AE918" s="953"/>
      <c r="AF918" s="953"/>
      <c r="AG918" s="953"/>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hidden="1" customHeight="1" x14ac:dyDescent="0.15">
      <c r="A919" s="971">
        <v>25</v>
      </c>
      <c r="B919" s="971">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53"/>
      <c r="AD919" s="953"/>
      <c r="AE919" s="953"/>
      <c r="AF919" s="953"/>
      <c r="AG919" s="953"/>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hidden="1" customHeight="1" x14ac:dyDescent="0.15">
      <c r="A920" s="971">
        <v>26</v>
      </c>
      <c r="B920" s="971">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53"/>
      <c r="AD920" s="953"/>
      <c r="AE920" s="953"/>
      <c r="AF920" s="953"/>
      <c r="AG920" s="953"/>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hidden="1" customHeight="1" x14ac:dyDescent="0.15">
      <c r="A921" s="971">
        <v>27</v>
      </c>
      <c r="B921" s="971">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53"/>
      <c r="AD921" s="953"/>
      <c r="AE921" s="953"/>
      <c r="AF921" s="953"/>
      <c r="AG921" s="953"/>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hidden="1" customHeight="1" x14ac:dyDescent="0.15">
      <c r="A922" s="971">
        <v>28</v>
      </c>
      <c r="B922" s="971">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53"/>
      <c r="AD922" s="953"/>
      <c r="AE922" s="953"/>
      <c r="AF922" s="953"/>
      <c r="AG922" s="953"/>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hidden="1" customHeight="1" x14ac:dyDescent="0.15">
      <c r="A923" s="971">
        <v>29</v>
      </c>
      <c r="B923" s="971">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53"/>
      <c r="AD923" s="953"/>
      <c r="AE923" s="953"/>
      <c r="AF923" s="953"/>
      <c r="AG923" s="953"/>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hidden="1" customHeight="1" x14ac:dyDescent="0.15">
      <c r="A924" s="971">
        <v>30</v>
      </c>
      <c r="B924" s="971">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53"/>
      <c r="AD924" s="953"/>
      <c r="AE924" s="953"/>
      <c r="AF924" s="953"/>
      <c r="AG924" s="953"/>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hidden="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15">
      <c r="A926" s="9"/>
      <c r="B926" s="46" t="s">
        <v>163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15">
      <c r="A927" s="256"/>
      <c r="B927" s="256"/>
      <c r="C927" s="256" t="s">
        <v>24</v>
      </c>
      <c r="D927" s="256"/>
      <c r="E927" s="256"/>
      <c r="F927" s="256"/>
      <c r="G927" s="256"/>
      <c r="H927" s="256"/>
      <c r="I927" s="256"/>
      <c r="J927" s="954" t="s">
        <v>272</v>
      </c>
      <c r="K927" s="955"/>
      <c r="L927" s="955"/>
      <c r="M927" s="955"/>
      <c r="N927" s="955"/>
      <c r="O927" s="955"/>
      <c r="P927" s="123" t="s">
        <v>25</v>
      </c>
      <c r="Q927" s="123"/>
      <c r="R927" s="123"/>
      <c r="S927" s="123"/>
      <c r="T927" s="123"/>
      <c r="U927" s="123"/>
      <c r="V927" s="123"/>
      <c r="W927" s="123"/>
      <c r="X927" s="123"/>
      <c r="Y927" s="258" t="s">
        <v>312</v>
      </c>
      <c r="Z927" s="259"/>
      <c r="AA927" s="259"/>
      <c r="AB927" s="259"/>
      <c r="AC927" s="954" t="s">
        <v>304</v>
      </c>
      <c r="AD927" s="954"/>
      <c r="AE927" s="954"/>
      <c r="AF927" s="954"/>
      <c r="AG927" s="954"/>
      <c r="AH927" s="258" t="s">
        <v>235</v>
      </c>
      <c r="AI927" s="256"/>
      <c r="AJ927" s="256"/>
      <c r="AK927" s="256"/>
      <c r="AL927" s="256" t="s">
        <v>19</v>
      </c>
      <c r="AM927" s="256"/>
      <c r="AN927" s="256"/>
      <c r="AO927" s="260"/>
      <c r="AP927" s="954" t="s">
        <v>273</v>
      </c>
      <c r="AQ927" s="954"/>
      <c r="AR927" s="954"/>
      <c r="AS927" s="954"/>
      <c r="AT927" s="954"/>
      <c r="AU927" s="954"/>
      <c r="AV927" s="954"/>
      <c r="AW927" s="954"/>
      <c r="AX927" s="954"/>
      <c r="AY927" s="31">
        <f>$AY$925</f>
        <v>0</v>
      </c>
    </row>
    <row r="928" spans="1:51" ht="26.25" hidden="1" customHeight="1" x14ac:dyDescent="0.15">
      <c r="A928" s="971">
        <v>1</v>
      </c>
      <c r="B928" s="971">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53"/>
      <c r="AD928" s="953"/>
      <c r="AE928" s="953"/>
      <c r="AF928" s="953"/>
      <c r="AG928" s="953"/>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hidden="1" customHeight="1" x14ac:dyDescent="0.15">
      <c r="A929" s="971">
        <v>2</v>
      </c>
      <c r="B929" s="971">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53"/>
      <c r="AD929" s="953"/>
      <c r="AE929" s="953"/>
      <c r="AF929" s="953"/>
      <c r="AG929" s="953"/>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hidden="1" customHeight="1" x14ac:dyDescent="0.15">
      <c r="A930" s="971">
        <v>3</v>
      </c>
      <c r="B930" s="971">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53"/>
      <c r="AD930" s="953"/>
      <c r="AE930" s="953"/>
      <c r="AF930" s="953"/>
      <c r="AG930" s="953"/>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hidden="1" customHeight="1" x14ac:dyDescent="0.15">
      <c r="A931" s="971">
        <v>4</v>
      </c>
      <c r="B931" s="971">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53"/>
      <c r="AD931" s="953"/>
      <c r="AE931" s="953"/>
      <c r="AF931" s="953"/>
      <c r="AG931" s="953"/>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hidden="1" customHeight="1" x14ac:dyDescent="0.15">
      <c r="A932" s="971">
        <v>5</v>
      </c>
      <c r="B932" s="971">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53"/>
      <c r="AD932" s="953"/>
      <c r="AE932" s="953"/>
      <c r="AF932" s="953"/>
      <c r="AG932" s="953"/>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hidden="1" customHeight="1" x14ac:dyDescent="0.15">
      <c r="A933" s="971">
        <v>6</v>
      </c>
      <c r="B933" s="971">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53"/>
      <c r="AD933" s="953"/>
      <c r="AE933" s="953"/>
      <c r="AF933" s="953"/>
      <c r="AG933" s="953"/>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hidden="1" customHeight="1" x14ac:dyDescent="0.15">
      <c r="A934" s="971">
        <v>7</v>
      </c>
      <c r="B934" s="971">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53"/>
      <c r="AD934" s="953"/>
      <c r="AE934" s="953"/>
      <c r="AF934" s="953"/>
      <c r="AG934" s="953"/>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hidden="1" customHeight="1" x14ac:dyDescent="0.15">
      <c r="A935" s="971">
        <v>8</v>
      </c>
      <c r="B935" s="971">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53"/>
      <c r="AD935" s="953"/>
      <c r="AE935" s="953"/>
      <c r="AF935" s="953"/>
      <c r="AG935" s="953"/>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hidden="1" customHeight="1" x14ac:dyDescent="0.15">
      <c r="A936" s="971">
        <v>9</v>
      </c>
      <c r="B936" s="971">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53"/>
      <c r="AD936" s="953"/>
      <c r="AE936" s="953"/>
      <c r="AF936" s="953"/>
      <c r="AG936" s="953"/>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hidden="1" customHeight="1" x14ac:dyDescent="0.15">
      <c r="A937" s="971">
        <v>10</v>
      </c>
      <c r="B937" s="971">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53"/>
      <c r="AD937" s="953"/>
      <c r="AE937" s="953"/>
      <c r="AF937" s="953"/>
      <c r="AG937" s="953"/>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hidden="1" customHeight="1" x14ac:dyDescent="0.15">
      <c r="A938" s="971">
        <v>11</v>
      </c>
      <c r="B938" s="971">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53"/>
      <c r="AD938" s="953"/>
      <c r="AE938" s="953"/>
      <c r="AF938" s="953"/>
      <c r="AG938" s="953"/>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hidden="1" customHeight="1" x14ac:dyDescent="0.15">
      <c r="A939" s="971">
        <v>12</v>
      </c>
      <c r="B939" s="971">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53"/>
      <c r="AD939" s="953"/>
      <c r="AE939" s="953"/>
      <c r="AF939" s="953"/>
      <c r="AG939" s="953"/>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hidden="1" customHeight="1" x14ac:dyDescent="0.15">
      <c r="A940" s="971">
        <v>13</v>
      </c>
      <c r="B940" s="971">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53"/>
      <c r="AD940" s="953"/>
      <c r="AE940" s="953"/>
      <c r="AF940" s="953"/>
      <c r="AG940" s="953"/>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hidden="1" customHeight="1" x14ac:dyDescent="0.15">
      <c r="A941" s="971">
        <v>14</v>
      </c>
      <c r="B941" s="971">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53"/>
      <c r="AD941" s="953"/>
      <c r="AE941" s="953"/>
      <c r="AF941" s="953"/>
      <c r="AG941" s="953"/>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hidden="1" customHeight="1" x14ac:dyDescent="0.15">
      <c r="A942" s="971">
        <v>15</v>
      </c>
      <c r="B942" s="971">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53"/>
      <c r="AD942" s="953"/>
      <c r="AE942" s="953"/>
      <c r="AF942" s="953"/>
      <c r="AG942" s="953"/>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hidden="1" customHeight="1" x14ac:dyDescent="0.15">
      <c r="A943" s="971">
        <v>16</v>
      </c>
      <c r="B943" s="971">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53"/>
      <c r="AD943" s="953"/>
      <c r="AE943" s="953"/>
      <c r="AF943" s="953"/>
      <c r="AG943" s="953"/>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hidden="1" customHeight="1" x14ac:dyDescent="0.15">
      <c r="A944" s="971">
        <v>17</v>
      </c>
      <c r="B944" s="971">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53"/>
      <c r="AD944" s="953"/>
      <c r="AE944" s="953"/>
      <c r="AF944" s="953"/>
      <c r="AG944" s="953"/>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hidden="1" customHeight="1" x14ac:dyDescent="0.15">
      <c r="A945" s="971">
        <v>18</v>
      </c>
      <c r="B945" s="971">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53"/>
      <c r="AD945" s="953"/>
      <c r="AE945" s="953"/>
      <c r="AF945" s="953"/>
      <c r="AG945" s="953"/>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hidden="1" customHeight="1" x14ac:dyDescent="0.15">
      <c r="A946" s="971">
        <v>19</v>
      </c>
      <c r="B946" s="971">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53"/>
      <c r="AD946" s="953"/>
      <c r="AE946" s="953"/>
      <c r="AF946" s="953"/>
      <c r="AG946" s="953"/>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hidden="1" customHeight="1" x14ac:dyDescent="0.15">
      <c r="A947" s="971">
        <v>20</v>
      </c>
      <c r="B947" s="971">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53"/>
      <c r="AD947" s="953"/>
      <c r="AE947" s="953"/>
      <c r="AF947" s="953"/>
      <c r="AG947" s="953"/>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hidden="1" customHeight="1" x14ac:dyDescent="0.15">
      <c r="A948" s="971">
        <v>21</v>
      </c>
      <c r="B948" s="971">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53"/>
      <c r="AD948" s="953"/>
      <c r="AE948" s="953"/>
      <c r="AF948" s="953"/>
      <c r="AG948" s="953"/>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hidden="1" customHeight="1" x14ac:dyDescent="0.15">
      <c r="A949" s="971">
        <v>22</v>
      </c>
      <c r="B949" s="971">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53"/>
      <c r="AD949" s="953"/>
      <c r="AE949" s="953"/>
      <c r="AF949" s="953"/>
      <c r="AG949" s="953"/>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hidden="1" customHeight="1" x14ac:dyDescent="0.15">
      <c r="A950" s="971">
        <v>23</v>
      </c>
      <c r="B950" s="971">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53"/>
      <c r="AD950" s="953"/>
      <c r="AE950" s="953"/>
      <c r="AF950" s="953"/>
      <c r="AG950" s="953"/>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hidden="1" customHeight="1" x14ac:dyDescent="0.15">
      <c r="A951" s="971">
        <v>24</v>
      </c>
      <c r="B951" s="971">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53"/>
      <c r="AD951" s="953"/>
      <c r="AE951" s="953"/>
      <c r="AF951" s="953"/>
      <c r="AG951" s="953"/>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hidden="1" customHeight="1" x14ac:dyDescent="0.15">
      <c r="A952" s="971">
        <v>25</v>
      </c>
      <c r="B952" s="971">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53"/>
      <c r="AD952" s="953"/>
      <c r="AE952" s="953"/>
      <c r="AF952" s="953"/>
      <c r="AG952" s="953"/>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hidden="1" customHeight="1" x14ac:dyDescent="0.15">
      <c r="A953" s="971">
        <v>26</v>
      </c>
      <c r="B953" s="971">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53"/>
      <c r="AD953" s="953"/>
      <c r="AE953" s="953"/>
      <c r="AF953" s="953"/>
      <c r="AG953" s="953"/>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hidden="1" customHeight="1" x14ac:dyDescent="0.15">
      <c r="A954" s="971">
        <v>27</v>
      </c>
      <c r="B954" s="971">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53"/>
      <c r="AD954" s="953"/>
      <c r="AE954" s="953"/>
      <c r="AF954" s="953"/>
      <c r="AG954" s="953"/>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hidden="1" customHeight="1" x14ac:dyDescent="0.15">
      <c r="A955" s="971">
        <v>28</v>
      </c>
      <c r="B955" s="971">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53"/>
      <c r="AD955" s="953"/>
      <c r="AE955" s="953"/>
      <c r="AF955" s="953"/>
      <c r="AG955" s="953"/>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hidden="1" customHeight="1" x14ac:dyDescent="0.15">
      <c r="A956" s="971">
        <v>29</v>
      </c>
      <c r="B956" s="971">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53"/>
      <c r="AD956" s="953"/>
      <c r="AE956" s="953"/>
      <c r="AF956" s="953"/>
      <c r="AG956" s="953"/>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hidden="1" customHeight="1" x14ac:dyDescent="0.15">
      <c r="A957" s="971">
        <v>30</v>
      </c>
      <c r="B957" s="971">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53"/>
      <c r="AD957" s="953"/>
      <c r="AE957" s="953"/>
      <c r="AF957" s="953"/>
      <c r="AG957" s="953"/>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hidden="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15">
      <c r="A959" s="9"/>
      <c r="B959" s="46" t="s">
        <v>212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15">
      <c r="A960" s="256"/>
      <c r="B960" s="256"/>
      <c r="C960" s="256" t="s">
        <v>24</v>
      </c>
      <c r="D960" s="256"/>
      <c r="E960" s="256"/>
      <c r="F960" s="256"/>
      <c r="G960" s="256"/>
      <c r="H960" s="256"/>
      <c r="I960" s="256"/>
      <c r="J960" s="954" t="s">
        <v>272</v>
      </c>
      <c r="K960" s="955"/>
      <c r="L960" s="955"/>
      <c r="M960" s="955"/>
      <c r="N960" s="955"/>
      <c r="O960" s="955"/>
      <c r="P960" s="123" t="s">
        <v>25</v>
      </c>
      <c r="Q960" s="123"/>
      <c r="R960" s="123"/>
      <c r="S960" s="123"/>
      <c r="T960" s="123"/>
      <c r="U960" s="123"/>
      <c r="V960" s="123"/>
      <c r="W960" s="123"/>
      <c r="X960" s="123"/>
      <c r="Y960" s="258" t="s">
        <v>312</v>
      </c>
      <c r="Z960" s="259"/>
      <c r="AA960" s="259"/>
      <c r="AB960" s="259"/>
      <c r="AC960" s="954" t="s">
        <v>304</v>
      </c>
      <c r="AD960" s="954"/>
      <c r="AE960" s="954"/>
      <c r="AF960" s="954"/>
      <c r="AG960" s="954"/>
      <c r="AH960" s="258" t="s">
        <v>235</v>
      </c>
      <c r="AI960" s="256"/>
      <c r="AJ960" s="256"/>
      <c r="AK960" s="256"/>
      <c r="AL960" s="256" t="s">
        <v>19</v>
      </c>
      <c r="AM960" s="256"/>
      <c r="AN960" s="256"/>
      <c r="AO960" s="260"/>
      <c r="AP960" s="954" t="s">
        <v>273</v>
      </c>
      <c r="AQ960" s="954"/>
      <c r="AR960" s="954"/>
      <c r="AS960" s="954"/>
      <c r="AT960" s="954"/>
      <c r="AU960" s="954"/>
      <c r="AV960" s="954"/>
      <c r="AW960" s="954"/>
      <c r="AX960" s="954"/>
      <c r="AY960" s="31">
        <f>$AY$958</f>
        <v>0</v>
      </c>
    </row>
    <row r="961" spans="1:51" ht="26.25" hidden="1" customHeight="1" x14ac:dyDescent="0.15">
      <c r="A961" s="971">
        <v>1</v>
      </c>
      <c r="B961" s="971">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53"/>
      <c r="AD961" s="953"/>
      <c r="AE961" s="953"/>
      <c r="AF961" s="953"/>
      <c r="AG961" s="953"/>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hidden="1" customHeight="1" x14ac:dyDescent="0.15">
      <c r="A962" s="971">
        <v>2</v>
      </c>
      <c r="B962" s="971">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53"/>
      <c r="AD962" s="953"/>
      <c r="AE962" s="953"/>
      <c r="AF962" s="953"/>
      <c r="AG962" s="953"/>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hidden="1" customHeight="1" x14ac:dyDescent="0.15">
      <c r="A963" s="971">
        <v>3</v>
      </c>
      <c r="B963" s="971">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53"/>
      <c r="AD963" s="953"/>
      <c r="AE963" s="953"/>
      <c r="AF963" s="953"/>
      <c r="AG963" s="953"/>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hidden="1" customHeight="1" x14ac:dyDescent="0.15">
      <c r="A964" s="971">
        <v>4</v>
      </c>
      <c r="B964" s="971">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53"/>
      <c r="AD964" s="953"/>
      <c r="AE964" s="953"/>
      <c r="AF964" s="953"/>
      <c r="AG964" s="953"/>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hidden="1" customHeight="1" x14ac:dyDescent="0.15">
      <c r="A965" s="971">
        <v>5</v>
      </c>
      <c r="B965" s="971">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53"/>
      <c r="AD965" s="953"/>
      <c r="AE965" s="953"/>
      <c r="AF965" s="953"/>
      <c r="AG965" s="953"/>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hidden="1" customHeight="1" x14ac:dyDescent="0.15">
      <c r="A966" s="971">
        <v>6</v>
      </c>
      <c r="B966" s="971">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53"/>
      <c r="AD966" s="953"/>
      <c r="AE966" s="953"/>
      <c r="AF966" s="953"/>
      <c r="AG966" s="953"/>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hidden="1" customHeight="1" x14ac:dyDescent="0.15">
      <c r="A967" s="971">
        <v>7</v>
      </c>
      <c r="B967" s="971">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53"/>
      <c r="AD967" s="953"/>
      <c r="AE967" s="953"/>
      <c r="AF967" s="953"/>
      <c r="AG967" s="953"/>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hidden="1" customHeight="1" x14ac:dyDescent="0.15">
      <c r="A968" s="971">
        <v>8</v>
      </c>
      <c r="B968" s="971">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53"/>
      <c r="AD968" s="953"/>
      <c r="AE968" s="953"/>
      <c r="AF968" s="953"/>
      <c r="AG968" s="953"/>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hidden="1" customHeight="1" x14ac:dyDescent="0.15">
      <c r="A969" s="971">
        <v>9</v>
      </c>
      <c r="B969" s="971">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53"/>
      <c r="AD969" s="953"/>
      <c r="AE969" s="953"/>
      <c r="AF969" s="953"/>
      <c r="AG969" s="953"/>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hidden="1" customHeight="1" x14ac:dyDescent="0.15">
      <c r="A970" s="971">
        <v>10</v>
      </c>
      <c r="B970" s="971">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53"/>
      <c r="AD970" s="953"/>
      <c r="AE970" s="953"/>
      <c r="AF970" s="953"/>
      <c r="AG970" s="953"/>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hidden="1" customHeight="1" x14ac:dyDescent="0.15">
      <c r="A971" s="971">
        <v>11</v>
      </c>
      <c r="B971" s="971">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53"/>
      <c r="AD971" s="953"/>
      <c r="AE971" s="953"/>
      <c r="AF971" s="953"/>
      <c r="AG971" s="953"/>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hidden="1" customHeight="1" x14ac:dyDescent="0.15">
      <c r="A972" s="971">
        <v>12</v>
      </c>
      <c r="B972" s="971">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53"/>
      <c r="AD972" s="953"/>
      <c r="AE972" s="953"/>
      <c r="AF972" s="953"/>
      <c r="AG972" s="953"/>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hidden="1" customHeight="1" x14ac:dyDescent="0.15">
      <c r="A973" s="971">
        <v>13</v>
      </c>
      <c r="B973" s="971">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53"/>
      <c r="AD973" s="953"/>
      <c r="AE973" s="953"/>
      <c r="AF973" s="953"/>
      <c r="AG973" s="953"/>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hidden="1" customHeight="1" x14ac:dyDescent="0.15">
      <c r="A974" s="971">
        <v>14</v>
      </c>
      <c r="B974" s="971">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53"/>
      <c r="AD974" s="953"/>
      <c r="AE974" s="953"/>
      <c r="AF974" s="953"/>
      <c r="AG974" s="953"/>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hidden="1" customHeight="1" x14ac:dyDescent="0.15">
      <c r="A975" s="971">
        <v>15</v>
      </c>
      <c r="B975" s="971">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53"/>
      <c r="AD975" s="953"/>
      <c r="AE975" s="953"/>
      <c r="AF975" s="953"/>
      <c r="AG975" s="953"/>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hidden="1" customHeight="1" x14ac:dyDescent="0.15">
      <c r="A976" s="971">
        <v>16</v>
      </c>
      <c r="B976" s="971">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53"/>
      <c r="AD976" s="953"/>
      <c r="AE976" s="953"/>
      <c r="AF976" s="953"/>
      <c r="AG976" s="953"/>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hidden="1" customHeight="1" x14ac:dyDescent="0.15">
      <c r="A977" s="971">
        <v>17</v>
      </c>
      <c r="B977" s="971">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53"/>
      <c r="AD977" s="953"/>
      <c r="AE977" s="953"/>
      <c r="AF977" s="953"/>
      <c r="AG977" s="953"/>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hidden="1" customHeight="1" x14ac:dyDescent="0.15">
      <c r="A978" s="971">
        <v>18</v>
      </c>
      <c r="B978" s="971">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53"/>
      <c r="AD978" s="953"/>
      <c r="AE978" s="953"/>
      <c r="AF978" s="953"/>
      <c r="AG978" s="953"/>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hidden="1" customHeight="1" x14ac:dyDescent="0.15">
      <c r="A979" s="971">
        <v>19</v>
      </c>
      <c r="B979" s="971">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53"/>
      <c r="AD979" s="953"/>
      <c r="AE979" s="953"/>
      <c r="AF979" s="953"/>
      <c r="AG979" s="953"/>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hidden="1" customHeight="1" x14ac:dyDescent="0.15">
      <c r="A980" s="971">
        <v>20</v>
      </c>
      <c r="B980" s="971">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53"/>
      <c r="AD980" s="953"/>
      <c r="AE980" s="953"/>
      <c r="AF980" s="953"/>
      <c r="AG980" s="953"/>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hidden="1" customHeight="1" x14ac:dyDescent="0.15">
      <c r="A981" s="971">
        <v>21</v>
      </c>
      <c r="B981" s="971">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53"/>
      <c r="AD981" s="953"/>
      <c r="AE981" s="953"/>
      <c r="AF981" s="953"/>
      <c r="AG981" s="953"/>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hidden="1" customHeight="1" x14ac:dyDescent="0.15">
      <c r="A982" s="971">
        <v>22</v>
      </c>
      <c r="B982" s="971">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53"/>
      <c r="AD982" s="953"/>
      <c r="AE982" s="953"/>
      <c r="AF982" s="953"/>
      <c r="AG982" s="953"/>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hidden="1" customHeight="1" x14ac:dyDescent="0.15">
      <c r="A983" s="971">
        <v>23</v>
      </c>
      <c r="B983" s="971">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53"/>
      <c r="AD983" s="953"/>
      <c r="AE983" s="953"/>
      <c r="AF983" s="953"/>
      <c r="AG983" s="953"/>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hidden="1" customHeight="1" x14ac:dyDescent="0.15">
      <c r="A984" s="971">
        <v>24</v>
      </c>
      <c r="B984" s="971">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53"/>
      <c r="AD984" s="953"/>
      <c r="AE984" s="953"/>
      <c r="AF984" s="953"/>
      <c r="AG984" s="953"/>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hidden="1" customHeight="1" x14ac:dyDescent="0.15">
      <c r="A985" s="971">
        <v>25</v>
      </c>
      <c r="B985" s="971">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53"/>
      <c r="AD985" s="953"/>
      <c r="AE985" s="953"/>
      <c r="AF985" s="953"/>
      <c r="AG985" s="953"/>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hidden="1" customHeight="1" x14ac:dyDescent="0.15">
      <c r="A986" s="971">
        <v>26</v>
      </c>
      <c r="B986" s="971">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53"/>
      <c r="AD986" s="953"/>
      <c r="AE986" s="953"/>
      <c r="AF986" s="953"/>
      <c r="AG986" s="953"/>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hidden="1" customHeight="1" x14ac:dyDescent="0.15">
      <c r="A987" s="971">
        <v>27</v>
      </c>
      <c r="B987" s="971">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53"/>
      <c r="AD987" s="953"/>
      <c r="AE987" s="953"/>
      <c r="AF987" s="953"/>
      <c r="AG987" s="953"/>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hidden="1" customHeight="1" x14ac:dyDescent="0.15">
      <c r="A988" s="971">
        <v>28</v>
      </c>
      <c r="B988" s="971">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53"/>
      <c r="AD988" s="953"/>
      <c r="AE988" s="953"/>
      <c r="AF988" s="953"/>
      <c r="AG988" s="953"/>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hidden="1" customHeight="1" x14ac:dyDescent="0.15">
      <c r="A989" s="971">
        <v>29</v>
      </c>
      <c r="B989" s="971">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53"/>
      <c r="AD989" s="953"/>
      <c r="AE989" s="953"/>
      <c r="AF989" s="953"/>
      <c r="AG989" s="953"/>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hidden="1" customHeight="1" x14ac:dyDescent="0.15">
      <c r="A990" s="971">
        <v>30</v>
      </c>
      <c r="B990" s="971">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53"/>
      <c r="AD990" s="953"/>
      <c r="AE990" s="953"/>
      <c r="AF990" s="953"/>
      <c r="AG990" s="953"/>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hidden="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15">
      <c r="A992" s="9"/>
      <c r="B992" s="46" t="s">
        <v>213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15">
      <c r="A993" s="256"/>
      <c r="B993" s="256"/>
      <c r="C993" s="256" t="s">
        <v>24</v>
      </c>
      <c r="D993" s="256"/>
      <c r="E993" s="256"/>
      <c r="F993" s="256"/>
      <c r="G993" s="256"/>
      <c r="H993" s="256"/>
      <c r="I993" s="256"/>
      <c r="J993" s="954" t="s">
        <v>272</v>
      </c>
      <c r="K993" s="955"/>
      <c r="L993" s="955"/>
      <c r="M993" s="955"/>
      <c r="N993" s="955"/>
      <c r="O993" s="955"/>
      <c r="P993" s="123" t="s">
        <v>25</v>
      </c>
      <c r="Q993" s="123"/>
      <c r="R993" s="123"/>
      <c r="S993" s="123"/>
      <c r="T993" s="123"/>
      <c r="U993" s="123"/>
      <c r="V993" s="123"/>
      <c r="W993" s="123"/>
      <c r="X993" s="123"/>
      <c r="Y993" s="258" t="s">
        <v>312</v>
      </c>
      <c r="Z993" s="259"/>
      <c r="AA993" s="259"/>
      <c r="AB993" s="259"/>
      <c r="AC993" s="954" t="s">
        <v>304</v>
      </c>
      <c r="AD993" s="954"/>
      <c r="AE993" s="954"/>
      <c r="AF993" s="954"/>
      <c r="AG993" s="954"/>
      <c r="AH993" s="258" t="s">
        <v>235</v>
      </c>
      <c r="AI993" s="256"/>
      <c r="AJ993" s="256"/>
      <c r="AK993" s="256"/>
      <c r="AL993" s="256" t="s">
        <v>19</v>
      </c>
      <c r="AM993" s="256"/>
      <c r="AN993" s="256"/>
      <c r="AO993" s="260"/>
      <c r="AP993" s="954" t="s">
        <v>273</v>
      </c>
      <c r="AQ993" s="954"/>
      <c r="AR993" s="954"/>
      <c r="AS993" s="954"/>
      <c r="AT993" s="954"/>
      <c r="AU993" s="954"/>
      <c r="AV993" s="954"/>
      <c r="AW993" s="954"/>
      <c r="AX993" s="954"/>
      <c r="AY993" s="31">
        <f>$AY$991</f>
        <v>0</v>
      </c>
    </row>
    <row r="994" spans="1:51" ht="26.25" hidden="1" customHeight="1" x14ac:dyDescent="0.15">
      <c r="A994" s="971">
        <v>1</v>
      </c>
      <c r="B994" s="971">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53"/>
      <c r="AD994" s="953"/>
      <c r="AE994" s="953"/>
      <c r="AF994" s="953"/>
      <c r="AG994" s="953"/>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hidden="1" customHeight="1" x14ac:dyDescent="0.15">
      <c r="A995" s="971">
        <v>2</v>
      </c>
      <c r="B995" s="971">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53"/>
      <c r="AD995" s="953"/>
      <c r="AE995" s="953"/>
      <c r="AF995" s="953"/>
      <c r="AG995" s="953"/>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hidden="1" customHeight="1" x14ac:dyDescent="0.15">
      <c r="A996" s="971">
        <v>3</v>
      </c>
      <c r="B996" s="971">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53"/>
      <c r="AD996" s="953"/>
      <c r="AE996" s="953"/>
      <c r="AF996" s="953"/>
      <c r="AG996" s="953"/>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hidden="1" customHeight="1" x14ac:dyDescent="0.15">
      <c r="A997" s="971">
        <v>4</v>
      </c>
      <c r="B997" s="971">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53"/>
      <c r="AD997" s="953"/>
      <c r="AE997" s="953"/>
      <c r="AF997" s="953"/>
      <c r="AG997" s="953"/>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hidden="1" customHeight="1" x14ac:dyDescent="0.15">
      <c r="A998" s="971">
        <v>5</v>
      </c>
      <c r="B998" s="971">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53"/>
      <c r="AD998" s="953"/>
      <c r="AE998" s="953"/>
      <c r="AF998" s="953"/>
      <c r="AG998" s="953"/>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hidden="1" customHeight="1" x14ac:dyDescent="0.15">
      <c r="A999" s="971">
        <v>6</v>
      </c>
      <c r="B999" s="971">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53"/>
      <c r="AD999" s="953"/>
      <c r="AE999" s="953"/>
      <c r="AF999" s="953"/>
      <c r="AG999" s="953"/>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hidden="1" customHeight="1" x14ac:dyDescent="0.15">
      <c r="A1000" s="971">
        <v>7</v>
      </c>
      <c r="B1000" s="971">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53"/>
      <c r="AD1000" s="953"/>
      <c r="AE1000" s="953"/>
      <c r="AF1000" s="953"/>
      <c r="AG1000" s="953"/>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hidden="1" customHeight="1" x14ac:dyDescent="0.15">
      <c r="A1001" s="971">
        <v>8</v>
      </c>
      <c r="B1001" s="971">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53"/>
      <c r="AD1001" s="953"/>
      <c r="AE1001" s="953"/>
      <c r="AF1001" s="953"/>
      <c r="AG1001" s="953"/>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hidden="1" customHeight="1" x14ac:dyDescent="0.15">
      <c r="A1002" s="971">
        <v>9</v>
      </c>
      <c r="B1002" s="971">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53"/>
      <c r="AD1002" s="953"/>
      <c r="AE1002" s="953"/>
      <c r="AF1002" s="953"/>
      <c r="AG1002" s="953"/>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hidden="1" customHeight="1" x14ac:dyDescent="0.15">
      <c r="A1003" s="971">
        <v>10</v>
      </c>
      <c r="B1003" s="971">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53"/>
      <c r="AD1003" s="953"/>
      <c r="AE1003" s="953"/>
      <c r="AF1003" s="953"/>
      <c r="AG1003" s="953"/>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hidden="1" customHeight="1" x14ac:dyDescent="0.15">
      <c r="A1004" s="971">
        <v>11</v>
      </c>
      <c r="B1004" s="971">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53"/>
      <c r="AD1004" s="953"/>
      <c r="AE1004" s="953"/>
      <c r="AF1004" s="953"/>
      <c r="AG1004" s="953"/>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hidden="1" customHeight="1" x14ac:dyDescent="0.15">
      <c r="A1005" s="971">
        <v>12</v>
      </c>
      <c r="B1005" s="971">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53"/>
      <c r="AD1005" s="953"/>
      <c r="AE1005" s="953"/>
      <c r="AF1005" s="953"/>
      <c r="AG1005" s="953"/>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hidden="1" customHeight="1" x14ac:dyDescent="0.15">
      <c r="A1006" s="971">
        <v>13</v>
      </c>
      <c r="B1006" s="971">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53"/>
      <c r="AD1006" s="953"/>
      <c r="AE1006" s="953"/>
      <c r="AF1006" s="953"/>
      <c r="AG1006" s="953"/>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hidden="1" customHeight="1" x14ac:dyDescent="0.15">
      <c r="A1007" s="971">
        <v>14</v>
      </c>
      <c r="B1007" s="971">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53"/>
      <c r="AD1007" s="953"/>
      <c r="AE1007" s="953"/>
      <c r="AF1007" s="953"/>
      <c r="AG1007" s="953"/>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hidden="1" customHeight="1" x14ac:dyDescent="0.15">
      <c r="A1008" s="971">
        <v>15</v>
      </c>
      <c r="B1008" s="971">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53"/>
      <c r="AD1008" s="953"/>
      <c r="AE1008" s="953"/>
      <c r="AF1008" s="953"/>
      <c r="AG1008" s="953"/>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hidden="1" customHeight="1" x14ac:dyDescent="0.15">
      <c r="A1009" s="971">
        <v>16</v>
      </c>
      <c r="B1009" s="971">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53"/>
      <c r="AD1009" s="953"/>
      <c r="AE1009" s="953"/>
      <c r="AF1009" s="953"/>
      <c r="AG1009" s="953"/>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hidden="1" customHeight="1" x14ac:dyDescent="0.15">
      <c r="A1010" s="971">
        <v>17</v>
      </c>
      <c r="B1010" s="971">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53"/>
      <c r="AD1010" s="953"/>
      <c r="AE1010" s="953"/>
      <c r="AF1010" s="953"/>
      <c r="AG1010" s="953"/>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hidden="1" customHeight="1" x14ac:dyDescent="0.15">
      <c r="A1011" s="971">
        <v>18</v>
      </c>
      <c r="B1011" s="971">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53"/>
      <c r="AD1011" s="953"/>
      <c r="AE1011" s="953"/>
      <c r="AF1011" s="953"/>
      <c r="AG1011" s="953"/>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hidden="1" customHeight="1" x14ac:dyDescent="0.15">
      <c r="A1012" s="971">
        <v>19</v>
      </c>
      <c r="B1012" s="971">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53"/>
      <c r="AD1012" s="953"/>
      <c r="AE1012" s="953"/>
      <c r="AF1012" s="953"/>
      <c r="AG1012" s="953"/>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hidden="1" customHeight="1" x14ac:dyDescent="0.15">
      <c r="A1013" s="971">
        <v>20</v>
      </c>
      <c r="B1013" s="971">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53"/>
      <c r="AD1013" s="953"/>
      <c r="AE1013" s="953"/>
      <c r="AF1013" s="953"/>
      <c r="AG1013" s="953"/>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hidden="1" customHeight="1" x14ac:dyDescent="0.15">
      <c r="A1014" s="971">
        <v>21</v>
      </c>
      <c r="B1014" s="971">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53"/>
      <c r="AD1014" s="953"/>
      <c r="AE1014" s="953"/>
      <c r="AF1014" s="953"/>
      <c r="AG1014" s="953"/>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hidden="1" customHeight="1" x14ac:dyDescent="0.15">
      <c r="A1015" s="971">
        <v>22</v>
      </c>
      <c r="B1015" s="971">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53"/>
      <c r="AD1015" s="953"/>
      <c r="AE1015" s="953"/>
      <c r="AF1015" s="953"/>
      <c r="AG1015" s="953"/>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hidden="1" customHeight="1" x14ac:dyDescent="0.15">
      <c r="A1016" s="971">
        <v>23</v>
      </c>
      <c r="B1016" s="971">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53"/>
      <c r="AD1016" s="953"/>
      <c r="AE1016" s="953"/>
      <c r="AF1016" s="953"/>
      <c r="AG1016" s="953"/>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hidden="1" customHeight="1" x14ac:dyDescent="0.15">
      <c r="A1017" s="971">
        <v>24</v>
      </c>
      <c r="B1017" s="971">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53"/>
      <c r="AD1017" s="953"/>
      <c r="AE1017" s="953"/>
      <c r="AF1017" s="953"/>
      <c r="AG1017" s="953"/>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hidden="1" customHeight="1" x14ac:dyDescent="0.15">
      <c r="A1018" s="971">
        <v>25</v>
      </c>
      <c r="B1018" s="971">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53"/>
      <c r="AD1018" s="953"/>
      <c r="AE1018" s="953"/>
      <c r="AF1018" s="953"/>
      <c r="AG1018" s="953"/>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hidden="1" customHeight="1" x14ac:dyDescent="0.15">
      <c r="A1019" s="971">
        <v>26</v>
      </c>
      <c r="B1019" s="971">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53"/>
      <c r="AD1019" s="953"/>
      <c r="AE1019" s="953"/>
      <c r="AF1019" s="953"/>
      <c r="AG1019" s="953"/>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hidden="1" customHeight="1" x14ac:dyDescent="0.15">
      <c r="A1020" s="971">
        <v>27</v>
      </c>
      <c r="B1020" s="971">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53"/>
      <c r="AD1020" s="953"/>
      <c r="AE1020" s="953"/>
      <c r="AF1020" s="953"/>
      <c r="AG1020" s="953"/>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hidden="1" customHeight="1" x14ac:dyDescent="0.15">
      <c r="A1021" s="971">
        <v>28</v>
      </c>
      <c r="B1021" s="971">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53"/>
      <c r="AD1021" s="953"/>
      <c r="AE1021" s="953"/>
      <c r="AF1021" s="953"/>
      <c r="AG1021" s="953"/>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hidden="1" customHeight="1" x14ac:dyDescent="0.15">
      <c r="A1022" s="971">
        <v>29</v>
      </c>
      <c r="B1022" s="971">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53"/>
      <c r="AD1022" s="953"/>
      <c r="AE1022" s="953"/>
      <c r="AF1022" s="953"/>
      <c r="AG1022" s="953"/>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hidden="1" customHeight="1" x14ac:dyDescent="0.15">
      <c r="A1023" s="971">
        <v>30</v>
      </c>
      <c r="B1023" s="971">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53"/>
      <c r="AD1023" s="953"/>
      <c r="AE1023" s="953"/>
      <c r="AF1023" s="953"/>
      <c r="AG1023" s="953"/>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hidden="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15">
      <c r="A1025" s="9"/>
      <c r="B1025" s="46" t="s">
        <v>214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15">
      <c r="A1026" s="256"/>
      <c r="B1026" s="256"/>
      <c r="C1026" s="256" t="s">
        <v>24</v>
      </c>
      <c r="D1026" s="256"/>
      <c r="E1026" s="256"/>
      <c r="F1026" s="256"/>
      <c r="G1026" s="256"/>
      <c r="H1026" s="256"/>
      <c r="I1026" s="256"/>
      <c r="J1026" s="954" t="s">
        <v>272</v>
      </c>
      <c r="K1026" s="955"/>
      <c r="L1026" s="955"/>
      <c r="M1026" s="955"/>
      <c r="N1026" s="955"/>
      <c r="O1026" s="955"/>
      <c r="P1026" s="123" t="s">
        <v>25</v>
      </c>
      <c r="Q1026" s="123"/>
      <c r="R1026" s="123"/>
      <c r="S1026" s="123"/>
      <c r="T1026" s="123"/>
      <c r="U1026" s="123"/>
      <c r="V1026" s="123"/>
      <c r="W1026" s="123"/>
      <c r="X1026" s="123"/>
      <c r="Y1026" s="258" t="s">
        <v>312</v>
      </c>
      <c r="Z1026" s="259"/>
      <c r="AA1026" s="259"/>
      <c r="AB1026" s="259"/>
      <c r="AC1026" s="954" t="s">
        <v>304</v>
      </c>
      <c r="AD1026" s="954"/>
      <c r="AE1026" s="954"/>
      <c r="AF1026" s="954"/>
      <c r="AG1026" s="954"/>
      <c r="AH1026" s="258" t="s">
        <v>235</v>
      </c>
      <c r="AI1026" s="256"/>
      <c r="AJ1026" s="256"/>
      <c r="AK1026" s="256"/>
      <c r="AL1026" s="256" t="s">
        <v>19</v>
      </c>
      <c r="AM1026" s="256"/>
      <c r="AN1026" s="256"/>
      <c r="AO1026" s="260"/>
      <c r="AP1026" s="954" t="s">
        <v>273</v>
      </c>
      <c r="AQ1026" s="954"/>
      <c r="AR1026" s="954"/>
      <c r="AS1026" s="954"/>
      <c r="AT1026" s="954"/>
      <c r="AU1026" s="954"/>
      <c r="AV1026" s="954"/>
      <c r="AW1026" s="954"/>
      <c r="AX1026" s="954"/>
      <c r="AY1026" s="31">
        <f>$AY$1024</f>
        <v>0</v>
      </c>
    </row>
    <row r="1027" spans="1:51" ht="26.25" hidden="1" customHeight="1" x14ac:dyDescent="0.15">
      <c r="A1027" s="971">
        <v>1</v>
      </c>
      <c r="B1027" s="971">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53"/>
      <c r="AD1027" s="953"/>
      <c r="AE1027" s="953"/>
      <c r="AF1027" s="953"/>
      <c r="AG1027" s="953"/>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hidden="1" customHeight="1" x14ac:dyDescent="0.15">
      <c r="A1028" s="971">
        <v>2</v>
      </c>
      <c r="B1028" s="971">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53"/>
      <c r="AD1028" s="953"/>
      <c r="AE1028" s="953"/>
      <c r="AF1028" s="953"/>
      <c r="AG1028" s="953"/>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hidden="1" customHeight="1" x14ac:dyDescent="0.15">
      <c r="A1029" s="971">
        <v>3</v>
      </c>
      <c r="B1029" s="971">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53"/>
      <c r="AD1029" s="953"/>
      <c r="AE1029" s="953"/>
      <c r="AF1029" s="953"/>
      <c r="AG1029" s="953"/>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hidden="1" customHeight="1" x14ac:dyDescent="0.15">
      <c r="A1030" s="971">
        <v>4</v>
      </c>
      <c r="B1030" s="971">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53"/>
      <c r="AD1030" s="953"/>
      <c r="AE1030" s="953"/>
      <c r="AF1030" s="953"/>
      <c r="AG1030" s="953"/>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hidden="1" customHeight="1" x14ac:dyDescent="0.15">
      <c r="A1031" s="971">
        <v>5</v>
      </c>
      <c r="B1031" s="971">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53"/>
      <c r="AD1031" s="953"/>
      <c r="AE1031" s="953"/>
      <c r="AF1031" s="953"/>
      <c r="AG1031" s="953"/>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hidden="1" customHeight="1" x14ac:dyDescent="0.15">
      <c r="A1032" s="971">
        <v>6</v>
      </c>
      <c r="B1032" s="971">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53"/>
      <c r="AD1032" s="953"/>
      <c r="AE1032" s="953"/>
      <c r="AF1032" s="953"/>
      <c r="AG1032" s="953"/>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hidden="1" customHeight="1" x14ac:dyDescent="0.15">
      <c r="A1033" s="971">
        <v>7</v>
      </c>
      <c r="B1033" s="971">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53"/>
      <c r="AD1033" s="953"/>
      <c r="AE1033" s="953"/>
      <c r="AF1033" s="953"/>
      <c r="AG1033" s="953"/>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hidden="1" customHeight="1" x14ac:dyDescent="0.15">
      <c r="A1034" s="971">
        <v>8</v>
      </c>
      <c r="B1034" s="971">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53"/>
      <c r="AD1034" s="953"/>
      <c r="AE1034" s="953"/>
      <c r="AF1034" s="953"/>
      <c r="AG1034" s="953"/>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hidden="1" customHeight="1" x14ac:dyDescent="0.15">
      <c r="A1035" s="971">
        <v>9</v>
      </c>
      <c r="B1035" s="971">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53"/>
      <c r="AD1035" s="953"/>
      <c r="AE1035" s="953"/>
      <c r="AF1035" s="953"/>
      <c r="AG1035" s="953"/>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hidden="1" customHeight="1" x14ac:dyDescent="0.15">
      <c r="A1036" s="971">
        <v>10</v>
      </c>
      <c r="B1036" s="971">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53"/>
      <c r="AD1036" s="953"/>
      <c r="AE1036" s="953"/>
      <c r="AF1036" s="953"/>
      <c r="AG1036" s="953"/>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hidden="1" customHeight="1" x14ac:dyDescent="0.15">
      <c r="A1037" s="971">
        <v>11</v>
      </c>
      <c r="B1037" s="971">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53"/>
      <c r="AD1037" s="953"/>
      <c r="AE1037" s="953"/>
      <c r="AF1037" s="953"/>
      <c r="AG1037" s="953"/>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hidden="1" customHeight="1" x14ac:dyDescent="0.15">
      <c r="A1038" s="971">
        <v>12</v>
      </c>
      <c r="B1038" s="971">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53"/>
      <c r="AD1038" s="953"/>
      <c r="AE1038" s="953"/>
      <c r="AF1038" s="953"/>
      <c r="AG1038" s="953"/>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hidden="1" customHeight="1" x14ac:dyDescent="0.15">
      <c r="A1039" s="971">
        <v>13</v>
      </c>
      <c r="B1039" s="971">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53"/>
      <c r="AD1039" s="953"/>
      <c r="AE1039" s="953"/>
      <c r="AF1039" s="953"/>
      <c r="AG1039" s="953"/>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hidden="1" customHeight="1" x14ac:dyDescent="0.15">
      <c r="A1040" s="971">
        <v>14</v>
      </c>
      <c r="B1040" s="971">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53"/>
      <c r="AD1040" s="953"/>
      <c r="AE1040" s="953"/>
      <c r="AF1040" s="953"/>
      <c r="AG1040" s="953"/>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hidden="1" customHeight="1" x14ac:dyDescent="0.15">
      <c r="A1041" s="971">
        <v>15</v>
      </c>
      <c r="B1041" s="971">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53"/>
      <c r="AD1041" s="953"/>
      <c r="AE1041" s="953"/>
      <c r="AF1041" s="953"/>
      <c r="AG1041" s="953"/>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hidden="1" customHeight="1" x14ac:dyDescent="0.15">
      <c r="A1042" s="971">
        <v>16</v>
      </c>
      <c r="B1042" s="971">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53"/>
      <c r="AD1042" s="953"/>
      <c r="AE1042" s="953"/>
      <c r="AF1042" s="953"/>
      <c r="AG1042" s="953"/>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hidden="1" customHeight="1" x14ac:dyDescent="0.15">
      <c r="A1043" s="971">
        <v>17</v>
      </c>
      <c r="B1043" s="971">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53"/>
      <c r="AD1043" s="953"/>
      <c r="AE1043" s="953"/>
      <c r="AF1043" s="953"/>
      <c r="AG1043" s="953"/>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hidden="1" customHeight="1" x14ac:dyDescent="0.15">
      <c r="A1044" s="971">
        <v>18</v>
      </c>
      <c r="B1044" s="971">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53"/>
      <c r="AD1044" s="953"/>
      <c r="AE1044" s="953"/>
      <c r="AF1044" s="953"/>
      <c r="AG1044" s="953"/>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hidden="1" customHeight="1" x14ac:dyDescent="0.15">
      <c r="A1045" s="971">
        <v>19</v>
      </c>
      <c r="B1045" s="971">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53"/>
      <c r="AD1045" s="953"/>
      <c r="AE1045" s="953"/>
      <c r="AF1045" s="953"/>
      <c r="AG1045" s="953"/>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hidden="1" customHeight="1" x14ac:dyDescent="0.15">
      <c r="A1046" s="971">
        <v>20</v>
      </c>
      <c r="B1046" s="971">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53"/>
      <c r="AD1046" s="953"/>
      <c r="AE1046" s="953"/>
      <c r="AF1046" s="953"/>
      <c r="AG1046" s="953"/>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hidden="1" customHeight="1" x14ac:dyDescent="0.15">
      <c r="A1047" s="971">
        <v>21</v>
      </c>
      <c r="B1047" s="971">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53"/>
      <c r="AD1047" s="953"/>
      <c r="AE1047" s="953"/>
      <c r="AF1047" s="953"/>
      <c r="AG1047" s="953"/>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hidden="1" customHeight="1" x14ac:dyDescent="0.15">
      <c r="A1048" s="971">
        <v>22</v>
      </c>
      <c r="B1048" s="971">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53"/>
      <c r="AD1048" s="953"/>
      <c r="AE1048" s="953"/>
      <c r="AF1048" s="953"/>
      <c r="AG1048" s="953"/>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hidden="1" customHeight="1" x14ac:dyDescent="0.15">
      <c r="A1049" s="971">
        <v>23</v>
      </c>
      <c r="B1049" s="971">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53"/>
      <c r="AD1049" s="953"/>
      <c r="AE1049" s="953"/>
      <c r="AF1049" s="953"/>
      <c r="AG1049" s="953"/>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hidden="1" customHeight="1" x14ac:dyDescent="0.15">
      <c r="A1050" s="971">
        <v>24</v>
      </c>
      <c r="B1050" s="971">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53"/>
      <c r="AD1050" s="953"/>
      <c r="AE1050" s="953"/>
      <c r="AF1050" s="953"/>
      <c r="AG1050" s="953"/>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hidden="1" customHeight="1" x14ac:dyDescent="0.15">
      <c r="A1051" s="971">
        <v>25</v>
      </c>
      <c r="B1051" s="971">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53"/>
      <c r="AD1051" s="953"/>
      <c r="AE1051" s="953"/>
      <c r="AF1051" s="953"/>
      <c r="AG1051" s="953"/>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hidden="1" customHeight="1" x14ac:dyDescent="0.15">
      <c r="A1052" s="971">
        <v>26</v>
      </c>
      <c r="B1052" s="971">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53"/>
      <c r="AD1052" s="953"/>
      <c r="AE1052" s="953"/>
      <c r="AF1052" s="953"/>
      <c r="AG1052" s="953"/>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hidden="1" customHeight="1" x14ac:dyDescent="0.15">
      <c r="A1053" s="971">
        <v>27</v>
      </c>
      <c r="B1053" s="971">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53"/>
      <c r="AD1053" s="953"/>
      <c r="AE1053" s="953"/>
      <c r="AF1053" s="953"/>
      <c r="AG1053" s="953"/>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hidden="1" customHeight="1" x14ac:dyDescent="0.15">
      <c r="A1054" s="971">
        <v>28</v>
      </c>
      <c r="B1054" s="971">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53"/>
      <c r="AD1054" s="953"/>
      <c r="AE1054" s="953"/>
      <c r="AF1054" s="953"/>
      <c r="AG1054" s="953"/>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hidden="1" customHeight="1" x14ac:dyDescent="0.15">
      <c r="A1055" s="971">
        <v>29</v>
      </c>
      <c r="B1055" s="971">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53"/>
      <c r="AD1055" s="953"/>
      <c r="AE1055" s="953"/>
      <c r="AF1055" s="953"/>
      <c r="AG1055" s="953"/>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hidden="1" customHeight="1" x14ac:dyDescent="0.15">
      <c r="A1056" s="971">
        <v>30</v>
      </c>
      <c r="B1056" s="971">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53"/>
      <c r="AD1056" s="953"/>
      <c r="AE1056" s="953"/>
      <c r="AF1056" s="953"/>
      <c r="AG1056" s="953"/>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hidden="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15">
      <c r="A1058" s="9"/>
      <c r="B1058" s="46" t="s">
        <v>215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15">
      <c r="A1059" s="256"/>
      <c r="B1059" s="256"/>
      <c r="C1059" s="256" t="s">
        <v>24</v>
      </c>
      <c r="D1059" s="256"/>
      <c r="E1059" s="256"/>
      <c r="F1059" s="256"/>
      <c r="G1059" s="256"/>
      <c r="H1059" s="256"/>
      <c r="I1059" s="256"/>
      <c r="J1059" s="954" t="s">
        <v>272</v>
      </c>
      <c r="K1059" s="955"/>
      <c r="L1059" s="955"/>
      <c r="M1059" s="955"/>
      <c r="N1059" s="955"/>
      <c r="O1059" s="955"/>
      <c r="P1059" s="123" t="s">
        <v>25</v>
      </c>
      <c r="Q1059" s="123"/>
      <c r="R1059" s="123"/>
      <c r="S1059" s="123"/>
      <c r="T1059" s="123"/>
      <c r="U1059" s="123"/>
      <c r="V1059" s="123"/>
      <c r="W1059" s="123"/>
      <c r="X1059" s="123"/>
      <c r="Y1059" s="258" t="s">
        <v>312</v>
      </c>
      <c r="Z1059" s="259"/>
      <c r="AA1059" s="259"/>
      <c r="AB1059" s="259"/>
      <c r="AC1059" s="954" t="s">
        <v>304</v>
      </c>
      <c r="AD1059" s="954"/>
      <c r="AE1059" s="954"/>
      <c r="AF1059" s="954"/>
      <c r="AG1059" s="954"/>
      <c r="AH1059" s="258" t="s">
        <v>235</v>
      </c>
      <c r="AI1059" s="256"/>
      <c r="AJ1059" s="256"/>
      <c r="AK1059" s="256"/>
      <c r="AL1059" s="256" t="s">
        <v>19</v>
      </c>
      <c r="AM1059" s="256"/>
      <c r="AN1059" s="256"/>
      <c r="AO1059" s="260"/>
      <c r="AP1059" s="954" t="s">
        <v>273</v>
      </c>
      <c r="AQ1059" s="954"/>
      <c r="AR1059" s="954"/>
      <c r="AS1059" s="954"/>
      <c r="AT1059" s="954"/>
      <c r="AU1059" s="954"/>
      <c r="AV1059" s="954"/>
      <c r="AW1059" s="954"/>
      <c r="AX1059" s="954"/>
      <c r="AY1059" s="31">
        <f>$AY$1057</f>
        <v>0</v>
      </c>
    </row>
    <row r="1060" spans="1:51" ht="26.25" hidden="1" customHeight="1" x14ac:dyDescent="0.15">
      <c r="A1060" s="971">
        <v>1</v>
      </c>
      <c r="B1060" s="971">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53"/>
      <c r="AD1060" s="953"/>
      <c r="AE1060" s="953"/>
      <c r="AF1060" s="953"/>
      <c r="AG1060" s="953"/>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hidden="1" customHeight="1" x14ac:dyDescent="0.15">
      <c r="A1061" s="971">
        <v>2</v>
      </c>
      <c r="B1061" s="971">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53"/>
      <c r="AD1061" s="953"/>
      <c r="AE1061" s="953"/>
      <c r="AF1061" s="953"/>
      <c r="AG1061" s="953"/>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hidden="1" customHeight="1" x14ac:dyDescent="0.15">
      <c r="A1062" s="971">
        <v>3</v>
      </c>
      <c r="B1062" s="971">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53"/>
      <c r="AD1062" s="953"/>
      <c r="AE1062" s="953"/>
      <c r="AF1062" s="953"/>
      <c r="AG1062" s="953"/>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hidden="1" customHeight="1" x14ac:dyDescent="0.15">
      <c r="A1063" s="971">
        <v>4</v>
      </c>
      <c r="B1063" s="971">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53"/>
      <c r="AD1063" s="953"/>
      <c r="AE1063" s="953"/>
      <c r="AF1063" s="953"/>
      <c r="AG1063" s="953"/>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hidden="1" customHeight="1" x14ac:dyDescent="0.15">
      <c r="A1064" s="971">
        <v>5</v>
      </c>
      <c r="B1064" s="971">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53"/>
      <c r="AD1064" s="953"/>
      <c r="AE1064" s="953"/>
      <c r="AF1064" s="953"/>
      <c r="AG1064" s="953"/>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hidden="1" customHeight="1" x14ac:dyDescent="0.15">
      <c r="A1065" s="971">
        <v>6</v>
      </c>
      <c r="B1065" s="971">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53"/>
      <c r="AD1065" s="953"/>
      <c r="AE1065" s="953"/>
      <c r="AF1065" s="953"/>
      <c r="AG1065" s="953"/>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hidden="1" customHeight="1" x14ac:dyDescent="0.15">
      <c r="A1066" s="971">
        <v>7</v>
      </c>
      <c r="B1066" s="971">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53"/>
      <c r="AD1066" s="953"/>
      <c r="AE1066" s="953"/>
      <c r="AF1066" s="953"/>
      <c r="AG1066" s="953"/>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hidden="1" customHeight="1" x14ac:dyDescent="0.15">
      <c r="A1067" s="971">
        <v>8</v>
      </c>
      <c r="B1067" s="971">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53"/>
      <c r="AD1067" s="953"/>
      <c r="AE1067" s="953"/>
      <c r="AF1067" s="953"/>
      <c r="AG1067" s="953"/>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hidden="1" customHeight="1" x14ac:dyDescent="0.15">
      <c r="A1068" s="971">
        <v>9</v>
      </c>
      <c r="B1068" s="971">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53"/>
      <c r="AD1068" s="953"/>
      <c r="AE1068" s="953"/>
      <c r="AF1068" s="953"/>
      <c r="AG1068" s="953"/>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hidden="1" customHeight="1" x14ac:dyDescent="0.15">
      <c r="A1069" s="971">
        <v>10</v>
      </c>
      <c r="B1069" s="971">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53"/>
      <c r="AD1069" s="953"/>
      <c r="AE1069" s="953"/>
      <c r="AF1069" s="953"/>
      <c r="AG1069" s="953"/>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hidden="1" customHeight="1" x14ac:dyDescent="0.15">
      <c r="A1070" s="971">
        <v>11</v>
      </c>
      <c r="B1070" s="971">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53"/>
      <c r="AD1070" s="953"/>
      <c r="AE1070" s="953"/>
      <c r="AF1070" s="953"/>
      <c r="AG1070" s="953"/>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hidden="1" customHeight="1" x14ac:dyDescent="0.15">
      <c r="A1071" s="971">
        <v>12</v>
      </c>
      <c r="B1071" s="971">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53"/>
      <c r="AD1071" s="953"/>
      <c r="AE1071" s="953"/>
      <c r="AF1071" s="953"/>
      <c r="AG1071" s="953"/>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hidden="1" customHeight="1" x14ac:dyDescent="0.15">
      <c r="A1072" s="971">
        <v>13</v>
      </c>
      <c r="B1072" s="971">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53"/>
      <c r="AD1072" s="953"/>
      <c r="AE1072" s="953"/>
      <c r="AF1072" s="953"/>
      <c r="AG1072" s="953"/>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hidden="1" customHeight="1" x14ac:dyDescent="0.15">
      <c r="A1073" s="971">
        <v>14</v>
      </c>
      <c r="B1073" s="971">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53"/>
      <c r="AD1073" s="953"/>
      <c r="AE1073" s="953"/>
      <c r="AF1073" s="953"/>
      <c r="AG1073" s="953"/>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hidden="1" customHeight="1" x14ac:dyDescent="0.15">
      <c r="A1074" s="971">
        <v>15</v>
      </c>
      <c r="B1074" s="971">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53"/>
      <c r="AD1074" s="953"/>
      <c r="AE1074" s="953"/>
      <c r="AF1074" s="953"/>
      <c r="AG1074" s="953"/>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hidden="1" customHeight="1" x14ac:dyDescent="0.15">
      <c r="A1075" s="971">
        <v>16</v>
      </c>
      <c r="B1075" s="971">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53"/>
      <c r="AD1075" s="953"/>
      <c r="AE1075" s="953"/>
      <c r="AF1075" s="953"/>
      <c r="AG1075" s="953"/>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hidden="1" customHeight="1" x14ac:dyDescent="0.15">
      <c r="A1076" s="971">
        <v>17</v>
      </c>
      <c r="B1076" s="971">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53"/>
      <c r="AD1076" s="953"/>
      <c r="AE1076" s="953"/>
      <c r="AF1076" s="953"/>
      <c r="AG1076" s="953"/>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hidden="1" customHeight="1" x14ac:dyDescent="0.15">
      <c r="A1077" s="971">
        <v>18</v>
      </c>
      <c r="B1077" s="971">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53"/>
      <c r="AD1077" s="953"/>
      <c r="AE1077" s="953"/>
      <c r="AF1077" s="953"/>
      <c r="AG1077" s="953"/>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hidden="1" customHeight="1" x14ac:dyDescent="0.15">
      <c r="A1078" s="971">
        <v>19</v>
      </c>
      <c r="B1078" s="971">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53"/>
      <c r="AD1078" s="953"/>
      <c r="AE1078" s="953"/>
      <c r="AF1078" s="953"/>
      <c r="AG1078" s="953"/>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hidden="1" customHeight="1" x14ac:dyDescent="0.15">
      <c r="A1079" s="971">
        <v>20</v>
      </c>
      <c r="B1079" s="971">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53"/>
      <c r="AD1079" s="953"/>
      <c r="AE1079" s="953"/>
      <c r="AF1079" s="953"/>
      <c r="AG1079" s="953"/>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hidden="1" customHeight="1" x14ac:dyDescent="0.15">
      <c r="A1080" s="971">
        <v>21</v>
      </c>
      <c r="B1080" s="971">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53"/>
      <c r="AD1080" s="953"/>
      <c r="AE1080" s="953"/>
      <c r="AF1080" s="953"/>
      <c r="AG1080" s="953"/>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hidden="1" customHeight="1" x14ac:dyDescent="0.15">
      <c r="A1081" s="971">
        <v>22</v>
      </c>
      <c r="B1081" s="971">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53"/>
      <c r="AD1081" s="953"/>
      <c r="AE1081" s="953"/>
      <c r="AF1081" s="953"/>
      <c r="AG1081" s="953"/>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hidden="1" customHeight="1" x14ac:dyDescent="0.15">
      <c r="A1082" s="971">
        <v>23</v>
      </c>
      <c r="B1082" s="971">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53"/>
      <c r="AD1082" s="953"/>
      <c r="AE1082" s="953"/>
      <c r="AF1082" s="953"/>
      <c r="AG1082" s="953"/>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hidden="1" customHeight="1" x14ac:dyDescent="0.15">
      <c r="A1083" s="971">
        <v>24</v>
      </c>
      <c r="B1083" s="971">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53"/>
      <c r="AD1083" s="953"/>
      <c r="AE1083" s="953"/>
      <c r="AF1083" s="953"/>
      <c r="AG1083" s="953"/>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hidden="1" customHeight="1" x14ac:dyDescent="0.15">
      <c r="A1084" s="971">
        <v>25</v>
      </c>
      <c r="B1084" s="971">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53"/>
      <c r="AD1084" s="953"/>
      <c r="AE1084" s="953"/>
      <c r="AF1084" s="953"/>
      <c r="AG1084" s="953"/>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hidden="1" customHeight="1" x14ac:dyDescent="0.15">
      <c r="A1085" s="971">
        <v>26</v>
      </c>
      <c r="B1085" s="971">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53"/>
      <c r="AD1085" s="953"/>
      <c r="AE1085" s="953"/>
      <c r="AF1085" s="953"/>
      <c r="AG1085" s="953"/>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hidden="1" customHeight="1" x14ac:dyDescent="0.15">
      <c r="A1086" s="971">
        <v>27</v>
      </c>
      <c r="B1086" s="971">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53"/>
      <c r="AD1086" s="953"/>
      <c r="AE1086" s="953"/>
      <c r="AF1086" s="953"/>
      <c r="AG1086" s="953"/>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hidden="1" customHeight="1" x14ac:dyDescent="0.15">
      <c r="A1087" s="971">
        <v>28</v>
      </c>
      <c r="B1087" s="971">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53"/>
      <c r="AD1087" s="953"/>
      <c r="AE1087" s="953"/>
      <c r="AF1087" s="953"/>
      <c r="AG1087" s="953"/>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hidden="1" customHeight="1" x14ac:dyDescent="0.15">
      <c r="A1088" s="971">
        <v>29</v>
      </c>
      <c r="B1088" s="971">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53"/>
      <c r="AD1088" s="953"/>
      <c r="AE1088" s="953"/>
      <c r="AF1088" s="953"/>
      <c r="AG1088" s="953"/>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hidden="1" customHeight="1" x14ac:dyDescent="0.15">
      <c r="A1089" s="971">
        <v>30</v>
      </c>
      <c r="B1089" s="971">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53"/>
      <c r="AD1089" s="953"/>
      <c r="AE1089" s="953"/>
      <c r="AF1089" s="953"/>
      <c r="AG1089" s="953"/>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hidden="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15">
      <c r="A1091" s="9"/>
      <c r="B1091" s="46" t="s">
        <v>216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15">
      <c r="A1092" s="256"/>
      <c r="B1092" s="256"/>
      <c r="C1092" s="256" t="s">
        <v>24</v>
      </c>
      <c r="D1092" s="256"/>
      <c r="E1092" s="256"/>
      <c r="F1092" s="256"/>
      <c r="G1092" s="256"/>
      <c r="H1092" s="256"/>
      <c r="I1092" s="256"/>
      <c r="J1092" s="954" t="s">
        <v>272</v>
      </c>
      <c r="K1092" s="955"/>
      <c r="L1092" s="955"/>
      <c r="M1092" s="955"/>
      <c r="N1092" s="955"/>
      <c r="O1092" s="955"/>
      <c r="P1092" s="123" t="s">
        <v>25</v>
      </c>
      <c r="Q1092" s="123"/>
      <c r="R1092" s="123"/>
      <c r="S1092" s="123"/>
      <c r="T1092" s="123"/>
      <c r="U1092" s="123"/>
      <c r="V1092" s="123"/>
      <c r="W1092" s="123"/>
      <c r="X1092" s="123"/>
      <c r="Y1092" s="258" t="s">
        <v>312</v>
      </c>
      <c r="Z1092" s="259"/>
      <c r="AA1092" s="259"/>
      <c r="AB1092" s="259"/>
      <c r="AC1092" s="954" t="s">
        <v>304</v>
      </c>
      <c r="AD1092" s="954"/>
      <c r="AE1092" s="954"/>
      <c r="AF1092" s="954"/>
      <c r="AG1092" s="954"/>
      <c r="AH1092" s="258" t="s">
        <v>235</v>
      </c>
      <c r="AI1092" s="256"/>
      <c r="AJ1092" s="256"/>
      <c r="AK1092" s="256"/>
      <c r="AL1092" s="256" t="s">
        <v>19</v>
      </c>
      <c r="AM1092" s="256"/>
      <c r="AN1092" s="256"/>
      <c r="AO1092" s="260"/>
      <c r="AP1092" s="954" t="s">
        <v>273</v>
      </c>
      <c r="AQ1092" s="954"/>
      <c r="AR1092" s="954"/>
      <c r="AS1092" s="954"/>
      <c r="AT1092" s="954"/>
      <c r="AU1092" s="954"/>
      <c r="AV1092" s="954"/>
      <c r="AW1092" s="954"/>
      <c r="AX1092" s="954"/>
      <c r="AY1092">
        <f>$AY$1090</f>
        <v>0</v>
      </c>
    </row>
    <row r="1093" spans="1:51" ht="26.25" hidden="1" customHeight="1" x14ac:dyDescent="0.15">
      <c r="A1093" s="971">
        <v>1</v>
      </c>
      <c r="B1093" s="971">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53"/>
      <c r="AD1093" s="953"/>
      <c r="AE1093" s="953"/>
      <c r="AF1093" s="953"/>
      <c r="AG1093" s="953"/>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hidden="1" customHeight="1" x14ac:dyDescent="0.15">
      <c r="A1094" s="971">
        <v>2</v>
      </c>
      <c r="B1094" s="971">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53"/>
      <c r="AD1094" s="953"/>
      <c r="AE1094" s="953"/>
      <c r="AF1094" s="953"/>
      <c r="AG1094" s="953"/>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hidden="1" customHeight="1" x14ac:dyDescent="0.15">
      <c r="A1095" s="971">
        <v>3</v>
      </c>
      <c r="B1095" s="971">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53"/>
      <c r="AD1095" s="953"/>
      <c r="AE1095" s="953"/>
      <c r="AF1095" s="953"/>
      <c r="AG1095" s="953"/>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hidden="1" customHeight="1" x14ac:dyDescent="0.15">
      <c r="A1096" s="971">
        <v>4</v>
      </c>
      <c r="B1096" s="971">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53"/>
      <c r="AD1096" s="953"/>
      <c r="AE1096" s="953"/>
      <c r="AF1096" s="953"/>
      <c r="AG1096" s="953"/>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hidden="1" customHeight="1" x14ac:dyDescent="0.15">
      <c r="A1097" s="971">
        <v>5</v>
      </c>
      <c r="B1097" s="971">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53"/>
      <c r="AD1097" s="953"/>
      <c r="AE1097" s="953"/>
      <c r="AF1097" s="953"/>
      <c r="AG1097" s="953"/>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hidden="1" customHeight="1" x14ac:dyDescent="0.15">
      <c r="A1098" s="971">
        <v>6</v>
      </c>
      <c r="B1098" s="971">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53"/>
      <c r="AD1098" s="953"/>
      <c r="AE1098" s="953"/>
      <c r="AF1098" s="953"/>
      <c r="AG1098" s="953"/>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hidden="1" customHeight="1" x14ac:dyDescent="0.15">
      <c r="A1099" s="971">
        <v>7</v>
      </c>
      <c r="B1099" s="971">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53"/>
      <c r="AD1099" s="953"/>
      <c r="AE1099" s="953"/>
      <c r="AF1099" s="953"/>
      <c r="AG1099" s="953"/>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hidden="1" customHeight="1" x14ac:dyDescent="0.15">
      <c r="A1100" s="971">
        <v>8</v>
      </c>
      <c r="B1100" s="971">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53"/>
      <c r="AD1100" s="953"/>
      <c r="AE1100" s="953"/>
      <c r="AF1100" s="953"/>
      <c r="AG1100" s="953"/>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hidden="1" customHeight="1" x14ac:dyDescent="0.15">
      <c r="A1101" s="971">
        <v>9</v>
      </c>
      <c r="B1101" s="971">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53"/>
      <c r="AD1101" s="953"/>
      <c r="AE1101" s="953"/>
      <c r="AF1101" s="953"/>
      <c r="AG1101" s="953"/>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hidden="1" customHeight="1" x14ac:dyDescent="0.15">
      <c r="A1102" s="971">
        <v>10</v>
      </c>
      <c r="B1102" s="971">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53"/>
      <c r="AD1102" s="953"/>
      <c r="AE1102" s="953"/>
      <c r="AF1102" s="953"/>
      <c r="AG1102" s="953"/>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hidden="1" customHeight="1" x14ac:dyDescent="0.15">
      <c r="A1103" s="971">
        <v>11</v>
      </c>
      <c r="B1103" s="971">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53"/>
      <c r="AD1103" s="953"/>
      <c r="AE1103" s="953"/>
      <c r="AF1103" s="953"/>
      <c r="AG1103" s="953"/>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hidden="1" customHeight="1" x14ac:dyDescent="0.15">
      <c r="A1104" s="971">
        <v>12</v>
      </c>
      <c r="B1104" s="971">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53"/>
      <c r="AD1104" s="953"/>
      <c r="AE1104" s="953"/>
      <c r="AF1104" s="953"/>
      <c r="AG1104" s="953"/>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hidden="1" customHeight="1" x14ac:dyDescent="0.15">
      <c r="A1105" s="971">
        <v>13</v>
      </c>
      <c r="B1105" s="971">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53"/>
      <c r="AD1105" s="953"/>
      <c r="AE1105" s="953"/>
      <c r="AF1105" s="953"/>
      <c r="AG1105" s="953"/>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hidden="1" customHeight="1" x14ac:dyDescent="0.15">
      <c r="A1106" s="971">
        <v>14</v>
      </c>
      <c r="B1106" s="971">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53"/>
      <c r="AD1106" s="953"/>
      <c r="AE1106" s="953"/>
      <c r="AF1106" s="953"/>
      <c r="AG1106" s="953"/>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hidden="1" customHeight="1" x14ac:dyDescent="0.15">
      <c r="A1107" s="971">
        <v>15</v>
      </c>
      <c r="B1107" s="971">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53"/>
      <c r="AD1107" s="953"/>
      <c r="AE1107" s="953"/>
      <c r="AF1107" s="953"/>
      <c r="AG1107" s="953"/>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hidden="1" customHeight="1" x14ac:dyDescent="0.15">
      <c r="A1108" s="971">
        <v>16</v>
      </c>
      <c r="B1108" s="971">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53"/>
      <c r="AD1108" s="953"/>
      <c r="AE1108" s="953"/>
      <c r="AF1108" s="953"/>
      <c r="AG1108" s="953"/>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hidden="1" customHeight="1" x14ac:dyDescent="0.15">
      <c r="A1109" s="971">
        <v>17</v>
      </c>
      <c r="B1109" s="971">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53"/>
      <c r="AD1109" s="953"/>
      <c r="AE1109" s="953"/>
      <c r="AF1109" s="953"/>
      <c r="AG1109" s="953"/>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hidden="1" customHeight="1" x14ac:dyDescent="0.15">
      <c r="A1110" s="971">
        <v>18</v>
      </c>
      <c r="B1110" s="971">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53"/>
      <c r="AD1110" s="953"/>
      <c r="AE1110" s="953"/>
      <c r="AF1110" s="953"/>
      <c r="AG1110" s="953"/>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hidden="1" customHeight="1" x14ac:dyDescent="0.15">
      <c r="A1111" s="971">
        <v>19</v>
      </c>
      <c r="B1111" s="971">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53"/>
      <c r="AD1111" s="953"/>
      <c r="AE1111" s="953"/>
      <c r="AF1111" s="953"/>
      <c r="AG1111" s="953"/>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hidden="1" customHeight="1" x14ac:dyDescent="0.15">
      <c r="A1112" s="971">
        <v>20</v>
      </c>
      <c r="B1112" s="971">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53"/>
      <c r="AD1112" s="953"/>
      <c r="AE1112" s="953"/>
      <c r="AF1112" s="953"/>
      <c r="AG1112" s="953"/>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hidden="1" customHeight="1" x14ac:dyDescent="0.15">
      <c r="A1113" s="971">
        <v>21</v>
      </c>
      <c r="B1113" s="971">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53"/>
      <c r="AD1113" s="953"/>
      <c r="AE1113" s="953"/>
      <c r="AF1113" s="953"/>
      <c r="AG1113" s="953"/>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hidden="1" customHeight="1" x14ac:dyDescent="0.15">
      <c r="A1114" s="971">
        <v>22</v>
      </c>
      <c r="B1114" s="971">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53"/>
      <c r="AD1114" s="953"/>
      <c r="AE1114" s="953"/>
      <c r="AF1114" s="953"/>
      <c r="AG1114" s="953"/>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hidden="1" customHeight="1" x14ac:dyDescent="0.15">
      <c r="A1115" s="971">
        <v>23</v>
      </c>
      <c r="B1115" s="971">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53"/>
      <c r="AD1115" s="953"/>
      <c r="AE1115" s="953"/>
      <c r="AF1115" s="953"/>
      <c r="AG1115" s="953"/>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hidden="1" customHeight="1" x14ac:dyDescent="0.15">
      <c r="A1116" s="971">
        <v>24</v>
      </c>
      <c r="B1116" s="971">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53"/>
      <c r="AD1116" s="953"/>
      <c r="AE1116" s="953"/>
      <c r="AF1116" s="953"/>
      <c r="AG1116" s="953"/>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hidden="1" customHeight="1" x14ac:dyDescent="0.15">
      <c r="A1117" s="971">
        <v>25</v>
      </c>
      <c r="B1117" s="971">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53"/>
      <c r="AD1117" s="953"/>
      <c r="AE1117" s="953"/>
      <c r="AF1117" s="953"/>
      <c r="AG1117" s="953"/>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hidden="1" customHeight="1" x14ac:dyDescent="0.15">
      <c r="A1118" s="971">
        <v>26</v>
      </c>
      <c r="B1118" s="971">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53"/>
      <c r="AD1118" s="953"/>
      <c r="AE1118" s="953"/>
      <c r="AF1118" s="953"/>
      <c r="AG1118" s="953"/>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hidden="1" customHeight="1" x14ac:dyDescent="0.15">
      <c r="A1119" s="971">
        <v>27</v>
      </c>
      <c r="B1119" s="971">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53"/>
      <c r="AD1119" s="953"/>
      <c r="AE1119" s="953"/>
      <c r="AF1119" s="953"/>
      <c r="AG1119" s="953"/>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hidden="1" customHeight="1" x14ac:dyDescent="0.15">
      <c r="A1120" s="971">
        <v>28</v>
      </c>
      <c r="B1120" s="971">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53"/>
      <c r="AD1120" s="953"/>
      <c r="AE1120" s="953"/>
      <c r="AF1120" s="953"/>
      <c r="AG1120" s="953"/>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hidden="1" customHeight="1" x14ac:dyDescent="0.15">
      <c r="A1121" s="971">
        <v>29</v>
      </c>
      <c r="B1121" s="971">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53"/>
      <c r="AD1121" s="953"/>
      <c r="AE1121" s="953"/>
      <c r="AF1121" s="953"/>
      <c r="AG1121" s="953"/>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hidden="1" customHeight="1" x14ac:dyDescent="0.15">
      <c r="A1122" s="971">
        <v>30</v>
      </c>
      <c r="B1122" s="971">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53"/>
      <c r="AD1122" s="953"/>
      <c r="AE1122" s="953"/>
      <c r="AF1122" s="953"/>
      <c r="AG1122" s="953"/>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hidden="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15">
      <c r="A1124" s="9"/>
      <c r="B1124" s="46" t="s">
        <v>217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15">
      <c r="A1125" s="256"/>
      <c r="B1125" s="256"/>
      <c r="C1125" s="256" t="s">
        <v>24</v>
      </c>
      <c r="D1125" s="256"/>
      <c r="E1125" s="256"/>
      <c r="F1125" s="256"/>
      <c r="G1125" s="256"/>
      <c r="H1125" s="256"/>
      <c r="I1125" s="256"/>
      <c r="J1125" s="954" t="s">
        <v>272</v>
      </c>
      <c r="K1125" s="955"/>
      <c r="L1125" s="955"/>
      <c r="M1125" s="955"/>
      <c r="N1125" s="955"/>
      <c r="O1125" s="955"/>
      <c r="P1125" s="123" t="s">
        <v>25</v>
      </c>
      <c r="Q1125" s="123"/>
      <c r="R1125" s="123"/>
      <c r="S1125" s="123"/>
      <c r="T1125" s="123"/>
      <c r="U1125" s="123"/>
      <c r="V1125" s="123"/>
      <c r="W1125" s="123"/>
      <c r="X1125" s="123"/>
      <c r="Y1125" s="258" t="s">
        <v>312</v>
      </c>
      <c r="Z1125" s="259"/>
      <c r="AA1125" s="259"/>
      <c r="AB1125" s="259"/>
      <c r="AC1125" s="954" t="s">
        <v>304</v>
      </c>
      <c r="AD1125" s="954"/>
      <c r="AE1125" s="954"/>
      <c r="AF1125" s="954"/>
      <c r="AG1125" s="954"/>
      <c r="AH1125" s="258" t="s">
        <v>235</v>
      </c>
      <c r="AI1125" s="256"/>
      <c r="AJ1125" s="256"/>
      <c r="AK1125" s="256"/>
      <c r="AL1125" s="256" t="s">
        <v>19</v>
      </c>
      <c r="AM1125" s="256"/>
      <c r="AN1125" s="256"/>
      <c r="AO1125" s="260"/>
      <c r="AP1125" s="954" t="s">
        <v>273</v>
      </c>
      <c r="AQ1125" s="954"/>
      <c r="AR1125" s="954"/>
      <c r="AS1125" s="954"/>
      <c r="AT1125" s="954"/>
      <c r="AU1125" s="954"/>
      <c r="AV1125" s="954"/>
      <c r="AW1125" s="954"/>
      <c r="AX1125" s="954"/>
      <c r="AY1125">
        <f>$AY$1123</f>
        <v>0</v>
      </c>
    </row>
    <row r="1126" spans="1:51" ht="26.25" hidden="1" customHeight="1" x14ac:dyDescent="0.15">
      <c r="A1126" s="971">
        <v>1</v>
      </c>
      <c r="B1126" s="971">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53"/>
      <c r="AD1126" s="953"/>
      <c r="AE1126" s="953"/>
      <c r="AF1126" s="953"/>
      <c r="AG1126" s="953"/>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hidden="1" customHeight="1" x14ac:dyDescent="0.15">
      <c r="A1127" s="971">
        <v>2</v>
      </c>
      <c r="B1127" s="971">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53"/>
      <c r="AD1127" s="953"/>
      <c r="AE1127" s="953"/>
      <c r="AF1127" s="953"/>
      <c r="AG1127" s="953"/>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hidden="1" customHeight="1" x14ac:dyDescent="0.15">
      <c r="A1128" s="971">
        <v>3</v>
      </c>
      <c r="B1128" s="971">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53"/>
      <c r="AD1128" s="953"/>
      <c r="AE1128" s="953"/>
      <c r="AF1128" s="953"/>
      <c r="AG1128" s="953"/>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hidden="1" customHeight="1" x14ac:dyDescent="0.15">
      <c r="A1129" s="971">
        <v>4</v>
      </c>
      <c r="B1129" s="971">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53"/>
      <c r="AD1129" s="953"/>
      <c r="AE1129" s="953"/>
      <c r="AF1129" s="953"/>
      <c r="AG1129" s="953"/>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hidden="1" customHeight="1" x14ac:dyDescent="0.15">
      <c r="A1130" s="971">
        <v>5</v>
      </c>
      <c r="B1130" s="971">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53"/>
      <c r="AD1130" s="953"/>
      <c r="AE1130" s="953"/>
      <c r="AF1130" s="953"/>
      <c r="AG1130" s="953"/>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hidden="1" customHeight="1" x14ac:dyDescent="0.15">
      <c r="A1131" s="971">
        <v>6</v>
      </c>
      <c r="B1131" s="971">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53"/>
      <c r="AD1131" s="953"/>
      <c r="AE1131" s="953"/>
      <c r="AF1131" s="953"/>
      <c r="AG1131" s="953"/>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hidden="1" customHeight="1" x14ac:dyDescent="0.15">
      <c r="A1132" s="971">
        <v>7</v>
      </c>
      <c r="B1132" s="971">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53"/>
      <c r="AD1132" s="953"/>
      <c r="AE1132" s="953"/>
      <c r="AF1132" s="953"/>
      <c r="AG1132" s="953"/>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hidden="1" customHeight="1" x14ac:dyDescent="0.15">
      <c r="A1133" s="971">
        <v>8</v>
      </c>
      <c r="B1133" s="971">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53"/>
      <c r="AD1133" s="953"/>
      <c r="AE1133" s="953"/>
      <c r="AF1133" s="953"/>
      <c r="AG1133" s="953"/>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hidden="1" customHeight="1" x14ac:dyDescent="0.15">
      <c r="A1134" s="971">
        <v>9</v>
      </c>
      <c r="B1134" s="971">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53"/>
      <c r="AD1134" s="953"/>
      <c r="AE1134" s="953"/>
      <c r="AF1134" s="953"/>
      <c r="AG1134" s="953"/>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hidden="1" customHeight="1" x14ac:dyDescent="0.15">
      <c r="A1135" s="971">
        <v>10</v>
      </c>
      <c r="B1135" s="971">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53"/>
      <c r="AD1135" s="953"/>
      <c r="AE1135" s="953"/>
      <c r="AF1135" s="953"/>
      <c r="AG1135" s="953"/>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hidden="1" customHeight="1" x14ac:dyDescent="0.15">
      <c r="A1136" s="971">
        <v>11</v>
      </c>
      <c r="B1136" s="971">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53"/>
      <c r="AD1136" s="953"/>
      <c r="AE1136" s="953"/>
      <c r="AF1136" s="953"/>
      <c r="AG1136" s="953"/>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hidden="1" customHeight="1" x14ac:dyDescent="0.15">
      <c r="A1137" s="971">
        <v>12</v>
      </c>
      <c r="B1137" s="971">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53"/>
      <c r="AD1137" s="953"/>
      <c r="AE1137" s="953"/>
      <c r="AF1137" s="953"/>
      <c r="AG1137" s="953"/>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hidden="1" customHeight="1" x14ac:dyDescent="0.15">
      <c r="A1138" s="971">
        <v>13</v>
      </c>
      <c r="B1138" s="971">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53"/>
      <c r="AD1138" s="953"/>
      <c r="AE1138" s="953"/>
      <c r="AF1138" s="953"/>
      <c r="AG1138" s="953"/>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hidden="1" customHeight="1" x14ac:dyDescent="0.15">
      <c r="A1139" s="971">
        <v>14</v>
      </c>
      <c r="B1139" s="971">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53"/>
      <c r="AD1139" s="953"/>
      <c r="AE1139" s="953"/>
      <c r="AF1139" s="953"/>
      <c r="AG1139" s="953"/>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hidden="1" customHeight="1" x14ac:dyDescent="0.15">
      <c r="A1140" s="971">
        <v>15</v>
      </c>
      <c r="B1140" s="971">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53"/>
      <c r="AD1140" s="953"/>
      <c r="AE1140" s="953"/>
      <c r="AF1140" s="953"/>
      <c r="AG1140" s="953"/>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hidden="1" customHeight="1" x14ac:dyDescent="0.15">
      <c r="A1141" s="971">
        <v>16</v>
      </c>
      <c r="B1141" s="971">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53"/>
      <c r="AD1141" s="953"/>
      <c r="AE1141" s="953"/>
      <c r="AF1141" s="953"/>
      <c r="AG1141" s="953"/>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hidden="1" customHeight="1" x14ac:dyDescent="0.15">
      <c r="A1142" s="971">
        <v>17</v>
      </c>
      <c r="B1142" s="971">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53"/>
      <c r="AD1142" s="953"/>
      <c r="AE1142" s="953"/>
      <c r="AF1142" s="953"/>
      <c r="AG1142" s="953"/>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hidden="1" customHeight="1" x14ac:dyDescent="0.15">
      <c r="A1143" s="971">
        <v>18</v>
      </c>
      <c r="B1143" s="971">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53"/>
      <c r="AD1143" s="953"/>
      <c r="AE1143" s="953"/>
      <c r="AF1143" s="953"/>
      <c r="AG1143" s="953"/>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hidden="1" customHeight="1" x14ac:dyDescent="0.15">
      <c r="A1144" s="971">
        <v>19</v>
      </c>
      <c r="B1144" s="971">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53"/>
      <c r="AD1144" s="953"/>
      <c r="AE1144" s="953"/>
      <c r="AF1144" s="953"/>
      <c r="AG1144" s="953"/>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hidden="1" customHeight="1" x14ac:dyDescent="0.15">
      <c r="A1145" s="971">
        <v>20</v>
      </c>
      <c r="B1145" s="971">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53"/>
      <c r="AD1145" s="953"/>
      <c r="AE1145" s="953"/>
      <c r="AF1145" s="953"/>
      <c r="AG1145" s="953"/>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hidden="1" customHeight="1" x14ac:dyDescent="0.15">
      <c r="A1146" s="971">
        <v>21</v>
      </c>
      <c r="B1146" s="971">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53"/>
      <c r="AD1146" s="953"/>
      <c r="AE1146" s="953"/>
      <c r="AF1146" s="953"/>
      <c r="AG1146" s="953"/>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hidden="1" customHeight="1" x14ac:dyDescent="0.15">
      <c r="A1147" s="971">
        <v>22</v>
      </c>
      <c r="B1147" s="971">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53"/>
      <c r="AD1147" s="953"/>
      <c r="AE1147" s="953"/>
      <c r="AF1147" s="953"/>
      <c r="AG1147" s="953"/>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hidden="1" customHeight="1" x14ac:dyDescent="0.15">
      <c r="A1148" s="971">
        <v>23</v>
      </c>
      <c r="B1148" s="971">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53"/>
      <c r="AD1148" s="953"/>
      <c r="AE1148" s="953"/>
      <c r="AF1148" s="953"/>
      <c r="AG1148" s="953"/>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hidden="1" customHeight="1" x14ac:dyDescent="0.15">
      <c r="A1149" s="971">
        <v>24</v>
      </c>
      <c r="B1149" s="971">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53"/>
      <c r="AD1149" s="953"/>
      <c r="AE1149" s="953"/>
      <c r="AF1149" s="953"/>
      <c r="AG1149" s="953"/>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hidden="1" customHeight="1" x14ac:dyDescent="0.15">
      <c r="A1150" s="971">
        <v>25</v>
      </c>
      <c r="B1150" s="971">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53"/>
      <c r="AD1150" s="953"/>
      <c r="AE1150" s="953"/>
      <c r="AF1150" s="953"/>
      <c r="AG1150" s="953"/>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hidden="1" customHeight="1" x14ac:dyDescent="0.15">
      <c r="A1151" s="971">
        <v>26</v>
      </c>
      <c r="B1151" s="971">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53"/>
      <c r="AD1151" s="953"/>
      <c r="AE1151" s="953"/>
      <c r="AF1151" s="953"/>
      <c r="AG1151" s="953"/>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hidden="1" customHeight="1" x14ac:dyDescent="0.15">
      <c r="A1152" s="971">
        <v>27</v>
      </c>
      <c r="B1152" s="971">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53"/>
      <c r="AD1152" s="953"/>
      <c r="AE1152" s="953"/>
      <c r="AF1152" s="953"/>
      <c r="AG1152" s="953"/>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hidden="1" customHeight="1" x14ac:dyDescent="0.15">
      <c r="A1153" s="971">
        <v>28</v>
      </c>
      <c r="B1153" s="971">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53"/>
      <c r="AD1153" s="953"/>
      <c r="AE1153" s="953"/>
      <c r="AF1153" s="953"/>
      <c r="AG1153" s="953"/>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hidden="1" customHeight="1" x14ac:dyDescent="0.15">
      <c r="A1154" s="971">
        <v>29</v>
      </c>
      <c r="B1154" s="971">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53"/>
      <c r="AD1154" s="953"/>
      <c r="AE1154" s="953"/>
      <c r="AF1154" s="953"/>
      <c r="AG1154" s="953"/>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hidden="1" customHeight="1" x14ac:dyDescent="0.15">
      <c r="A1155" s="971">
        <v>30</v>
      </c>
      <c r="B1155" s="971">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53"/>
      <c r="AD1155" s="953"/>
      <c r="AE1155" s="953"/>
      <c r="AF1155" s="953"/>
      <c r="AG1155" s="953"/>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hidden="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15">
      <c r="A1157" s="9"/>
      <c r="B1157" s="46" t="s">
        <v>218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15">
      <c r="A1158" s="256"/>
      <c r="B1158" s="256"/>
      <c r="C1158" s="256" t="s">
        <v>24</v>
      </c>
      <c r="D1158" s="256"/>
      <c r="E1158" s="256"/>
      <c r="F1158" s="256"/>
      <c r="G1158" s="256"/>
      <c r="H1158" s="256"/>
      <c r="I1158" s="256"/>
      <c r="J1158" s="954" t="s">
        <v>272</v>
      </c>
      <c r="K1158" s="955"/>
      <c r="L1158" s="955"/>
      <c r="M1158" s="955"/>
      <c r="N1158" s="955"/>
      <c r="O1158" s="955"/>
      <c r="P1158" s="123" t="s">
        <v>25</v>
      </c>
      <c r="Q1158" s="123"/>
      <c r="R1158" s="123"/>
      <c r="S1158" s="123"/>
      <c r="T1158" s="123"/>
      <c r="U1158" s="123"/>
      <c r="V1158" s="123"/>
      <c r="W1158" s="123"/>
      <c r="X1158" s="123"/>
      <c r="Y1158" s="258" t="s">
        <v>312</v>
      </c>
      <c r="Z1158" s="259"/>
      <c r="AA1158" s="259"/>
      <c r="AB1158" s="259"/>
      <c r="AC1158" s="954" t="s">
        <v>304</v>
      </c>
      <c r="AD1158" s="954"/>
      <c r="AE1158" s="954"/>
      <c r="AF1158" s="954"/>
      <c r="AG1158" s="954"/>
      <c r="AH1158" s="258" t="s">
        <v>235</v>
      </c>
      <c r="AI1158" s="256"/>
      <c r="AJ1158" s="256"/>
      <c r="AK1158" s="256"/>
      <c r="AL1158" s="256" t="s">
        <v>19</v>
      </c>
      <c r="AM1158" s="256"/>
      <c r="AN1158" s="256"/>
      <c r="AO1158" s="260"/>
      <c r="AP1158" s="954" t="s">
        <v>273</v>
      </c>
      <c r="AQ1158" s="954"/>
      <c r="AR1158" s="954"/>
      <c r="AS1158" s="954"/>
      <c r="AT1158" s="954"/>
      <c r="AU1158" s="954"/>
      <c r="AV1158" s="954"/>
      <c r="AW1158" s="954"/>
      <c r="AX1158" s="954"/>
      <c r="AY1158">
        <f>$AY$1156</f>
        <v>0</v>
      </c>
    </row>
    <row r="1159" spans="1:51" ht="26.25" hidden="1" customHeight="1" x14ac:dyDescent="0.15">
      <c r="A1159" s="971">
        <v>1</v>
      </c>
      <c r="B1159" s="971">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53"/>
      <c r="AD1159" s="953"/>
      <c r="AE1159" s="953"/>
      <c r="AF1159" s="953"/>
      <c r="AG1159" s="953"/>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hidden="1" customHeight="1" x14ac:dyDescent="0.15">
      <c r="A1160" s="971">
        <v>2</v>
      </c>
      <c r="B1160" s="971">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53"/>
      <c r="AD1160" s="953"/>
      <c r="AE1160" s="953"/>
      <c r="AF1160" s="953"/>
      <c r="AG1160" s="953"/>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hidden="1" customHeight="1" x14ac:dyDescent="0.15">
      <c r="A1161" s="971">
        <v>3</v>
      </c>
      <c r="B1161" s="971">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53"/>
      <c r="AD1161" s="953"/>
      <c r="AE1161" s="953"/>
      <c r="AF1161" s="953"/>
      <c r="AG1161" s="953"/>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hidden="1" customHeight="1" x14ac:dyDescent="0.15">
      <c r="A1162" s="971">
        <v>4</v>
      </c>
      <c r="B1162" s="971">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53"/>
      <c r="AD1162" s="953"/>
      <c r="AE1162" s="953"/>
      <c r="AF1162" s="953"/>
      <c r="AG1162" s="953"/>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hidden="1" customHeight="1" x14ac:dyDescent="0.15">
      <c r="A1163" s="971">
        <v>5</v>
      </c>
      <c r="B1163" s="971">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53"/>
      <c r="AD1163" s="953"/>
      <c r="AE1163" s="953"/>
      <c r="AF1163" s="953"/>
      <c r="AG1163" s="953"/>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hidden="1" customHeight="1" x14ac:dyDescent="0.15">
      <c r="A1164" s="971">
        <v>6</v>
      </c>
      <c r="B1164" s="971">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53"/>
      <c r="AD1164" s="953"/>
      <c r="AE1164" s="953"/>
      <c r="AF1164" s="953"/>
      <c r="AG1164" s="953"/>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hidden="1" customHeight="1" x14ac:dyDescent="0.15">
      <c r="A1165" s="971">
        <v>7</v>
      </c>
      <c r="B1165" s="971">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53"/>
      <c r="AD1165" s="953"/>
      <c r="AE1165" s="953"/>
      <c r="AF1165" s="953"/>
      <c r="AG1165" s="953"/>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hidden="1" customHeight="1" x14ac:dyDescent="0.15">
      <c r="A1166" s="971">
        <v>8</v>
      </c>
      <c r="B1166" s="971">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53"/>
      <c r="AD1166" s="953"/>
      <c r="AE1166" s="953"/>
      <c r="AF1166" s="953"/>
      <c r="AG1166" s="953"/>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hidden="1" customHeight="1" x14ac:dyDescent="0.15">
      <c r="A1167" s="971">
        <v>9</v>
      </c>
      <c r="B1167" s="971">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53"/>
      <c r="AD1167" s="953"/>
      <c r="AE1167" s="953"/>
      <c r="AF1167" s="953"/>
      <c r="AG1167" s="953"/>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hidden="1" customHeight="1" x14ac:dyDescent="0.15">
      <c r="A1168" s="971">
        <v>10</v>
      </c>
      <c r="B1168" s="971">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53"/>
      <c r="AD1168" s="953"/>
      <c r="AE1168" s="953"/>
      <c r="AF1168" s="953"/>
      <c r="AG1168" s="953"/>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hidden="1" customHeight="1" x14ac:dyDescent="0.15">
      <c r="A1169" s="971">
        <v>11</v>
      </c>
      <c r="B1169" s="971">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53"/>
      <c r="AD1169" s="953"/>
      <c r="AE1169" s="953"/>
      <c r="AF1169" s="953"/>
      <c r="AG1169" s="953"/>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hidden="1" customHeight="1" x14ac:dyDescent="0.15">
      <c r="A1170" s="971">
        <v>12</v>
      </c>
      <c r="B1170" s="971">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53"/>
      <c r="AD1170" s="953"/>
      <c r="AE1170" s="953"/>
      <c r="AF1170" s="953"/>
      <c r="AG1170" s="953"/>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hidden="1" customHeight="1" x14ac:dyDescent="0.15">
      <c r="A1171" s="971">
        <v>13</v>
      </c>
      <c r="B1171" s="971">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53"/>
      <c r="AD1171" s="953"/>
      <c r="AE1171" s="953"/>
      <c r="AF1171" s="953"/>
      <c r="AG1171" s="953"/>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hidden="1" customHeight="1" x14ac:dyDescent="0.15">
      <c r="A1172" s="971">
        <v>14</v>
      </c>
      <c r="B1172" s="971">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53"/>
      <c r="AD1172" s="953"/>
      <c r="AE1172" s="953"/>
      <c r="AF1172" s="953"/>
      <c r="AG1172" s="953"/>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hidden="1" customHeight="1" x14ac:dyDescent="0.15">
      <c r="A1173" s="971">
        <v>15</v>
      </c>
      <c r="B1173" s="971">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53"/>
      <c r="AD1173" s="953"/>
      <c r="AE1173" s="953"/>
      <c r="AF1173" s="953"/>
      <c r="AG1173" s="953"/>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hidden="1" customHeight="1" x14ac:dyDescent="0.15">
      <c r="A1174" s="971">
        <v>16</v>
      </c>
      <c r="B1174" s="971">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53"/>
      <c r="AD1174" s="953"/>
      <c r="AE1174" s="953"/>
      <c r="AF1174" s="953"/>
      <c r="AG1174" s="953"/>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hidden="1" customHeight="1" x14ac:dyDescent="0.15">
      <c r="A1175" s="971">
        <v>17</v>
      </c>
      <c r="B1175" s="971">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53"/>
      <c r="AD1175" s="953"/>
      <c r="AE1175" s="953"/>
      <c r="AF1175" s="953"/>
      <c r="AG1175" s="953"/>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hidden="1" customHeight="1" x14ac:dyDescent="0.15">
      <c r="A1176" s="971">
        <v>18</v>
      </c>
      <c r="B1176" s="971">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53"/>
      <c r="AD1176" s="953"/>
      <c r="AE1176" s="953"/>
      <c r="AF1176" s="953"/>
      <c r="AG1176" s="953"/>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hidden="1" customHeight="1" x14ac:dyDescent="0.15">
      <c r="A1177" s="971">
        <v>19</v>
      </c>
      <c r="B1177" s="971">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53"/>
      <c r="AD1177" s="953"/>
      <c r="AE1177" s="953"/>
      <c r="AF1177" s="953"/>
      <c r="AG1177" s="953"/>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hidden="1" customHeight="1" x14ac:dyDescent="0.15">
      <c r="A1178" s="971">
        <v>20</v>
      </c>
      <c r="B1178" s="971">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53"/>
      <c r="AD1178" s="953"/>
      <c r="AE1178" s="953"/>
      <c r="AF1178" s="953"/>
      <c r="AG1178" s="953"/>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hidden="1" customHeight="1" x14ac:dyDescent="0.15">
      <c r="A1179" s="971">
        <v>21</v>
      </c>
      <c r="B1179" s="971">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53"/>
      <c r="AD1179" s="953"/>
      <c r="AE1179" s="953"/>
      <c r="AF1179" s="953"/>
      <c r="AG1179" s="953"/>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hidden="1" customHeight="1" x14ac:dyDescent="0.15">
      <c r="A1180" s="971">
        <v>22</v>
      </c>
      <c r="B1180" s="971">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53"/>
      <c r="AD1180" s="953"/>
      <c r="AE1180" s="953"/>
      <c r="AF1180" s="953"/>
      <c r="AG1180" s="953"/>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hidden="1" customHeight="1" x14ac:dyDescent="0.15">
      <c r="A1181" s="971">
        <v>23</v>
      </c>
      <c r="B1181" s="971">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53"/>
      <c r="AD1181" s="953"/>
      <c r="AE1181" s="953"/>
      <c r="AF1181" s="953"/>
      <c r="AG1181" s="953"/>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hidden="1" customHeight="1" x14ac:dyDescent="0.15">
      <c r="A1182" s="971">
        <v>24</v>
      </c>
      <c r="B1182" s="971">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53"/>
      <c r="AD1182" s="953"/>
      <c r="AE1182" s="953"/>
      <c r="AF1182" s="953"/>
      <c r="AG1182" s="953"/>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hidden="1" customHeight="1" x14ac:dyDescent="0.15">
      <c r="A1183" s="971">
        <v>25</v>
      </c>
      <c r="B1183" s="971">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53"/>
      <c r="AD1183" s="953"/>
      <c r="AE1183" s="953"/>
      <c r="AF1183" s="953"/>
      <c r="AG1183" s="953"/>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hidden="1" customHeight="1" x14ac:dyDescent="0.15">
      <c r="A1184" s="971">
        <v>26</v>
      </c>
      <c r="B1184" s="971">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53"/>
      <c r="AD1184" s="953"/>
      <c r="AE1184" s="953"/>
      <c r="AF1184" s="953"/>
      <c r="AG1184" s="953"/>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hidden="1" customHeight="1" x14ac:dyDescent="0.15">
      <c r="A1185" s="971">
        <v>27</v>
      </c>
      <c r="B1185" s="971">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53"/>
      <c r="AD1185" s="953"/>
      <c r="AE1185" s="953"/>
      <c r="AF1185" s="953"/>
      <c r="AG1185" s="953"/>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hidden="1" customHeight="1" x14ac:dyDescent="0.15">
      <c r="A1186" s="971">
        <v>28</v>
      </c>
      <c r="B1186" s="971">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53"/>
      <c r="AD1186" s="953"/>
      <c r="AE1186" s="953"/>
      <c r="AF1186" s="953"/>
      <c r="AG1186" s="953"/>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hidden="1" customHeight="1" x14ac:dyDescent="0.15">
      <c r="A1187" s="971">
        <v>29</v>
      </c>
      <c r="B1187" s="971">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53"/>
      <c r="AD1187" s="953"/>
      <c r="AE1187" s="953"/>
      <c r="AF1187" s="953"/>
      <c r="AG1187" s="953"/>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hidden="1" customHeight="1" x14ac:dyDescent="0.15">
      <c r="A1188" s="971">
        <v>30</v>
      </c>
      <c r="B1188" s="971">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53"/>
      <c r="AD1188" s="953"/>
      <c r="AE1188" s="953"/>
      <c r="AF1188" s="953"/>
      <c r="AG1188" s="953"/>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hidden="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15">
      <c r="A1190" s="9"/>
      <c r="B1190" s="46" t="s">
        <v>219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15">
      <c r="A1191" s="256"/>
      <c r="B1191" s="256"/>
      <c r="C1191" s="256" t="s">
        <v>24</v>
      </c>
      <c r="D1191" s="256"/>
      <c r="E1191" s="256"/>
      <c r="F1191" s="256"/>
      <c r="G1191" s="256"/>
      <c r="H1191" s="256"/>
      <c r="I1191" s="256"/>
      <c r="J1191" s="954" t="s">
        <v>272</v>
      </c>
      <c r="K1191" s="955"/>
      <c r="L1191" s="955"/>
      <c r="M1191" s="955"/>
      <c r="N1191" s="955"/>
      <c r="O1191" s="955"/>
      <c r="P1191" s="123" t="s">
        <v>25</v>
      </c>
      <c r="Q1191" s="123"/>
      <c r="R1191" s="123"/>
      <c r="S1191" s="123"/>
      <c r="T1191" s="123"/>
      <c r="U1191" s="123"/>
      <c r="V1191" s="123"/>
      <c r="W1191" s="123"/>
      <c r="X1191" s="123"/>
      <c r="Y1191" s="258" t="s">
        <v>312</v>
      </c>
      <c r="Z1191" s="259"/>
      <c r="AA1191" s="259"/>
      <c r="AB1191" s="259"/>
      <c r="AC1191" s="954" t="s">
        <v>304</v>
      </c>
      <c r="AD1191" s="954"/>
      <c r="AE1191" s="954"/>
      <c r="AF1191" s="954"/>
      <c r="AG1191" s="954"/>
      <c r="AH1191" s="258" t="s">
        <v>235</v>
      </c>
      <c r="AI1191" s="256"/>
      <c r="AJ1191" s="256"/>
      <c r="AK1191" s="256"/>
      <c r="AL1191" s="256" t="s">
        <v>19</v>
      </c>
      <c r="AM1191" s="256"/>
      <c r="AN1191" s="256"/>
      <c r="AO1191" s="260"/>
      <c r="AP1191" s="954" t="s">
        <v>273</v>
      </c>
      <c r="AQ1191" s="954"/>
      <c r="AR1191" s="954"/>
      <c r="AS1191" s="954"/>
      <c r="AT1191" s="954"/>
      <c r="AU1191" s="954"/>
      <c r="AV1191" s="954"/>
      <c r="AW1191" s="954"/>
      <c r="AX1191" s="954"/>
      <c r="AY1191">
        <f>$AY$1189</f>
        <v>0</v>
      </c>
    </row>
    <row r="1192" spans="1:51" ht="26.25" hidden="1" customHeight="1" x14ac:dyDescent="0.15">
      <c r="A1192" s="971">
        <v>1</v>
      </c>
      <c r="B1192" s="971">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53"/>
      <c r="AD1192" s="953"/>
      <c r="AE1192" s="953"/>
      <c r="AF1192" s="953"/>
      <c r="AG1192" s="953"/>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hidden="1" customHeight="1" x14ac:dyDescent="0.15">
      <c r="A1193" s="971">
        <v>2</v>
      </c>
      <c r="B1193" s="971">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53"/>
      <c r="AD1193" s="953"/>
      <c r="AE1193" s="953"/>
      <c r="AF1193" s="953"/>
      <c r="AG1193" s="953"/>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hidden="1" customHeight="1" x14ac:dyDescent="0.15">
      <c r="A1194" s="971">
        <v>3</v>
      </c>
      <c r="B1194" s="971">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53"/>
      <c r="AD1194" s="953"/>
      <c r="AE1194" s="953"/>
      <c r="AF1194" s="953"/>
      <c r="AG1194" s="953"/>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hidden="1" customHeight="1" x14ac:dyDescent="0.15">
      <c r="A1195" s="971">
        <v>4</v>
      </c>
      <c r="B1195" s="971">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53"/>
      <c r="AD1195" s="953"/>
      <c r="AE1195" s="953"/>
      <c r="AF1195" s="953"/>
      <c r="AG1195" s="953"/>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hidden="1" customHeight="1" x14ac:dyDescent="0.15">
      <c r="A1196" s="971">
        <v>5</v>
      </c>
      <c r="B1196" s="971">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53"/>
      <c r="AD1196" s="953"/>
      <c r="AE1196" s="953"/>
      <c r="AF1196" s="953"/>
      <c r="AG1196" s="953"/>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hidden="1" customHeight="1" x14ac:dyDescent="0.15">
      <c r="A1197" s="971">
        <v>6</v>
      </c>
      <c r="B1197" s="971">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53"/>
      <c r="AD1197" s="953"/>
      <c r="AE1197" s="953"/>
      <c r="AF1197" s="953"/>
      <c r="AG1197" s="953"/>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hidden="1" customHeight="1" x14ac:dyDescent="0.15">
      <c r="A1198" s="971">
        <v>7</v>
      </c>
      <c r="B1198" s="971">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53"/>
      <c r="AD1198" s="953"/>
      <c r="AE1198" s="953"/>
      <c r="AF1198" s="953"/>
      <c r="AG1198" s="953"/>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hidden="1" customHeight="1" x14ac:dyDescent="0.15">
      <c r="A1199" s="971">
        <v>8</v>
      </c>
      <c r="B1199" s="971">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53"/>
      <c r="AD1199" s="953"/>
      <c r="AE1199" s="953"/>
      <c r="AF1199" s="953"/>
      <c r="AG1199" s="953"/>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hidden="1" customHeight="1" x14ac:dyDescent="0.15">
      <c r="A1200" s="971">
        <v>9</v>
      </c>
      <c r="B1200" s="971">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53"/>
      <c r="AD1200" s="953"/>
      <c r="AE1200" s="953"/>
      <c r="AF1200" s="953"/>
      <c r="AG1200" s="953"/>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hidden="1" customHeight="1" x14ac:dyDescent="0.15">
      <c r="A1201" s="971">
        <v>10</v>
      </c>
      <c r="B1201" s="971">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53"/>
      <c r="AD1201" s="953"/>
      <c r="AE1201" s="953"/>
      <c r="AF1201" s="953"/>
      <c r="AG1201" s="953"/>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hidden="1" customHeight="1" x14ac:dyDescent="0.15">
      <c r="A1202" s="971">
        <v>11</v>
      </c>
      <c r="B1202" s="971">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53"/>
      <c r="AD1202" s="953"/>
      <c r="AE1202" s="953"/>
      <c r="AF1202" s="953"/>
      <c r="AG1202" s="953"/>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hidden="1" customHeight="1" x14ac:dyDescent="0.15">
      <c r="A1203" s="971">
        <v>12</v>
      </c>
      <c r="B1203" s="971">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53"/>
      <c r="AD1203" s="953"/>
      <c r="AE1203" s="953"/>
      <c r="AF1203" s="953"/>
      <c r="AG1203" s="953"/>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hidden="1" customHeight="1" x14ac:dyDescent="0.15">
      <c r="A1204" s="971">
        <v>13</v>
      </c>
      <c r="B1204" s="971">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53"/>
      <c r="AD1204" s="953"/>
      <c r="AE1204" s="953"/>
      <c r="AF1204" s="953"/>
      <c r="AG1204" s="953"/>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hidden="1" customHeight="1" x14ac:dyDescent="0.15">
      <c r="A1205" s="971">
        <v>14</v>
      </c>
      <c r="B1205" s="971">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53"/>
      <c r="AD1205" s="953"/>
      <c r="AE1205" s="953"/>
      <c r="AF1205" s="953"/>
      <c r="AG1205" s="953"/>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hidden="1" customHeight="1" x14ac:dyDescent="0.15">
      <c r="A1206" s="971">
        <v>15</v>
      </c>
      <c r="B1206" s="971">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53"/>
      <c r="AD1206" s="953"/>
      <c r="AE1206" s="953"/>
      <c r="AF1206" s="953"/>
      <c r="AG1206" s="953"/>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hidden="1" customHeight="1" x14ac:dyDescent="0.15">
      <c r="A1207" s="971">
        <v>16</v>
      </c>
      <c r="B1207" s="971">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53"/>
      <c r="AD1207" s="953"/>
      <c r="AE1207" s="953"/>
      <c r="AF1207" s="953"/>
      <c r="AG1207" s="953"/>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hidden="1" customHeight="1" x14ac:dyDescent="0.15">
      <c r="A1208" s="971">
        <v>17</v>
      </c>
      <c r="B1208" s="971">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53"/>
      <c r="AD1208" s="953"/>
      <c r="AE1208" s="953"/>
      <c r="AF1208" s="953"/>
      <c r="AG1208" s="953"/>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hidden="1" customHeight="1" x14ac:dyDescent="0.15">
      <c r="A1209" s="971">
        <v>18</v>
      </c>
      <c r="B1209" s="971">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53"/>
      <c r="AD1209" s="953"/>
      <c r="AE1209" s="953"/>
      <c r="AF1209" s="953"/>
      <c r="AG1209" s="953"/>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hidden="1" customHeight="1" x14ac:dyDescent="0.15">
      <c r="A1210" s="971">
        <v>19</v>
      </c>
      <c r="B1210" s="971">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53"/>
      <c r="AD1210" s="953"/>
      <c r="AE1210" s="953"/>
      <c r="AF1210" s="953"/>
      <c r="AG1210" s="953"/>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hidden="1" customHeight="1" x14ac:dyDescent="0.15">
      <c r="A1211" s="971">
        <v>20</v>
      </c>
      <c r="B1211" s="971">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53"/>
      <c r="AD1211" s="953"/>
      <c r="AE1211" s="953"/>
      <c r="AF1211" s="953"/>
      <c r="AG1211" s="953"/>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hidden="1" customHeight="1" x14ac:dyDescent="0.15">
      <c r="A1212" s="971">
        <v>21</v>
      </c>
      <c r="B1212" s="971">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53"/>
      <c r="AD1212" s="953"/>
      <c r="AE1212" s="953"/>
      <c r="AF1212" s="953"/>
      <c r="AG1212" s="953"/>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hidden="1" customHeight="1" x14ac:dyDescent="0.15">
      <c r="A1213" s="971">
        <v>22</v>
      </c>
      <c r="B1213" s="971">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53"/>
      <c r="AD1213" s="953"/>
      <c r="AE1213" s="953"/>
      <c r="AF1213" s="953"/>
      <c r="AG1213" s="953"/>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hidden="1" customHeight="1" x14ac:dyDescent="0.15">
      <c r="A1214" s="971">
        <v>23</v>
      </c>
      <c r="B1214" s="971">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53"/>
      <c r="AD1214" s="953"/>
      <c r="AE1214" s="953"/>
      <c r="AF1214" s="953"/>
      <c r="AG1214" s="953"/>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hidden="1" customHeight="1" x14ac:dyDescent="0.15">
      <c r="A1215" s="971">
        <v>24</v>
      </c>
      <c r="B1215" s="971">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53"/>
      <c r="AD1215" s="953"/>
      <c r="AE1215" s="953"/>
      <c r="AF1215" s="953"/>
      <c r="AG1215" s="953"/>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hidden="1" customHeight="1" x14ac:dyDescent="0.15">
      <c r="A1216" s="971">
        <v>25</v>
      </c>
      <c r="B1216" s="971">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53"/>
      <c r="AD1216" s="953"/>
      <c r="AE1216" s="953"/>
      <c r="AF1216" s="953"/>
      <c r="AG1216" s="953"/>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hidden="1" customHeight="1" x14ac:dyDescent="0.15">
      <c r="A1217" s="971">
        <v>26</v>
      </c>
      <c r="B1217" s="971">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53"/>
      <c r="AD1217" s="953"/>
      <c r="AE1217" s="953"/>
      <c r="AF1217" s="953"/>
      <c r="AG1217" s="953"/>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hidden="1" customHeight="1" x14ac:dyDescent="0.15">
      <c r="A1218" s="971">
        <v>27</v>
      </c>
      <c r="B1218" s="971">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53"/>
      <c r="AD1218" s="953"/>
      <c r="AE1218" s="953"/>
      <c r="AF1218" s="953"/>
      <c r="AG1218" s="953"/>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hidden="1" customHeight="1" x14ac:dyDescent="0.15">
      <c r="A1219" s="971">
        <v>28</v>
      </c>
      <c r="B1219" s="971">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53"/>
      <c r="AD1219" s="953"/>
      <c r="AE1219" s="953"/>
      <c r="AF1219" s="953"/>
      <c r="AG1219" s="953"/>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hidden="1" customHeight="1" x14ac:dyDescent="0.15">
      <c r="A1220" s="971">
        <v>29</v>
      </c>
      <c r="B1220" s="971">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53"/>
      <c r="AD1220" s="953"/>
      <c r="AE1220" s="953"/>
      <c r="AF1220" s="953"/>
      <c r="AG1220" s="953"/>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hidden="1" customHeight="1" x14ac:dyDescent="0.15">
      <c r="A1221" s="971">
        <v>30</v>
      </c>
      <c r="B1221" s="971">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53"/>
      <c r="AD1221" s="953"/>
      <c r="AE1221" s="953"/>
      <c r="AF1221" s="953"/>
      <c r="AG1221" s="953"/>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hidden="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15">
      <c r="A1223" s="9"/>
      <c r="B1223" s="46" t="s">
        <v>164</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15">
      <c r="A1224" s="256"/>
      <c r="B1224" s="256"/>
      <c r="C1224" s="256" t="s">
        <v>24</v>
      </c>
      <c r="D1224" s="256"/>
      <c r="E1224" s="256"/>
      <c r="F1224" s="256"/>
      <c r="G1224" s="256"/>
      <c r="H1224" s="256"/>
      <c r="I1224" s="256"/>
      <c r="J1224" s="954" t="s">
        <v>272</v>
      </c>
      <c r="K1224" s="955"/>
      <c r="L1224" s="955"/>
      <c r="M1224" s="955"/>
      <c r="N1224" s="955"/>
      <c r="O1224" s="955"/>
      <c r="P1224" s="123" t="s">
        <v>25</v>
      </c>
      <c r="Q1224" s="123"/>
      <c r="R1224" s="123"/>
      <c r="S1224" s="123"/>
      <c r="T1224" s="123"/>
      <c r="U1224" s="123"/>
      <c r="V1224" s="123"/>
      <c r="W1224" s="123"/>
      <c r="X1224" s="123"/>
      <c r="Y1224" s="258" t="s">
        <v>312</v>
      </c>
      <c r="Z1224" s="259"/>
      <c r="AA1224" s="259"/>
      <c r="AB1224" s="259"/>
      <c r="AC1224" s="954" t="s">
        <v>304</v>
      </c>
      <c r="AD1224" s="954"/>
      <c r="AE1224" s="954"/>
      <c r="AF1224" s="954"/>
      <c r="AG1224" s="954"/>
      <c r="AH1224" s="258" t="s">
        <v>235</v>
      </c>
      <c r="AI1224" s="256"/>
      <c r="AJ1224" s="256"/>
      <c r="AK1224" s="256"/>
      <c r="AL1224" s="256" t="s">
        <v>19</v>
      </c>
      <c r="AM1224" s="256"/>
      <c r="AN1224" s="256"/>
      <c r="AO1224" s="260"/>
      <c r="AP1224" s="954" t="s">
        <v>273</v>
      </c>
      <c r="AQ1224" s="954"/>
      <c r="AR1224" s="954"/>
      <c r="AS1224" s="954"/>
      <c r="AT1224" s="954"/>
      <c r="AU1224" s="954"/>
      <c r="AV1224" s="954"/>
      <c r="AW1224" s="954"/>
      <c r="AX1224" s="954"/>
      <c r="AY1224">
        <f>$AY$1222</f>
        <v>0</v>
      </c>
    </row>
    <row r="1225" spans="1:51" ht="26.25" hidden="1" customHeight="1" x14ac:dyDescent="0.15">
      <c r="A1225" s="971">
        <v>1</v>
      </c>
      <c r="B1225" s="971">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53"/>
      <c r="AD1225" s="953"/>
      <c r="AE1225" s="953"/>
      <c r="AF1225" s="953"/>
      <c r="AG1225" s="953"/>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hidden="1" customHeight="1" x14ac:dyDescent="0.15">
      <c r="A1226" s="971">
        <v>2</v>
      </c>
      <c r="B1226" s="971">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53"/>
      <c r="AD1226" s="953"/>
      <c r="AE1226" s="953"/>
      <c r="AF1226" s="953"/>
      <c r="AG1226" s="953"/>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hidden="1" customHeight="1" x14ac:dyDescent="0.15">
      <c r="A1227" s="971">
        <v>3</v>
      </c>
      <c r="B1227" s="971">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53"/>
      <c r="AD1227" s="953"/>
      <c r="AE1227" s="953"/>
      <c r="AF1227" s="953"/>
      <c r="AG1227" s="953"/>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hidden="1" customHeight="1" x14ac:dyDescent="0.15">
      <c r="A1228" s="971">
        <v>4</v>
      </c>
      <c r="B1228" s="971">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53"/>
      <c r="AD1228" s="953"/>
      <c r="AE1228" s="953"/>
      <c r="AF1228" s="953"/>
      <c r="AG1228" s="953"/>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hidden="1" customHeight="1" x14ac:dyDescent="0.15">
      <c r="A1229" s="971">
        <v>5</v>
      </c>
      <c r="B1229" s="971">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53"/>
      <c r="AD1229" s="953"/>
      <c r="AE1229" s="953"/>
      <c r="AF1229" s="953"/>
      <c r="AG1229" s="953"/>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hidden="1" customHeight="1" x14ac:dyDescent="0.15">
      <c r="A1230" s="971">
        <v>6</v>
      </c>
      <c r="B1230" s="971">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53"/>
      <c r="AD1230" s="953"/>
      <c r="AE1230" s="953"/>
      <c r="AF1230" s="953"/>
      <c r="AG1230" s="953"/>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hidden="1" customHeight="1" x14ac:dyDescent="0.15">
      <c r="A1231" s="971">
        <v>7</v>
      </c>
      <c r="B1231" s="971">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53"/>
      <c r="AD1231" s="953"/>
      <c r="AE1231" s="953"/>
      <c r="AF1231" s="953"/>
      <c r="AG1231" s="953"/>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hidden="1" customHeight="1" x14ac:dyDescent="0.15">
      <c r="A1232" s="971">
        <v>8</v>
      </c>
      <c r="B1232" s="971">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53"/>
      <c r="AD1232" s="953"/>
      <c r="AE1232" s="953"/>
      <c r="AF1232" s="953"/>
      <c r="AG1232" s="953"/>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hidden="1" customHeight="1" x14ac:dyDescent="0.15">
      <c r="A1233" s="971">
        <v>9</v>
      </c>
      <c r="B1233" s="971">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53"/>
      <c r="AD1233" s="953"/>
      <c r="AE1233" s="953"/>
      <c r="AF1233" s="953"/>
      <c r="AG1233" s="953"/>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hidden="1" customHeight="1" x14ac:dyDescent="0.15">
      <c r="A1234" s="971">
        <v>10</v>
      </c>
      <c r="B1234" s="971">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53"/>
      <c r="AD1234" s="953"/>
      <c r="AE1234" s="953"/>
      <c r="AF1234" s="953"/>
      <c r="AG1234" s="953"/>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hidden="1" customHeight="1" x14ac:dyDescent="0.15">
      <c r="A1235" s="971">
        <v>11</v>
      </c>
      <c r="B1235" s="971">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53"/>
      <c r="AD1235" s="953"/>
      <c r="AE1235" s="953"/>
      <c r="AF1235" s="953"/>
      <c r="AG1235" s="953"/>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hidden="1" customHeight="1" x14ac:dyDescent="0.15">
      <c r="A1236" s="971">
        <v>12</v>
      </c>
      <c r="B1236" s="971">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53"/>
      <c r="AD1236" s="953"/>
      <c r="AE1236" s="953"/>
      <c r="AF1236" s="953"/>
      <c r="AG1236" s="953"/>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hidden="1" customHeight="1" x14ac:dyDescent="0.15">
      <c r="A1237" s="971">
        <v>13</v>
      </c>
      <c r="B1237" s="971">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53"/>
      <c r="AD1237" s="953"/>
      <c r="AE1237" s="953"/>
      <c r="AF1237" s="953"/>
      <c r="AG1237" s="953"/>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hidden="1" customHeight="1" x14ac:dyDescent="0.15">
      <c r="A1238" s="971">
        <v>14</v>
      </c>
      <c r="B1238" s="971">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53"/>
      <c r="AD1238" s="953"/>
      <c r="AE1238" s="953"/>
      <c r="AF1238" s="953"/>
      <c r="AG1238" s="953"/>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hidden="1" customHeight="1" x14ac:dyDescent="0.15">
      <c r="A1239" s="971">
        <v>15</v>
      </c>
      <c r="B1239" s="971">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53"/>
      <c r="AD1239" s="953"/>
      <c r="AE1239" s="953"/>
      <c r="AF1239" s="953"/>
      <c r="AG1239" s="953"/>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hidden="1" customHeight="1" x14ac:dyDescent="0.15">
      <c r="A1240" s="971">
        <v>16</v>
      </c>
      <c r="B1240" s="971">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53"/>
      <c r="AD1240" s="953"/>
      <c r="AE1240" s="953"/>
      <c r="AF1240" s="953"/>
      <c r="AG1240" s="953"/>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hidden="1" customHeight="1" x14ac:dyDescent="0.15">
      <c r="A1241" s="971">
        <v>17</v>
      </c>
      <c r="B1241" s="971">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53"/>
      <c r="AD1241" s="953"/>
      <c r="AE1241" s="953"/>
      <c r="AF1241" s="953"/>
      <c r="AG1241" s="953"/>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hidden="1" customHeight="1" x14ac:dyDescent="0.15">
      <c r="A1242" s="971">
        <v>18</v>
      </c>
      <c r="B1242" s="971">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53"/>
      <c r="AD1242" s="953"/>
      <c r="AE1242" s="953"/>
      <c r="AF1242" s="953"/>
      <c r="AG1242" s="953"/>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hidden="1" customHeight="1" x14ac:dyDescent="0.15">
      <c r="A1243" s="971">
        <v>19</v>
      </c>
      <c r="B1243" s="971">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53"/>
      <c r="AD1243" s="953"/>
      <c r="AE1243" s="953"/>
      <c r="AF1243" s="953"/>
      <c r="AG1243" s="953"/>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hidden="1" customHeight="1" x14ac:dyDescent="0.15">
      <c r="A1244" s="971">
        <v>20</v>
      </c>
      <c r="B1244" s="971">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53"/>
      <c r="AD1244" s="953"/>
      <c r="AE1244" s="953"/>
      <c r="AF1244" s="953"/>
      <c r="AG1244" s="953"/>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hidden="1" customHeight="1" x14ac:dyDescent="0.15">
      <c r="A1245" s="971">
        <v>21</v>
      </c>
      <c r="B1245" s="971">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53"/>
      <c r="AD1245" s="953"/>
      <c r="AE1245" s="953"/>
      <c r="AF1245" s="953"/>
      <c r="AG1245" s="953"/>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hidden="1" customHeight="1" x14ac:dyDescent="0.15">
      <c r="A1246" s="971">
        <v>22</v>
      </c>
      <c r="B1246" s="971">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53"/>
      <c r="AD1246" s="953"/>
      <c r="AE1246" s="953"/>
      <c r="AF1246" s="953"/>
      <c r="AG1246" s="953"/>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hidden="1" customHeight="1" x14ac:dyDescent="0.15">
      <c r="A1247" s="971">
        <v>23</v>
      </c>
      <c r="B1247" s="971">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53"/>
      <c r="AD1247" s="953"/>
      <c r="AE1247" s="953"/>
      <c r="AF1247" s="953"/>
      <c r="AG1247" s="953"/>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hidden="1" customHeight="1" x14ac:dyDescent="0.15">
      <c r="A1248" s="971">
        <v>24</v>
      </c>
      <c r="B1248" s="971">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53"/>
      <c r="AD1248" s="953"/>
      <c r="AE1248" s="953"/>
      <c r="AF1248" s="953"/>
      <c r="AG1248" s="953"/>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hidden="1" customHeight="1" x14ac:dyDescent="0.15">
      <c r="A1249" s="971">
        <v>25</v>
      </c>
      <c r="B1249" s="971">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53"/>
      <c r="AD1249" s="953"/>
      <c r="AE1249" s="953"/>
      <c r="AF1249" s="953"/>
      <c r="AG1249" s="953"/>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hidden="1" customHeight="1" x14ac:dyDescent="0.15">
      <c r="A1250" s="971">
        <v>26</v>
      </c>
      <c r="B1250" s="971">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53"/>
      <c r="AD1250" s="953"/>
      <c r="AE1250" s="953"/>
      <c r="AF1250" s="953"/>
      <c r="AG1250" s="953"/>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hidden="1" customHeight="1" x14ac:dyDescent="0.15">
      <c r="A1251" s="971">
        <v>27</v>
      </c>
      <c r="B1251" s="971">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53"/>
      <c r="AD1251" s="953"/>
      <c r="AE1251" s="953"/>
      <c r="AF1251" s="953"/>
      <c r="AG1251" s="953"/>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hidden="1" customHeight="1" x14ac:dyDescent="0.15">
      <c r="A1252" s="971">
        <v>28</v>
      </c>
      <c r="B1252" s="971">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53"/>
      <c r="AD1252" s="953"/>
      <c r="AE1252" s="953"/>
      <c r="AF1252" s="953"/>
      <c r="AG1252" s="953"/>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hidden="1" customHeight="1" x14ac:dyDescent="0.15">
      <c r="A1253" s="971">
        <v>29</v>
      </c>
      <c r="B1253" s="971">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53"/>
      <c r="AD1253" s="953"/>
      <c r="AE1253" s="953"/>
      <c r="AF1253" s="953"/>
      <c r="AG1253" s="953"/>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hidden="1" customHeight="1" x14ac:dyDescent="0.15">
      <c r="A1254" s="971">
        <v>30</v>
      </c>
      <c r="B1254" s="971">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53"/>
      <c r="AD1254" s="953"/>
      <c r="AE1254" s="953"/>
      <c r="AF1254" s="953"/>
      <c r="AG1254" s="953"/>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hidden="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15">
      <c r="A1256" s="9"/>
      <c r="B1256" s="46" t="s">
        <v>220</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15">
      <c r="A1257" s="256"/>
      <c r="B1257" s="256"/>
      <c r="C1257" s="256" t="s">
        <v>24</v>
      </c>
      <c r="D1257" s="256"/>
      <c r="E1257" s="256"/>
      <c r="F1257" s="256"/>
      <c r="G1257" s="256"/>
      <c r="H1257" s="256"/>
      <c r="I1257" s="256"/>
      <c r="J1257" s="954" t="s">
        <v>272</v>
      </c>
      <c r="K1257" s="955"/>
      <c r="L1257" s="955"/>
      <c r="M1257" s="955"/>
      <c r="N1257" s="955"/>
      <c r="O1257" s="955"/>
      <c r="P1257" s="123" t="s">
        <v>25</v>
      </c>
      <c r="Q1257" s="123"/>
      <c r="R1257" s="123"/>
      <c r="S1257" s="123"/>
      <c r="T1257" s="123"/>
      <c r="U1257" s="123"/>
      <c r="V1257" s="123"/>
      <c r="W1257" s="123"/>
      <c r="X1257" s="123"/>
      <c r="Y1257" s="258" t="s">
        <v>312</v>
      </c>
      <c r="Z1257" s="259"/>
      <c r="AA1257" s="259"/>
      <c r="AB1257" s="259"/>
      <c r="AC1257" s="954" t="s">
        <v>304</v>
      </c>
      <c r="AD1257" s="954"/>
      <c r="AE1257" s="954"/>
      <c r="AF1257" s="954"/>
      <c r="AG1257" s="954"/>
      <c r="AH1257" s="258" t="s">
        <v>235</v>
      </c>
      <c r="AI1257" s="256"/>
      <c r="AJ1257" s="256"/>
      <c r="AK1257" s="256"/>
      <c r="AL1257" s="256" t="s">
        <v>19</v>
      </c>
      <c r="AM1257" s="256"/>
      <c r="AN1257" s="256"/>
      <c r="AO1257" s="260"/>
      <c r="AP1257" s="954" t="s">
        <v>273</v>
      </c>
      <c r="AQ1257" s="954"/>
      <c r="AR1257" s="954"/>
      <c r="AS1257" s="954"/>
      <c r="AT1257" s="954"/>
      <c r="AU1257" s="954"/>
      <c r="AV1257" s="954"/>
      <c r="AW1257" s="954"/>
      <c r="AX1257" s="954"/>
      <c r="AY1257">
        <f>$AY$1255</f>
        <v>0</v>
      </c>
    </row>
    <row r="1258" spans="1:51" ht="26.25" hidden="1" customHeight="1" x14ac:dyDescent="0.15">
      <c r="A1258" s="971">
        <v>1</v>
      </c>
      <c r="B1258" s="971">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53"/>
      <c r="AD1258" s="953"/>
      <c r="AE1258" s="953"/>
      <c r="AF1258" s="953"/>
      <c r="AG1258" s="953"/>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hidden="1" customHeight="1" x14ac:dyDescent="0.15">
      <c r="A1259" s="971">
        <v>2</v>
      </c>
      <c r="B1259" s="971">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53"/>
      <c r="AD1259" s="953"/>
      <c r="AE1259" s="953"/>
      <c r="AF1259" s="953"/>
      <c r="AG1259" s="953"/>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hidden="1" customHeight="1" x14ac:dyDescent="0.15">
      <c r="A1260" s="971">
        <v>3</v>
      </c>
      <c r="B1260" s="971">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53"/>
      <c r="AD1260" s="953"/>
      <c r="AE1260" s="953"/>
      <c r="AF1260" s="953"/>
      <c r="AG1260" s="953"/>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hidden="1" customHeight="1" x14ac:dyDescent="0.15">
      <c r="A1261" s="971">
        <v>4</v>
      </c>
      <c r="B1261" s="971">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53"/>
      <c r="AD1261" s="953"/>
      <c r="AE1261" s="953"/>
      <c r="AF1261" s="953"/>
      <c r="AG1261" s="953"/>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hidden="1" customHeight="1" x14ac:dyDescent="0.15">
      <c r="A1262" s="971">
        <v>5</v>
      </c>
      <c r="B1262" s="971">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53"/>
      <c r="AD1262" s="953"/>
      <c r="AE1262" s="953"/>
      <c r="AF1262" s="953"/>
      <c r="AG1262" s="953"/>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hidden="1" customHeight="1" x14ac:dyDescent="0.15">
      <c r="A1263" s="971">
        <v>6</v>
      </c>
      <c r="B1263" s="971">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53"/>
      <c r="AD1263" s="953"/>
      <c r="AE1263" s="953"/>
      <c r="AF1263" s="953"/>
      <c r="AG1263" s="953"/>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hidden="1" customHeight="1" x14ac:dyDescent="0.15">
      <c r="A1264" s="971">
        <v>7</v>
      </c>
      <c r="B1264" s="971">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53"/>
      <c r="AD1264" s="953"/>
      <c r="AE1264" s="953"/>
      <c r="AF1264" s="953"/>
      <c r="AG1264" s="953"/>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hidden="1" customHeight="1" x14ac:dyDescent="0.15">
      <c r="A1265" s="971">
        <v>8</v>
      </c>
      <c r="B1265" s="971">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53"/>
      <c r="AD1265" s="953"/>
      <c r="AE1265" s="953"/>
      <c r="AF1265" s="953"/>
      <c r="AG1265" s="953"/>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hidden="1" customHeight="1" x14ac:dyDescent="0.15">
      <c r="A1266" s="971">
        <v>9</v>
      </c>
      <c r="B1266" s="971">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53"/>
      <c r="AD1266" s="953"/>
      <c r="AE1266" s="953"/>
      <c r="AF1266" s="953"/>
      <c r="AG1266" s="953"/>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hidden="1" customHeight="1" x14ac:dyDescent="0.15">
      <c r="A1267" s="971">
        <v>10</v>
      </c>
      <c r="B1267" s="971">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53"/>
      <c r="AD1267" s="953"/>
      <c r="AE1267" s="953"/>
      <c r="AF1267" s="953"/>
      <c r="AG1267" s="953"/>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hidden="1" customHeight="1" x14ac:dyDescent="0.15">
      <c r="A1268" s="971">
        <v>11</v>
      </c>
      <c r="B1268" s="971">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53"/>
      <c r="AD1268" s="953"/>
      <c r="AE1268" s="953"/>
      <c r="AF1268" s="953"/>
      <c r="AG1268" s="953"/>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hidden="1" customHeight="1" x14ac:dyDescent="0.15">
      <c r="A1269" s="971">
        <v>12</v>
      </c>
      <c r="B1269" s="971">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53"/>
      <c r="AD1269" s="953"/>
      <c r="AE1269" s="953"/>
      <c r="AF1269" s="953"/>
      <c r="AG1269" s="953"/>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hidden="1" customHeight="1" x14ac:dyDescent="0.15">
      <c r="A1270" s="971">
        <v>13</v>
      </c>
      <c r="B1270" s="971">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53"/>
      <c r="AD1270" s="953"/>
      <c r="AE1270" s="953"/>
      <c r="AF1270" s="953"/>
      <c r="AG1270" s="953"/>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hidden="1" customHeight="1" x14ac:dyDescent="0.15">
      <c r="A1271" s="971">
        <v>14</v>
      </c>
      <c r="B1271" s="971">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53"/>
      <c r="AD1271" s="953"/>
      <c r="AE1271" s="953"/>
      <c r="AF1271" s="953"/>
      <c r="AG1271" s="953"/>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hidden="1" customHeight="1" x14ac:dyDescent="0.15">
      <c r="A1272" s="971">
        <v>15</v>
      </c>
      <c r="B1272" s="971">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53"/>
      <c r="AD1272" s="953"/>
      <c r="AE1272" s="953"/>
      <c r="AF1272" s="953"/>
      <c r="AG1272" s="953"/>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hidden="1" customHeight="1" x14ac:dyDescent="0.15">
      <c r="A1273" s="971">
        <v>16</v>
      </c>
      <c r="B1273" s="971">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53"/>
      <c r="AD1273" s="953"/>
      <c r="AE1273" s="953"/>
      <c r="AF1273" s="953"/>
      <c r="AG1273" s="953"/>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hidden="1" customHeight="1" x14ac:dyDescent="0.15">
      <c r="A1274" s="971">
        <v>17</v>
      </c>
      <c r="B1274" s="971">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53"/>
      <c r="AD1274" s="953"/>
      <c r="AE1274" s="953"/>
      <c r="AF1274" s="953"/>
      <c r="AG1274" s="953"/>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hidden="1" customHeight="1" x14ac:dyDescent="0.15">
      <c r="A1275" s="971">
        <v>18</v>
      </c>
      <c r="B1275" s="971">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53"/>
      <c r="AD1275" s="953"/>
      <c r="AE1275" s="953"/>
      <c r="AF1275" s="953"/>
      <c r="AG1275" s="953"/>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hidden="1" customHeight="1" x14ac:dyDescent="0.15">
      <c r="A1276" s="971">
        <v>19</v>
      </c>
      <c r="B1276" s="971">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53"/>
      <c r="AD1276" s="953"/>
      <c r="AE1276" s="953"/>
      <c r="AF1276" s="953"/>
      <c r="AG1276" s="953"/>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hidden="1" customHeight="1" x14ac:dyDescent="0.15">
      <c r="A1277" s="971">
        <v>20</v>
      </c>
      <c r="B1277" s="971">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53"/>
      <c r="AD1277" s="953"/>
      <c r="AE1277" s="953"/>
      <c r="AF1277" s="953"/>
      <c r="AG1277" s="953"/>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hidden="1" customHeight="1" x14ac:dyDescent="0.15">
      <c r="A1278" s="971">
        <v>21</v>
      </c>
      <c r="B1278" s="971">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53"/>
      <c r="AD1278" s="953"/>
      <c r="AE1278" s="953"/>
      <c r="AF1278" s="953"/>
      <c r="AG1278" s="953"/>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hidden="1" customHeight="1" x14ac:dyDescent="0.15">
      <c r="A1279" s="971">
        <v>22</v>
      </c>
      <c r="B1279" s="971">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53"/>
      <c r="AD1279" s="953"/>
      <c r="AE1279" s="953"/>
      <c r="AF1279" s="953"/>
      <c r="AG1279" s="953"/>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hidden="1" customHeight="1" x14ac:dyDescent="0.15">
      <c r="A1280" s="971">
        <v>23</v>
      </c>
      <c r="B1280" s="971">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53"/>
      <c r="AD1280" s="953"/>
      <c r="AE1280" s="953"/>
      <c r="AF1280" s="953"/>
      <c r="AG1280" s="953"/>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hidden="1" customHeight="1" x14ac:dyDescent="0.15">
      <c r="A1281" s="971">
        <v>24</v>
      </c>
      <c r="B1281" s="971">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53"/>
      <c r="AD1281" s="953"/>
      <c r="AE1281" s="953"/>
      <c r="AF1281" s="953"/>
      <c r="AG1281" s="953"/>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hidden="1" customHeight="1" x14ac:dyDescent="0.15">
      <c r="A1282" s="971">
        <v>25</v>
      </c>
      <c r="B1282" s="971">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53"/>
      <c r="AD1282" s="953"/>
      <c r="AE1282" s="953"/>
      <c r="AF1282" s="953"/>
      <c r="AG1282" s="953"/>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hidden="1" customHeight="1" x14ac:dyDescent="0.15">
      <c r="A1283" s="971">
        <v>26</v>
      </c>
      <c r="B1283" s="971">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53"/>
      <c r="AD1283" s="953"/>
      <c r="AE1283" s="953"/>
      <c r="AF1283" s="953"/>
      <c r="AG1283" s="953"/>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hidden="1" customHeight="1" x14ac:dyDescent="0.15">
      <c r="A1284" s="971">
        <v>27</v>
      </c>
      <c r="B1284" s="971">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53"/>
      <c r="AD1284" s="953"/>
      <c r="AE1284" s="953"/>
      <c r="AF1284" s="953"/>
      <c r="AG1284" s="953"/>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hidden="1" customHeight="1" x14ac:dyDescent="0.15">
      <c r="A1285" s="971">
        <v>28</v>
      </c>
      <c r="B1285" s="971">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53"/>
      <c r="AD1285" s="953"/>
      <c r="AE1285" s="953"/>
      <c r="AF1285" s="953"/>
      <c r="AG1285" s="953"/>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hidden="1" customHeight="1" x14ac:dyDescent="0.15">
      <c r="A1286" s="971">
        <v>29</v>
      </c>
      <c r="B1286" s="971">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53"/>
      <c r="AD1286" s="953"/>
      <c r="AE1286" s="953"/>
      <c r="AF1286" s="953"/>
      <c r="AG1286" s="953"/>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hidden="1" customHeight="1" x14ac:dyDescent="0.15">
      <c r="A1287" s="971">
        <v>30</v>
      </c>
      <c r="B1287" s="971">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53"/>
      <c r="AD1287" s="953"/>
      <c r="AE1287" s="953"/>
      <c r="AF1287" s="953"/>
      <c r="AG1287" s="953"/>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hidden="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15">
      <c r="A1289" s="9"/>
      <c r="B1289" s="46" t="s">
        <v>221</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15">
      <c r="A1290" s="256"/>
      <c r="B1290" s="256"/>
      <c r="C1290" s="256" t="s">
        <v>24</v>
      </c>
      <c r="D1290" s="256"/>
      <c r="E1290" s="256"/>
      <c r="F1290" s="256"/>
      <c r="G1290" s="256"/>
      <c r="H1290" s="256"/>
      <c r="I1290" s="256"/>
      <c r="J1290" s="954" t="s">
        <v>272</v>
      </c>
      <c r="K1290" s="955"/>
      <c r="L1290" s="955"/>
      <c r="M1290" s="955"/>
      <c r="N1290" s="955"/>
      <c r="O1290" s="955"/>
      <c r="P1290" s="123" t="s">
        <v>25</v>
      </c>
      <c r="Q1290" s="123"/>
      <c r="R1290" s="123"/>
      <c r="S1290" s="123"/>
      <c r="T1290" s="123"/>
      <c r="U1290" s="123"/>
      <c r="V1290" s="123"/>
      <c r="W1290" s="123"/>
      <c r="X1290" s="123"/>
      <c r="Y1290" s="258" t="s">
        <v>312</v>
      </c>
      <c r="Z1290" s="259"/>
      <c r="AA1290" s="259"/>
      <c r="AB1290" s="259"/>
      <c r="AC1290" s="954" t="s">
        <v>304</v>
      </c>
      <c r="AD1290" s="954"/>
      <c r="AE1290" s="954"/>
      <c r="AF1290" s="954"/>
      <c r="AG1290" s="954"/>
      <c r="AH1290" s="258" t="s">
        <v>235</v>
      </c>
      <c r="AI1290" s="256"/>
      <c r="AJ1290" s="256"/>
      <c r="AK1290" s="256"/>
      <c r="AL1290" s="256" t="s">
        <v>19</v>
      </c>
      <c r="AM1290" s="256"/>
      <c r="AN1290" s="256"/>
      <c r="AO1290" s="260"/>
      <c r="AP1290" s="954" t="s">
        <v>273</v>
      </c>
      <c r="AQ1290" s="954"/>
      <c r="AR1290" s="954"/>
      <c r="AS1290" s="954"/>
      <c r="AT1290" s="954"/>
      <c r="AU1290" s="954"/>
      <c r="AV1290" s="954"/>
      <c r="AW1290" s="954"/>
      <c r="AX1290" s="954"/>
      <c r="AY1290">
        <f>$AY$1288</f>
        <v>0</v>
      </c>
    </row>
    <row r="1291" spans="1:51" ht="26.25" hidden="1" customHeight="1" x14ac:dyDescent="0.15">
      <c r="A1291" s="971">
        <v>1</v>
      </c>
      <c r="B1291" s="971">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53"/>
      <c r="AD1291" s="953"/>
      <c r="AE1291" s="953"/>
      <c r="AF1291" s="953"/>
      <c r="AG1291" s="953"/>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hidden="1" customHeight="1" x14ac:dyDescent="0.15">
      <c r="A1292" s="971">
        <v>2</v>
      </c>
      <c r="B1292" s="971">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53"/>
      <c r="AD1292" s="953"/>
      <c r="AE1292" s="953"/>
      <c r="AF1292" s="953"/>
      <c r="AG1292" s="953"/>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hidden="1" customHeight="1" x14ac:dyDescent="0.15">
      <c r="A1293" s="971">
        <v>3</v>
      </c>
      <c r="B1293" s="971">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53"/>
      <c r="AD1293" s="953"/>
      <c r="AE1293" s="953"/>
      <c r="AF1293" s="953"/>
      <c r="AG1293" s="953"/>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hidden="1" customHeight="1" x14ac:dyDescent="0.15">
      <c r="A1294" s="971">
        <v>4</v>
      </c>
      <c r="B1294" s="971">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53"/>
      <c r="AD1294" s="953"/>
      <c r="AE1294" s="953"/>
      <c r="AF1294" s="953"/>
      <c r="AG1294" s="953"/>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hidden="1" customHeight="1" x14ac:dyDescent="0.15">
      <c r="A1295" s="971">
        <v>5</v>
      </c>
      <c r="B1295" s="971">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53"/>
      <c r="AD1295" s="953"/>
      <c r="AE1295" s="953"/>
      <c r="AF1295" s="953"/>
      <c r="AG1295" s="953"/>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hidden="1" customHeight="1" x14ac:dyDescent="0.15">
      <c r="A1296" s="971">
        <v>6</v>
      </c>
      <c r="B1296" s="971">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53"/>
      <c r="AD1296" s="953"/>
      <c r="AE1296" s="953"/>
      <c r="AF1296" s="953"/>
      <c r="AG1296" s="953"/>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hidden="1" customHeight="1" x14ac:dyDescent="0.15">
      <c r="A1297" s="971">
        <v>7</v>
      </c>
      <c r="B1297" s="971">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53"/>
      <c r="AD1297" s="953"/>
      <c r="AE1297" s="953"/>
      <c r="AF1297" s="953"/>
      <c r="AG1297" s="953"/>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hidden="1" customHeight="1" x14ac:dyDescent="0.15">
      <c r="A1298" s="971">
        <v>8</v>
      </c>
      <c r="B1298" s="971">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53"/>
      <c r="AD1298" s="953"/>
      <c r="AE1298" s="953"/>
      <c r="AF1298" s="953"/>
      <c r="AG1298" s="953"/>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hidden="1" customHeight="1" x14ac:dyDescent="0.15">
      <c r="A1299" s="971">
        <v>9</v>
      </c>
      <c r="B1299" s="971">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53"/>
      <c r="AD1299" s="953"/>
      <c r="AE1299" s="953"/>
      <c r="AF1299" s="953"/>
      <c r="AG1299" s="953"/>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hidden="1" customHeight="1" x14ac:dyDescent="0.15">
      <c r="A1300" s="971">
        <v>10</v>
      </c>
      <c r="B1300" s="971">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53"/>
      <c r="AD1300" s="953"/>
      <c r="AE1300" s="953"/>
      <c r="AF1300" s="953"/>
      <c r="AG1300" s="953"/>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hidden="1" customHeight="1" x14ac:dyDescent="0.15">
      <c r="A1301" s="971">
        <v>11</v>
      </c>
      <c r="B1301" s="971">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53"/>
      <c r="AD1301" s="953"/>
      <c r="AE1301" s="953"/>
      <c r="AF1301" s="953"/>
      <c r="AG1301" s="953"/>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hidden="1" customHeight="1" x14ac:dyDescent="0.15">
      <c r="A1302" s="971">
        <v>12</v>
      </c>
      <c r="B1302" s="971">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53"/>
      <c r="AD1302" s="953"/>
      <c r="AE1302" s="953"/>
      <c r="AF1302" s="953"/>
      <c r="AG1302" s="953"/>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hidden="1" customHeight="1" x14ac:dyDescent="0.15">
      <c r="A1303" s="971">
        <v>13</v>
      </c>
      <c r="B1303" s="971">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53"/>
      <c r="AD1303" s="953"/>
      <c r="AE1303" s="953"/>
      <c r="AF1303" s="953"/>
      <c r="AG1303" s="953"/>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hidden="1" customHeight="1" x14ac:dyDescent="0.15">
      <c r="A1304" s="971">
        <v>14</v>
      </c>
      <c r="B1304" s="971">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53"/>
      <c r="AD1304" s="953"/>
      <c r="AE1304" s="953"/>
      <c r="AF1304" s="953"/>
      <c r="AG1304" s="953"/>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hidden="1" customHeight="1" x14ac:dyDescent="0.15">
      <c r="A1305" s="971">
        <v>15</v>
      </c>
      <c r="B1305" s="971">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53"/>
      <c r="AD1305" s="953"/>
      <c r="AE1305" s="953"/>
      <c r="AF1305" s="953"/>
      <c r="AG1305" s="953"/>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hidden="1" customHeight="1" x14ac:dyDescent="0.15">
      <c r="A1306" s="971">
        <v>16</v>
      </c>
      <c r="B1306" s="971">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53"/>
      <c r="AD1306" s="953"/>
      <c r="AE1306" s="953"/>
      <c r="AF1306" s="953"/>
      <c r="AG1306" s="953"/>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hidden="1" customHeight="1" x14ac:dyDescent="0.15">
      <c r="A1307" s="971">
        <v>17</v>
      </c>
      <c r="B1307" s="971">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53"/>
      <c r="AD1307" s="953"/>
      <c r="AE1307" s="953"/>
      <c r="AF1307" s="953"/>
      <c r="AG1307" s="953"/>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hidden="1" customHeight="1" x14ac:dyDescent="0.15">
      <c r="A1308" s="971">
        <v>18</v>
      </c>
      <c r="B1308" s="971">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53"/>
      <c r="AD1308" s="953"/>
      <c r="AE1308" s="953"/>
      <c r="AF1308" s="953"/>
      <c r="AG1308" s="953"/>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hidden="1" customHeight="1" x14ac:dyDescent="0.15">
      <c r="A1309" s="971">
        <v>19</v>
      </c>
      <c r="B1309" s="971">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53"/>
      <c r="AD1309" s="953"/>
      <c r="AE1309" s="953"/>
      <c r="AF1309" s="953"/>
      <c r="AG1309" s="953"/>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hidden="1" customHeight="1" x14ac:dyDescent="0.15">
      <c r="A1310" s="971">
        <v>20</v>
      </c>
      <c r="B1310" s="971">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53"/>
      <c r="AD1310" s="953"/>
      <c r="AE1310" s="953"/>
      <c r="AF1310" s="953"/>
      <c r="AG1310" s="953"/>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hidden="1" customHeight="1" x14ac:dyDescent="0.15">
      <c r="A1311" s="971">
        <v>21</v>
      </c>
      <c r="B1311" s="971">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53"/>
      <c r="AD1311" s="953"/>
      <c r="AE1311" s="953"/>
      <c r="AF1311" s="953"/>
      <c r="AG1311" s="953"/>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hidden="1" customHeight="1" x14ac:dyDescent="0.15">
      <c r="A1312" s="971">
        <v>22</v>
      </c>
      <c r="B1312" s="971">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53"/>
      <c r="AD1312" s="953"/>
      <c r="AE1312" s="953"/>
      <c r="AF1312" s="953"/>
      <c r="AG1312" s="953"/>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hidden="1" customHeight="1" x14ac:dyDescent="0.15">
      <c r="A1313" s="971">
        <v>23</v>
      </c>
      <c r="B1313" s="971">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53"/>
      <c r="AD1313" s="953"/>
      <c r="AE1313" s="953"/>
      <c r="AF1313" s="953"/>
      <c r="AG1313" s="953"/>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hidden="1" customHeight="1" x14ac:dyDescent="0.15">
      <c r="A1314" s="971">
        <v>24</v>
      </c>
      <c r="B1314" s="971">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53"/>
      <c r="AD1314" s="953"/>
      <c r="AE1314" s="953"/>
      <c r="AF1314" s="953"/>
      <c r="AG1314" s="953"/>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hidden="1" customHeight="1" x14ac:dyDescent="0.15">
      <c r="A1315" s="971">
        <v>25</v>
      </c>
      <c r="B1315" s="971">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53"/>
      <c r="AD1315" s="953"/>
      <c r="AE1315" s="953"/>
      <c r="AF1315" s="953"/>
      <c r="AG1315" s="953"/>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hidden="1" customHeight="1" x14ac:dyDescent="0.15">
      <c r="A1316" s="971">
        <v>26</v>
      </c>
      <c r="B1316" s="971">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53"/>
      <c r="AD1316" s="953"/>
      <c r="AE1316" s="953"/>
      <c r="AF1316" s="953"/>
      <c r="AG1316" s="953"/>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hidden="1" customHeight="1" x14ac:dyDescent="0.15">
      <c r="A1317" s="971">
        <v>27</v>
      </c>
      <c r="B1317" s="971">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53"/>
      <c r="AD1317" s="953"/>
      <c r="AE1317" s="953"/>
      <c r="AF1317" s="953"/>
      <c r="AG1317" s="953"/>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hidden="1" customHeight="1" x14ac:dyDescent="0.15">
      <c r="A1318" s="971">
        <v>28</v>
      </c>
      <c r="B1318" s="971">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53"/>
      <c r="AD1318" s="953"/>
      <c r="AE1318" s="953"/>
      <c r="AF1318" s="953"/>
      <c r="AG1318" s="953"/>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hidden="1" customHeight="1" x14ac:dyDescent="0.15">
      <c r="A1319" s="971">
        <v>29</v>
      </c>
      <c r="B1319" s="971">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53"/>
      <c r="AD1319" s="953"/>
      <c r="AE1319" s="953"/>
      <c r="AF1319" s="953"/>
      <c r="AG1319" s="953"/>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hidden="1" customHeight="1" x14ac:dyDescent="0.15">
      <c r="A1320" s="971">
        <v>30</v>
      </c>
      <c r="B1320" s="971">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53"/>
      <c r="AD1320" s="953"/>
      <c r="AE1320" s="953"/>
      <c r="AF1320" s="953"/>
      <c r="AG1320" s="953"/>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8 AL21:AO33">
    <cfRule type="expression" dxfId="455" priority="672">
      <formula>IF(AND(AL4&gt;=0, RIGHT(TEXT(AL4,"0.#"),1)&lt;&gt;"."),TRUE,FALSE)</formula>
    </cfRule>
    <cfRule type="expression" dxfId="454" priority="673">
      <formula>IF(AND(AL4&gt;=0, RIGHT(TEXT(AL4,"0.#"),1)="."),TRUE,FALSE)</formula>
    </cfRule>
    <cfRule type="expression" dxfId="453" priority="674">
      <formula>IF(AND(AL4&lt;0, RIGHT(TEXT(AL4,"0.#"),1)&lt;&gt;"."),TRUE,FALSE)</formula>
    </cfRule>
    <cfRule type="expression" dxfId="452" priority="675">
      <formula>IF(AND(AL4&lt;0, RIGHT(TEXT(AL4,"0.#"),1)="."),TRUE,FALSE)</formula>
    </cfRule>
  </conditionalFormatting>
  <conditionalFormatting sqref="Y6 Y21:Y33">
    <cfRule type="expression" dxfId="451" priority="670">
      <formula>IF(RIGHT(TEXT(Y6,"0.#"),1)=".",FALSE,TRUE)</formula>
    </cfRule>
    <cfRule type="expression" dxfId="450" priority="671">
      <formula>IF(RIGHT(TEXT(Y6,"0.#"),1)=".",TRUE,FALSE)</formula>
    </cfRule>
  </conditionalFormatting>
  <conditionalFormatting sqref="AL56:AO66">
    <cfRule type="expression" dxfId="449" priority="666">
      <formula>IF(AND(AL56&gt;=0, RIGHT(TEXT(AL56,"0.#"),1)&lt;&gt;"."),TRUE,FALSE)</formula>
    </cfRule>
    <cfRule type="expression" dxfId="448" priority="667">
      <formula>IF(AND(AL56&gt;=0, RIGHT(TEXT(AL56,"0.#"),1)="."),TRUE,FALSE)</formula>
    </cfRule>
    <cfRule type="expression" dxfId="447" priority="668">
      <formula>IF(AND(AL56&lt;0, RIGHT(TEXT(AL56,"0.#"),1)&lt;&gt;"."),TRUE,FALSE)</formula>
    </cfRule>
    <cfRule type="expression" dxfId="446" priority="669">
      <formula>IF(AND(AL56&lt;0, RIGHT(TEXT(AL56,"0.#"),1)="."),TRUE,FALSE)</formula>
    </cfRule>
  </conditionalFormatting>
  <conditionalFormatting sqref="Y56:Y66">
    <cfRule type="expression" dxfId="445" priority="664">
      <formula>IF(RIGHT(TEXT(Y56,"0.#"),1)=".",FALSE,TRUE)</formula>
    </cfRule>
    <cfRule type="expression" dxfId="444" priority="665">
      <formula>IF(RIGHT(TEXT(Y56,"0.#"),1)=".",TRUE,FALSE)</formula>
    </cfRule>
  </conditionalFormatting>
  <conditionalFormatting sqref="AL70:AO99">
    <cfRule type="expression" dxfId="443" priority="660">
      <formula>IF(AND(AL70&gt;=0, RIGHT(TEXT(AL70,"0.#"),1)&lt;&gt;"."),TRUE,FALSE)</formula>
    </cfRule>
    <cfRule type="expression" dxfId="442" priority="661">
      <formula>IF(AND(AL70&gt;=0, RIGHT(TEXT(AL70,"0.#"),1)="."),TRUE,FALSE)</formula>
    </cfRule>
    <cfRule type="expression" dxfId="441" priority="662">
      <formula>IF(AND(AL70&lt;0, RIGHT(TEXT(AL70,"0.#"),1)&lt;&gt;"."),TRUE,FALSE)</formula>
    </cfRule>
    <cfRule type="expression" dxfId="440" priority="663">
      <formula>IF(AND(AL70&lt;0, RIGHT(TEXT(AL70,"0.#"),1)="."),TRUE,FALSE)</formula>
    </cfRule>
  </conditionalFormatting>
  <conditionalFormatting sqref="Y70:Y99">
    <cfRule type="expression" dxfId="439" priority="658">
      <formula>IF(RIGHT(TEXT(Y70,"0.#"),1)=".",FALSE,TRUE)</formula>
    </cfRule>
    <cfRule type="expression" dxfId="438" priority="659">
      <formula>IF(RIGHT(TEXT(Y70,"0.#"),1)=".",TRUE,FALSE)</formula>
    </cfRule>
  </conditionalFormatting>
  <conditionalFormatting sqref="AL103:AO132">
    <cfRule type="expression" dxfId="437" priority="654">
      <formula>IF(AND(AL103&gt;=0, RIGHT(TEXT(AL103,"0.#"),1)&lt;&gt;"."),TRUE,FALSE)</formula>
    </cfRule>
    <cfRule type="expression" dxfId="436" priority="655">
      <formula>IF(AND(AL103&gt;=0, RIGHT(TEXT(AL103,"0.#"),1)="."),TRUE,FALSE)</formula>
    </cfRule>
    <cfRule type="expression" dxfId="435" priority="656">
      <formula>IF(AND(AL103&lt;0, RIGHT(TEXT(AL103,"0.#"),1)&lt;&gt;"."),TRUE,FALSE)</formula>
    </cfRule>
    <cfRule type="expression" dxfId="434" priority="657">
      <formula>IF(AND(AL103&lt;0, RIGHT(TEXT(AL103,"0.#"),1)="."),TRUE,FALSE)</formula>
    </cfRule>
  </conditionalFormatting>
  <conditionalFormatting sqref="Y103:Y132">
    <cfRule type="expression" dxfId="433" priority="652">
      <formula>IF(RIGHT(TEXT(Y103,"0.#"),1)=".",FALSE,TRUE)</formula>
    </cfRule>
    <cfRule type="expression" dxfId="432" priority="653">
      <formula>IF(RIGHT(TEXT(Y103,"0.#"),1)=".",TRUE,FALSE)</formula>
    </cfRule>
  </conditionalFormatting>
  <conditionalFormatting sqref="AL136:AO165">
    <cfRule type="expression" dxfId="431" priority="648">
      <formula>IF(AND(AL136&gt;=0, RIGHT(TEXT(AL136,"0.#"),1)&lt;&gt;"."),TRUE,FALSE)</formula>
    </cfRule>
    <cfRule type="expression" dxfId="430" priority="649">
      <formula>IF(AND(AL136&gt;=0, RIGHT(TEXT(AL136,"0.#"),1)="."),TRUE,FALSE)</formula>
    </cfRule>
    <cfRule type="expression" dxfId="429" priority="650">
      <formula>IF(AND(AL136&lt;0, RIGHT(TEXT(AL136,"0.#"),1)&lt;&gt;"."),TRUE,FALSE)</formula>
    </cfRule>
    <cfRule type="expression" dxfId="428" priority="651">
      <formula>IF(AND(AL136&lt;0, RIGHT(TEXT(AL136,"0.#"),1)="."),TRUE,FALSE)</formula>
    </cfRule>
  </conditionalFormatting>
  <conditionalFormatting sqref="Y136:Y165">
    <cfRule type="expression" dxfId="427" priority="646">
      <formula>IF(RIGHT(TEXT(Y136,"0.#"),1)=".",FALSE,TRUE)</formula>
    </cfRule>
    <cfRule type="expression" dxfId="426" priority="647">
      <formula>IF(RIGHT(TEXT(Y136,"0.#"),1)=".",TRUE,FALSE)</formula>
    </cfRule>
  </conditionalFormatting>
  <conditionalFormatting sqref="AL169:AO198">
    <cfRule type="expression" dxfId="425" priority="642">
      <formula>IF(AND(AL169&gt;=0, RIGHT(TEXT(AL169,"0.#"),1)&lt;&gt;"."),TRUE,FALSE)</formula>
    </cfRule>
    <cfRule type="expression" dxfId="424" priority="643">
      <formula>IF(AND(AL169&gt;=0, RIGHT(TEXT(AL169,"0.#"),1)="."),TRUE,FALSE)</formula>
    </cfRule>
    <cfRule type="expression" dxfId="423" priority="644">
      <formula>IF(AND(AL169&lt;0, RIGHT(TEXT(AL169,"0.#"),1)&lt;&gt;"."),TRUE,FALSE)</formula>
    </cfRule>
    <cfRule type="expression" dxfId="422" priority="645">
      <formula>IF(AND(AL169&lt;0, RIGHT(TEXT(AL169,"0.#"),1)="."),TRUE,FALSE)</formula>
    </cfRule>
  </conditionalFormatting>
  <conditionalFormatting sqref="Y169:Y198">
    <cfRule type="expression" dxfId="421" priority="640">
      <formula>IF(RIGHT(TEXT(Y169,"0.#"),1)=".",FALSE,TRUE)</formula>
    </cfRule>
    <cfRule type="expression" dxfId="420" priority="641">
      <formula>IF(RIGHT(TEXT(Y169,"0.#"),1)=".",TRUE,FALSE)</formula>
    </cfRule>
  </conditionalFormatting>
  <conditionalFormatting sqref="AL202:AO231">
    <cfRule type="expression" dxfId="419" priority="636">
      <formula>IF(AND(AL202&gt;=0, RIGHT(TEXT(AL202,"0.#"),1)&lt;&gt;"."),TRUE,FALSE)</formula>
    </cfRule>
    <cfRule type="expression" dxfId="418" priority="637">
      <formula>IF(AND(AL202&gt;=0, RIGHT(TEXT(AL202,"0.#"),1)="."),TRUE,FALSE)</formula>
    </cfRule>
    <cfRule type="expression" dxfId="417" priority="638">
      <formula>IF(AND(AL202&lt;0, RIGHT(TEXT(AL202,"0.#"),1)&lt;&gt;"."),TRUE,FALSE)</formula>
    </cfRule>
    <cfRule type="expression" dxfId="416" priority="639">
      <formula>IF(AND(AL202&lt;0, RIGHT(TEXT(AL202,"0.#"),1)="."),TRUE,FALSE)</formula>
    </cfRule>
  </conditionalFormatting>
  <conditionalFormatting sqref="Y202:Y231">
    <cfRule type="expression" dxfId="415" priority="634">
      <formula>IF(RIGHT(TEXT(Y202,"0.#"),1)=".",FALSE,TRUE)</formula>
    </cfRule>
    <cfRule type="expression" dxfId="414" priority="635">
      <formula>IF(RIGHT(TEXT(Y202,"0.#"),1)=".",TRUE,FALSE)</formula>
    </cfRule>
  </conditionalFormatting>
  <conditionalFormatting sqref="AL235:AO264">
    <cfRule type="expression" dxfId="413" priority="630">
      <formula>IF(AND(AL235&gt;=0, RIGHT(TEXT(AL235,"0.#"),1)&lt;&gt;"."),TRUE,FALSE)</formula>
    </cfRule>
    <cfRule type="expression" dxfId="412" priority="631">
      <formula>IF(AND(AL235&gt;=0, RIGHT(TEXT(AL235,"0.#"),1)="."),TRUE,FALSE)</formula>
    </cfRule>
    <cfRule type="expression" dxfId="411" priority="632">
      <formula>IF(AND(AL235&lt;0, RIGHT(TEXT(AL235,"0.#"),1)&lt;&gt;"."),TRUE,FALSE)</formula>
    </cfRule>
    <cfRule type="expression" dxfId="410" priority="633">
      <formula>IF(AND(AL235&lt;0, RIGHT(TEXT(AL235,"0.#"),1)="."),TRUE,FALSE)</formula>
    </cfRule>
  </conditionalFormatting>
  <conditionalFormatting sqref="Y235:Y264">
    <cfRule type="expression" dxfId="409" priority="628">
      <formula>IF(RIGHT(TEXT(Y235,"0.#"),1)=".",FALSE,TRUE)</formula>
    </cfRule>
    <cfRule type="expression" dxfId="408" priority="629">
      <formula>IF(RIGHT(TEXT(Y235,"0.#"),1)=".",TRUE,FALSE)</formula>
    </cfRule>
  </conditionalFormatting>
  <conditionalFormatting sqref="AL268:AO297">
    <cfRule type="expression" dxfId="407" priority="624">
      <formula>IF(AND(AL268&gt;=0, RIGHT(TEXT(AL268,"0.#"),1)&lt;&gt;"."),TRUE,FALSE)</formula>
    </cfRule>
    <cfRule type="expression" dxfId="406" priority="625">
      <formula>IF(AND(AL268&gt;=0, RIGHT(TEXT(AL268,"0.#"),1)="."),TRUE,FALSE)</formula>
    </cfRule>
    <cfRule type="expression" dxfId="405" priority="626">
      <formula>IF(AND(AL268&lt;0, RIGHT(TEXT(AL268,"0.#"),1)&lt;&gt;"."),TRUE,FALSE)</formula>
    </cfRule>
    <cfRule type="expression" dxfId="404" priority="627">
      <formula>IF(AND(AL268&lt;0, RIGHT(TEXT(AL268,"0.#"),1)="."),TRUE,FALSE)</formula>
    </cfRule>
  </conditionalFormatting>
  <conditionalFormatting sqref="Y268:Y297">
    <cfRule type="expression" dxfId="403" priority="622">
      <formula>IF(RIGHT(TEXT(Y268,"0.#"),1)=".",FALSE,TRUE)</formula>
    </cfRule>
    <cfRule type="expression" dxfId="402" priority="623">
      <formula>IF(RIGHT(TEXT(Y268,"0.#"),1)=".",TRUE,FALSE)</formula>
    </cfRule>
  </conditionalFormatting>
  <conditionalFormatting sqref="AL301:AO330">
    <cfRule type="expression" dxfId="401" priority="618">
      <formula>IF(AND(AL301&gt;=0, RIGHT(TEXT(AL301,"0.#"),1)&lt;&gt;"."),TRUE,FALSE)</formula>
    </cfRule>
    <cfRule type="expression" dxfId="400" priority="619">
      <formula>IF(AND(AL301&gt;=0, RIGHT(TEXT(AL301,"0.#"),1)="."),TRUE,FALSE)</formula>
    </cfRule>
    <cfRule type="expression" dxfId="399" priority="620">
      <formula>IF(AND(AL301&lt;0, RIGHT(TEXT(AL301,"0.#"),1)&lt;&gt;"."),TRUE,FALSE)</formula>
    </cfRule>
    <cfRule type="expression" dxfId="398" priority="621">
      <formula>IF(AND(AL301&lt;0, RIGHT(TEXT(AL301,"0.#"),1)="."),TRUE,FALSE)</formula>
    </cfRule>
  </conditionalFormatting>
  <conditionalFormatting sqref="Y301:Y330">
    <cfRule type="expression" dxfId="397" priority="616">
      <formula>IF(RIGHT(TEXT(Y301,"0.#"),1)=".",FALSE,TRUE)</formula>
    </cfRule>
    <cfRule type="expression" dxfId="396" priority="617">
      <formula>IF(RIGHT(TEXT(Y301,"0.#"),1)=".",TRUE,FALSE)</formula>
    </cfRule>
  </conditionalFormatting>
  <conditionalFormatting sqref="AL334:AO363">
    <cfRule type="expression" dxfId="395" priority="612">
      <formula>IF(AND(AL334&gt;=0, RIGHT(TEXT(AL334,"0.#"),1)&lt;&gt;"."),TRUE,FALSE)</formula>
    </cfRule>
    <cfRule type="expression" dxfId="394" priority="613">
      <formula>IF(AND(AL334&gt;=0, RIGHT(TEXT(AL334,"0.#"),1)="."),TRUE,FALSE)</formula>
    </cfRule>
    <cfRule type="expression" dxfId="393" priority="614">
      <formula>IF(AND(AL334&lt;0, RIGHT(TEXT(AL334,"0.#"),1)&lt;&gt;"."),TRUE,FALSE)</formula>
    </cfRule>
    <cfRule type="expression" dxfId="392" priority="615">
      <formula>IF(AND(AL334&lt;0, RIGHT(TEXT(AL334,"0.#"),1)="."),TRUE,FALSE)</formula>
    </cfRule>
  </conditionalFormatting>
  <conditionalFormatting sqref="Y334:Y363">
    <cfRule type="expression" dxfId="391" priority="610">
      <formula>IF(RIGHT(TEXT(Y334,"0.#"),1)=".",FALSE,TRUE)</formula>
    </cfRule>
    <cfRule type="expression" dxfId="390" priority="611">
      <formula>IF(RIGHT(TEXT(Y334,"0.#"),1)=".",TRUE,FALSE)</formula>
    </cfRule>
  </conditionalFormatting>
  <conditionalFormatting sqref="AL367:AO396">
    <cfRule type="expression" dxfId="389" priority="606">
      <formula>IF(AND(AL367&gt;=0, RIGHT(TEXT(AL367,"0.#"),1)&lt;&gt;"."),TRUE,FALSE)</formula>
    </cfRule>
    <cfRule type="expression" dxfId="388" priority="607">
      <formula>IF(AND(AL367&gt;=0, RIGHT(TEXT(AL367,"0.#"),1)="."),TRUE,FALSE)</formula>
    </cfRule>
    <cfRule type="expression" dxfId="387" priority="608">
      <formula>IF(AND(AL367&lt;0, RIGHT(TEXT(AL367,"0.#"),1)&lt;&gt;"."),TRUE,FALSE)</formula>
    </cfRule>
    <cfRule type="expression" dxfId="386" priority="609">
      <formula>IF(AND(AL367&lt;0, RIGHT(TEXT(AL367,"0.#"),1)="."),TRUE,FALSE)</formula>
    </cfRule>
  </conditionalFormatting>
  <conditionalFormatting sqref="Y367:Y396">
    <cfRule type="expression" dxfId="385" priority="604">
      <formula>IF(RIGHT(TEXT(Y367,"0.#"),1)=".",FALSE,TRUE)</formula>
    </cfRule>
    <cfRule type="expression" dxfId="384" priority="605">
      <formula>IF(RIGHT(TEXT(Y367,"0.#"),1)=".",TRUE,FALSE)</formula>
    </cfRule>
  </conditionalFormatting>
  <conditionalFormatting sqref="AL400:AO429">
    <cfRule type="expression" dxfId="383" priority="600">
      <formula>IF(AND(AL400&gt;=0, RIGHT(TEXT(AL400,"0.#"),1)&lt;&gt;"."),TRUE,FALSE)</formula>
    </cfRule>
    <cfRule type="expression" dxfId="382" priority="601">
      <formula>IF(AND(AL400&gt;=0, RIGHT(TEXT(AL400,"0.#"),1)="."),TRUE,FALSE)</formula>
    </cfRule>
    <cfRule type="expression" dxfId="381" priority="602">
      <formula>IF(AND(AL400&lt;0, RIGHT(TEXT(AL400,"0.#"),1)&lt;&gt;"."),TRUE,FALSE)</formula>
    </cfRule>
    <cfRule type="expression" dxfId="380" priority="603">
      <formula>IF(AND(AL400&lt;0, RIGHT(TEXT(AL400,"0.#"),1)="."),TRUE,FALSE)</formula>
    </cfRule>
  </conditionalFormatting>
  <conditionalFormatting sqref="Y400:Y429">
    <cfRule type="expression" dxfId="379" priority="598">
      <formula>IF(RIGHT(TEXT(Y400,"0.#"),1)=".",FALSE,TRUE)</formula>
    </cfRule>
    <cfRule type="expression" dxfId="378" priority="599">
      <formula>IF(RIGHT(TEXT(Y400,"0.#"),1)=".",TRUE,FALSE)</formula>
    </cfRule>
  </conditionalFormatting>
  <conditionalFormatting sqref="AL433:AO462">
    <cfRule type="expression" dxfId="377" priority="594">
      <formula>IF(AND(AL433&gt;=0, RIGHT(TEXT(AL433,"0.#"),1)&lt;&gt;"."),TRUE,FALSE)</formula>
    </cfRule>
    <cfRule type="expression" dxfId="376" priority="595">
      <formula>IF(AND(AL433&gt;=0, RIGHT(TEXT(AL433,"0.#"),1)="."),TRUE,FALSE)</formula>
    </cfRule>
    <cfRule type="expression" dxfId="375" priority="596">
      <formula>IF(AND(AL433&lt;0, RIGHT(TEXT(AL433,"0.#"),1)&lt;&gt;"."),TRUE,FALSE)</formula>
    </cfRule>
    <cfRule type="expression" dxfId="374" priority="597">
      <formula>IF(AND(AL433&lt;0, RIGHT(TEXT(AL433,"0.#"),1)="."),TRUE,FALSE)</formula>
    </cfRule>
  </conditionalFormatting>
  <conditionalFormatting sqref="Y433:Y462">
    <cfRule type="expression" dxfId="373" priority="592">
      <formula>IF(RIGHT(TEXT(Y433,"0.#"),1)=".",FALSE,TRUE)</formula>
    </cfRule>
    <cfRule type="expression" dxfId="372" priority="593">
      <formula>IF(RIGHT(TEXT(Y433,"0.#"),1)=".",TRUE,FALSE)</formula>
    </cfRule>
  </conditionalFormatting>
  <conditionalFormatting sqref="AL466:AO495">
    <cfRule type="expression" dxfId="371" priority="588">
      <formula>IF(AND(AL466&gt;=0, RIGHT(TEXT(AL466,"0.#"),1)&lt;&gt;"."),TRUE,FALSE)</formula>
    </cfRule>
    <cfRule type="expression" dxfId="370" priority="589">
      <formula>IF(AND(AL466&gt;=0, RIGHT(TEXT(AL466,"0.#"),1)="."),TRUE,FALSE)</formula>
    </cfRule>
    <cfRule type="expression" dxfId="369" priority="590">
      <formula>IF(AND(AL466&lt;0, RIGHT(TEXT(AL466,"0.#"),1)&lt;&gt;"."),TRUE,FALSE)</formula>
    </cfRule>
    <cfRule type="expression" dxfId="368" priority="591">
      <formula>IF(AND(AL466&lt;0, RIGHT(TEXT(AL466,"0.#"),1)="."),TRUE,FALSE)</formula>
    </cfRule>
  </conditionalFormatting>
  <conditionalFormatting sqref="Y466:Y495">
    <cfRule type="expression" dxfId="367" priority="586">
      <formula>IF(RIGHT(TEXT(Y466,"0.#"),1)=".",FALSE,TRUE)</formula>
    </cfRule>
    <cfRule type="expression" dxfId="366" priority="587">
      <formula>IF(RIGHT(TEXT(Y466,"0.#"),1)=".",TRUE,FALSE)</formula>
    </cfRule>
  </conditionalFormatting>
  <conditionalFormatting sqref="AL499:AO528">
    <cfRule type="expression" dxfId="365" priority="582">
      <formula>IF(AND(AL499&gt;=0, RIGHT(TEXT(AL499,"0.#"),1)&lt;&gt;"."),TRUE,FALSE)</formula>
    </cfRule>
    <cfRule type="expression" dxfId="364" priority="583">
      <formula>IF(AND(AL499&gt;=0, RIGHT(TEXT(AL499,"0.#"),1)="."),TRUE,FALSE)</formula>
    </cfRule>
    <cfRule type="expression" dxfId="363" priority="584">
      <formula>IF(AND(AL499&lt;0, RIGHT(TEXT(AL499,"0.#"),1)&lt;&gt;"."),TRUE,FALSE)</formula>
    </cfRule>
    <cfRule type="expression" dxfId="362" priority="585">
      <formula>IF(AND(AL499&lt;0, RIGHT(TEXT(AL499,"0.#"),1)="."),TRUE,FALSE)</formula>
    </cfRule>
  </conditionalFormatting>
  <conditionalFormatting sqref="Y499:Y528">
    <cfRule type="expression" dxfId="361" priority="580">
      <formula>IF(RIGHT(TEXT(Y499,"0.#"),1)=".",FALSE,TRUE)</formula>
    </cfRule>
    <cfRule type="expression" dxfId="360" priority="581">
      <formula>IF(RIGHT(TEXT(Y499,"0.#"),1)=".",TRUE,FALSE)</formula>
    </cfRule>
  </conditionalFormatting>
  <conditionalFormatting sqref="AL532:AO561">
    <cfRule type="expression" dxfId="359" priority="576">
      <formula>IF(AND(AL532&gt;=0, RIGHT(TEXT(AL532,"0.#"),1)&lt;&gt;"."),TRUE,FALSE)</formula>
    </cfRule>
    <cfRule type="expression" dxfId="358" priority="577">
      <formula>IF(AND(AL532&gt;=0, RIGHT(TEXT(AL532,"0.#"),1)="."),TRUE,FALSE)</formula>
    </cfRule>
    <cfRule type="expression" dxfId="357" priority="578">
      <formula>IF(AND(AL532&lt;0, RIGHT(TEXT(AL532,"0.#"),1)&lt;&gt;"."),TRUE,FALSE)</formula>
    </cfRule>
    <cfRule type="expression" dxfId="356" priority="579">
      <formula>IF(AND(AL532&lt;0, RIGHT(TEXT(AL532,"0.#"),1)="."),TRUE,FALSE)</formula>
    </cfRule>
  </conditionalFormatting>
  <conditionalFormatting sqref="Y532:Y561">
    <cfRule type="expression" dxfId="355" priority="574">
      <formula>IF(RIGHT(TEXT(Y532,"0.#"),1)=".",FALSE,TRUE)</formula>
    </cfRule>
    <cfRule type="expression" dxfId="354" priority="575">
      <formula>IF(RIGHT(TEXT(Y532,"0.#"),1)=".",TRUE,FALSE)</formula>
    </cfRule>
  </conditionalFormatting>
  <conditionalFormatting sqref="AL565:AO594">
    <cfRule type="expression" dxfId="353" priority="570">
      <formula>IF(AND(AL565&gt;=0, RIGHT(TEXT(AL565,"0.#"),1)&lt;&gt;"."),TRUE,FALSE)</formula>
    </cfRule>
    <cfRule type="expression" dxfId="352" priority="571">
      <formula>IF(AND(AL565&gt;=0, RIGHT(TEXT(AL565,"0.#"),1)="."),TRUE,FALSE)</formula>
    </cfRule>
    <cfRule type="expression" dxfId="351" priority="572">
      <formula>IF(AND(AL565&lt;0, RIGHT(TEXT(AL565,"0.#"),1)&lt;&gt;"."),TRUE,FALSE)</formula>
    </cfRule>
    <cfRule type="expression" dxfId="350" priority="573">
      <formula>IF(AND(AL565&lt;0, RIGHT(TEXT(AL565,"0.#"),1)="."),TRUE,FALSE)</formula>
    </cfRule>
  </conditionalFormatting>
  <conditionalFormatting sqref="Y565:Y594">
    <cfRule type="expression" dxfId="349" priority="568">
      <formula>IF(RIGHT(TEXT(Y565,"0.#"),1)=".",FALSE,TRUE)</formula>
    </cfRule>
    <cfRule type="expression" dxfId="348" priority="569">
      <formula>IF(RIGHT(TEXT(Y565,"0.#"),1)=".",TRUE,FALSE)</formula>
    </cfRule>
  </conditionalFormatting>
  <conditionalFormatting sqref="AL598:AO627">
    <cfRule type="expression" dxfId="347" priority="564">
      <formula>IF(AND(AL598&gt;=0, RIGHT(TEXT(AL598,"0.#"),1)&lt;&gt;"."),TRUE,FALSE)</formula>
    </cfRule>
    <cfRule type="expression" dxfId="346" priority="565">
      <formula>IF(AND(AL598&gt;=0, RIGHT(TEXT(AL598,"0.#"),1)="."),TRUE,FALSE)</formula>
    </cfRule>
    <cfRule type="expression" dxfId="345" priority="566">
      <formula>IF(AND(AL598&lt;0, RIGHT(TEXT(AL598,"0.#"),1)&lt;&gt;"."),TRUE,FALSE)</formula>
    </cfRule>
    <cfRule type="expression" dxfId="344" priority="567">
      <formula>IF(AND(AL598&lt;0, RIGHT(TEXT(AL598,"0.#"),1)="."),TRUE,FALSE)</formula>
    </cfRule>
  </conditionalFormatting>
  <conditionalFormatting sqref="Y598:Y627">
    <cfRule type="expression" dxfId="343" priority="562">
      <formula>IF(RIGHT(TEXT(Y598,"0.#"),1)=".",FALSE,TRUE)</formula>
    </cfRule>
    <cfRule type="expression" dxfId="342" priority="563">
      <formula>IF(RIGHT(TEXT(Y598,"0.#"),1)=".",TRUE,FALSE)</formula>
    </cfRule>
  </conditionalFormatting>
  <conditionalFormatting sqref="AL631:AO660">
    <cfRule type="expression" dxfId="341" priority="558">
      <formula>IF(AND(AL631&gt;=0, RIGHT(TEXT(AL631,"0.#"),1)&lt;&gt;"."),TRUE,FALSE)</formula>
    </cfRule>
    <cfRule type="expression" dxfId="340" priority="559">
      <formula>IF(AND(AL631&gt;=0, RIGHT(TEXT(AL631,"0.#"),1)="."),TRUE,FALSE)</formula>
    </cfRule>
    <cfRule type="expression" dxfId="339" priority="560">
      <formula>IF(AND(AL631&lt;0, RIGHT(TEXT(AL631,"0.#"),1)&lt;&gt;"."),TRUE,FALSE)</formula>
    </cfRule>
    <cfRule type="expression" dxfId="338" priority="561">
      <formula>IF(AND(AL631&lt;0, RIGHT(TEXT(AL631,"0.#"),1)="."),TRUE,FALSE)</formula>
    </cfRule>
  </conditionalFormatting>
  <conditionalFormatting sqref="Y631:Y660">
    <cfRule type="expression" dxfId="337" priority="556">
      <formula>IF(RIGHT(TEXT(Y631,"0.#"),1)=".",FALSE,TRUE)</formula>
    </cfRule>
    <cfRule type="expression" dxfId="336" priority="557">
      <formula>IF(RIGHT(TEXT(Y631,"0.#"),1)=".",TRUE,FALSE)</formula>
    </cfRule>
  </conditionalFormatting>
  <conditionalFormatting sqref="AL664:AO693">
    <cfRule type="expression" dxfId="335" priority="552">
      <formula>IF(AND(AL664&gt;=0, RIGHT(TEXT(AL664,"0.#"),1)&lt;&gt;"."),TRUE,FALSE)</formula>
    </cfRule>
    <cfRule type="expression" dxfId="334" priority="553">
      <formula>IF(AND(AL664&gt;=0, RIGHT(TEXT(AL664,"0.#"),1)="."),TRUE,FALSE)</formula>
    </cfRule>
    <cfRule type="expression" dxfId="333" priority="554">
      <formula>IF(AND(AL664&lt;0, RIGHT(TEXT(AL664,"0.#"),1)&lt;&gt;"."),TRUE,FALSE)</formula>
    </cfRule>
    <cfRule type="expression" dxfId="332" priority="555">
      <formula>IF(AND(AL664&lt;0, RIGHT(TEXT(AL664,"0.#"),1)="."),TRUE,FALSE)</formula>
    </cfRule>
  </conditionalFormatting>
  <conditionalFormatting sqref="Y664:Y693">
    <cfRule type="expression" dxfId="331" priority="550">
      <formula>IF(RIGHT(TEXT(Y664,"0.#"),1)=".",FALSE,TRUE)</formula>
    </cfRule>
    <cfRule type="expression" dxfId="330" priority="551">
      <formula>IF(RIGHT(TEXT(Y664,"0.#"),1)=".",TRUE,FALSE)</formula>
    </cfRule>
  </conditionalFormatting>
  <conditionalFormatting sqref="AL697:AO726">
    <cfRule type="expression" dxfId="329" priority="546">
      <formula>IF(AND(AL697&gt;=0, RIGHT(TEXT(AL697,"0.#"),1)&lt;&gt;"."),TRUE,FALSE)</formula>
    </cfRule>
    <cfRule type="expression" dxfId="328" priority="547">
      <formula>IF(AND(AL697&gt;=0, RIGHT(TEXT(AL697,"0.#"),1)="."),TRUE,FALSE)</formula>
    </cfRule>
    <cfRule type="expression" dxfId="327" priority="548">
      <formula>IF(AND(AL697&lt;0, RIGHT(TEXT(AL697,"0.#"),1)&lt;&gt;"."),TRUE,FALSE)</formula>
    </cfRule>
    <cfRule type="expression" dxfId="326" priority="549">
      <formula>IF(AND(AL697&lt;0, RIGHT(TEXT(AL697,"0.#"),1)="."),TRUE,FALSE)</formula>
    </cfRule>
  </conditionalFormatting>
  <conditionalFormatting sqref="Y697:Y726">
    <cfRule type="expression" dxfId="325" priority="544">
      <formula>IF(RIGHT(TEXT(Y697,"0.#"),1)=".",FALSE,TRUE)</formula>
    </cfRule>
    <cfRule type="expression" dxfId="324" priority="545">
      <formula>IF(RIGHT(TEXT(Y697,"0.#"),1)=".",TRUE,FALSE)</formula>
    </cfRule>
  </conditionalFormatting>
  <conditionalFormatting sqref="AL730:AO759">
    <cfRule type="expression" dxfId="323" priority="540">
      <formula>IF(AND(AL730&gt;=0, RIGHT(TEXT(AL730,"0.#"),1)&lt;&gt;"."),TRUE,FALSE)</formula>
    </cfRule>
    <cfRule type="expression" dxfId="322" priority="541">
      <formula>IF(AND(AL730&gt;=0, RIGHT(TEXT(AL730,"0.#"),1)="."),TRUE,FALSE)</formula>
    </cfRule>
    <cfRule type="expression" dxfId="321" priority="542">
      <formula>IF(AND(AL730&lt;0, RIGHT(TEXT(AL730,"0.#"),1)&lt;&gt;"."),TRUE,FALSE)</formula>
    </cfRule>
    <cfRule type="expression" dxfId="320" priority="543">
      <formula>IF(AND(AL730&lt;0, RIGHT(TEXT(AL730,"0.#"),1)="."),TRUE,FALSE)</formula>
    </cfRule>
  </conditionalFormatting>
  <conditionalFormatting sqref="Y730:Y759">
    <cfRule type="expression" dxfId="319" priority="538">
      <formula>IF(RIGHT(TEXT(Y730,"0.#"),1)=".",FALSE,TRUE)</formula>
    </cfRule>
    <cfRule type="expression" dxfId="318" priority="539">
      <formula>IF(RIGHT(TEXT(Y730,"0.#"),1)=".",TRUE,FALSE)</formula>
    </cfRule>
  </conditionalFormatting>
  <conditionalFormatting sqref="AL763:AO792">
    <cfRule type="expression" dxfId="317" priority="534">
      <formula>IF(AND(AL763&gt;=0, RIGHT(TEXT(AL763,"0.#"),1)&lt;&gt;"."),TRUE,FALSE)</formula>
    </cfRule>
    <cfRule type="expression" dxfId="316" priority="535">
      <formula>IF(AND(AL763&gt;=0, RIGHT(TEXT(AL763,"0.#"),1)="."),TRUE,FALSE)</formula>
    </cfRule>
    <cfRule type="expression" dxfId="315" priority="536">
      <formula>IF(AND(AL763&lt;0, RIGHT(TEXT(AL763,"0.#"),1)&lt;&gt;"."),TRUE,FALSE)</formula>
    </cfRule>
    <cfRule type="expression" dxfId="314" priority="537">
      <formula>IF(AND(AL763&lt;0, RIGHT(TEXT(AL763,"0.#"),1)="."),TRUE,FALSE)</formula>
    </cfRule>
  </conditionalFormatting>
  <conditionalFormatting sqref="Y763:Y792">
    <cfRule type="expression" dxfId="313" priority="532">
      <formula>IF(RIGHT(TEXT(Y763,"0.#"),1)=".",FALSE,TRUE)</formula>
    </cfRule>
    <cfRule type="expression" dxfId="312" priority="533">
      <formula>IF(RIGHT(TEXT(Y763,"0.#"),1)=".",TRUE,FALSE)</formula>
    </cfRule>
  </conditionalFormatting>
  <conditionalFormatting sqref="AL796:AO825">
    <cfRule type="expression" dxfId="311" priority="528">
      <formula>IF(AND(AL796&gt;=0, RIGHT(TEXT(AL796,"0.#"),1)&lt;&gt;"."),TRUE,FALSE)</formula>
    </cfRule>
    <cfRule type="expression" dxfId="310" priority="529">
      <formula>IF(AND(AL796&gt;=0, RIGHT(TEXT(AL796,"0.#"),1)="."),TRUE,FALSE)</formula>
    </cfRule>
    <cfRule type="expression" dxfId="309" priority="530">
      <formula>IF(AND(AL796&lt;0, RIGHT(TEXT(AL796,"0.#"),1)&lt;&gt;"."),TRUE,FALSE)</formula>
    </cfRule>
    <cfRule type="expression" dxfId="308" priority="531">
      <formula>IF(AND(AL796&lt;0, RIGHT(TEXT(AL796,"0.#"),1)="."),TRUE,FALSE)</formula>
    </cfRule>
  </conditionalFormatting>
  <conditionalFormatting sqref="Y796:Y825">
    <cfRule type="expression" dxfId="307" priority="526">
      <formula>IF(RIGHT(TEXT(Y796,"0.#"),1)=".",FALSE,TRUE)</formula>
    </cfRule>
    <cfRule type="expression" dxfId="306" priority="527">
      <formula>IF(RIGHT(TEXT(Y796,"0.#"),1)=".",TRUE,FALSE)</formula>
    </cfRule>
  </conditionalFormatting>
  <conditionalFormatting sqref="AL829:AO858">
    <cfRule type="expression" dxfId="305" priority="522">
      <formula>IF(AND(AL829&gt;=0, RIGHT(TEXT(AL829,"0.#"),1)&lt;&gt;"."),TRUE,FALSE)</formula>
    </cfRule>
    <cfRule type="expression" dxfId="304" priority="523">
      <formula>IF(AND(AL829&gt;=0, RIGHT(TEXT(AL829,"0.#"),1)="."),TRUE,FALSE)</formula>
    </cfRule>
    <cfRule type="expression" dxfId="303" priority="524">
      <formula>IF(AND(AL829&lt;0, RIGHT(TEXT(AL829,"0.#"),1)&lt;&gt;"."),TRUE,FALSE)</formula>
    </cfRule>
    <cfRule type="expression" dxfId="302" priority="525">
      <formula>IF(AND(AL829&lt;0, RIGHT(TEXT(AL829,"0.#"),1)="."),TRUE,FALSE)</formula>
    </cfRule>
  </conditionalFormatting>
  <conditionalFormatting sqref="Y829:Y858">
    <cfRule type="expression" dxfId="301" priority="520">
      <formula>IF(RIGHT(TEXT(Y829,"0.#"),1)=".",FALSE,TRUE)</formula>
    </cfRule>
    <cfRule type="expression" dxfId="300" priority="521">
      <formula>IF(RIGHT(TEXT(Y829,"0.#"),1)=".",TRUE,FALSE)</formula>
    </cfRule>
  </conditionalFormatting>
  <conditionalFormatting sqref="AL862:AO891">
    <cfRule type="expression" dxfId="299" priority="516">
      <formula>IF(AND(AL862&gt;=0, RIGHT(TEXT(AL862,"0.#"),1)&lt;&gt;"."),TRUE,FALSE)</formula>
    </cfRule>
    <cfRule type="expression" dxfId="298" priority="517">
      <formula>IF(AND(AL862&gt;=0, RIGHT(TEXT(AL862,"0.#"),1)="."),TRUE,FALSE)</formula>
    </cfRule>
    <cfRule type="expression" dxfId="297" priority="518">
      <formula>IF(AND(AL862&lt;0, RIGHT(TEXT(AL862,"0.#"),1)&lt;&gt;"."),TRUE,FALSE)</formula>
    </cfRule>
    <cfRule type="expression" dxfId="296" priority="519">
      <formula>IF(AND(AL862&lt;0, RIGHT(TEXT(AL862,"0.#"),1)="."),TRUE,FALSE)</formula>
    </cfRule>
  </conditionalFormatting>
  <conditionalFormatting sqref="Y862:Y891">
    <cfRule type="expression" dxfId="295" priority="514">
      <formula>IF(RIGHT(TEXT(Y862,"0.#"),1)=".",FALSE,TRUE)</formula>
    </cfRule>
    <cfRule type="expression" dxfId="294" priority="515">
      <formula>IF(RIGHT(TEXT(Y862,"0.#"),1)=".",TRUE,FALSE)</formula>
    </cfRule>
  </conditionalFormatting>
  <conditionalFormatting sqref="AL895:AO924">
    <cfRule type="expression" dxfId="293" priority="510">
      <formula>IF(AND(AL895&gt;=0, RIGHT(TEXT(AL895,"0.#"),1)&lt;&gt;"."),TRUE,FALSE)</formula>
    </cfRule>
    <cfRule type="expression" dxfId="292" priority="511">
      <formula>IF(AND(AL895&gt;=0, RIGHT(TEXT(AL895,"0.#"),1)="."),TRUE,FALSE)</formula>
    </cfRule>
    <cfRule type="expression" dxfId="291" priority="512">
      <formula>IF(AND(AL895&lt;0, RIGHT(TEXT(AL895,"0.#"),1)&lt;&gt;"."),TRUE,FALSE)</formula>
    </cfRule>
    <cfRule type="expression" dxfId="290" priority="513">
      <formula>IF(AND(AL895&lt;0, RIGHT(TEXT(AL895,"0.#"),1)="."),TRUE,FALSE)</formula>
    </cfRule>
  </conditionalFormatting>
  <conditionalFormatting sqref="Y895:Y924">
    <cfRule type="expression" dxfId="289" priority="508">
      <formula>IF(RIGHT(TEXT(Y895,"0.#"),1)=".",FALSE,TRUE)</formula>
    </cfRule>
    <cfRule type="expression" dxfId="288" priority="509">
      <formula>IF(RIGHT(TEXT(Y895,"0.#"),1)=".",TRUE,FALSE)</formula>
    </cfRule>
  </conditionalFormatting>
  <conditionalFormatting sqref="AL928:AO957">
    <cfRule type="expression" dxfId="287" priority="504">
      <formula>IF(AND(AL928&gt;=0, RIGHT(TEXT(AL928,"0.#"),1)&lt;&gt;"."),TRUE,FALSE)</formula>
    </cfRule>
    <cfRule type="expression" dxfId="286" priority="505">
      <formula>IF(AND(AL928&gt;=0, RIGHT(TEXT(AL928,"0.#"),1)="."),TRUE,FALSE)</formula>
    </cfRule>
    <cfRule type="expression" dxfId="285" priority="506">
      <formula>IF(AND(AL928&lt;0, RIGHT(TEXT(AL928,"0.#"),1)&lt;&gt;"."),TRUE,FALSE)</formula>
    </cfRule>
    <cfRule type="expression" dxfId="284" priority="507">
      <formula>IF(AND(AL928&lt;0, RIGHT(TEXT(AL928,"0.#"),1)="."),TRUE,FALSE)</formula>
    </cfRule>
  </conditionalFormatting>
  <conditionalFormatting sqref="Y928:Y957">
    <cfRule type="expression" dxfId="283" priority="502">
      <formula>IF(RIGHT(TEXT(Y928,"0.#"),1)=".",FALSE,TRUE)</formula>
    </cfRule>
    <cfRule type="expression" dxfId="282" priority="503">
      <formula>IF(RIGHT(TEXT(Y928,"0.#"),1)=".",TRUE,FALSE)</formula>
    </cfRule>
  </conditionalFormatting>
  <conditionalFormatting sqref="AL961:AO990">
    <cfRule type="expression" dxfId="281" priority="498">
      <formula>IF(AND(AL961&gt;=0, RIGHT(TEXT(AL961,"0.#"),1)&lt;&gt;"."),TRUE,FALSE)</formula>
    </cfRule>
    <cfRule type="expression" dxfId="280" priority="499">
      <formula>IF(AND(AL961&gt;=0, RIGHT(TEXT(AL961,"0.#"),1)="."),TRUE,FALSE)</formula>
    </cfRule>
    <cfRule type="expression" dxfId="279" priority="500">
      <formula>IF(AND(AL961&lt;0, RIGHT(TEXT(AL961,"0.#"),1)&lt;&gt;"."),TRUE,FALSE)</formula>
    </cfRule>
    <cfRule type="expression" dxfId="278" priority="501">
      <formula>IF(AND(AL961&lt;0, RIGHT(TEXT(AL961,"0.#"),1)="."),TRUE,FALSE)</formula>
    </cfRule>
  </conditionalFormatting>
  <conditionalFormatting sqref="Y961:Y990">
    <cfRule type="expression" dxfId="277" priority="496">
      <formula>IF(RIGHT(TEXT(Y961,"0.#"),1)=".",FALSE,TRUE)</formula>
    </cfRule>
    <cfRule type="expression" dxfId="276" priority="497">
      <formula>IF(RIGHT(TEXT(Y961,"0.#"),1)=".",TRUE,FALSE)</formula>
    </cfRule>
  </conditionalFormatting>
  <conditionalFormatting sqref="AL994:AO1023">
    <cfRule type="expression" dxfId="275" priority="492">
      <formula>IF(AND(AL994&gt;=0, RIGHT(TEXT(AL994,"0.#"),1)&lt;&gt;"."),TRUE,FALSE)</formula>
    </cfRule>
    <cfRule type="expression" dxfId="274" priority="493">
      <formula>IF(AND(AL994&gt;=0, RIGHT(TEXT(AL994,"0.#"),1)="."),TRUE,FALSE)</formula>
    </cfRule>
    <cfRule type="expression" dxfId="273" priority="494">
      <formula>IF(AND(AL994&lt;0, RIGHT(TEXT(AL994,"0.#"),1)&lt;&gt;"."),TRUE,FALSE)</formula>
    </cfRule>
    <cfRule type="expression" dxfId="272" priority="495">
      <formula>IF(AND(AL994&lt;0, RIGHT(TEXT(AL994,"0.#"),1)="."),TRUE,FALSE)</formula>
    </cfRule>
  </conditionalFormatting>
  <conditionalFormatting sqref="Y994:Y1023">
    <cfRule type="expression" dxfId="271" priority="490">
      <formula>IF(RIGHT(TEXT(Y994,"0.#"),1)=".",FALSE,TRUE)</formula>
    </cfRule>
    <cfRule type="expression" dxfId="270" priority="491">
      <formula>IF(RIGHT(TEXT(Y994,"0.#"),1)=".",TRUE,FALSE)</formula>
    </cfRule>
  </conditionalFormatting>
  <conditionalFormatting sqref="AL1027:AO1056">
    <cfRule type="expression" dxfId="269" priority="486">
      <formula>IF(AND(AL1027&gt;=0, RIGHT(TEXT(AL1027,"0.#"),1)&lt;&gt;"."),TRUE,FALSE)</formula>
    </cfRule>
    <cfRule type="expression" dxfId="268" priority="487">
      <formula>IF(AND(AL1027&gt;=0, RIGHT(TEXT(AL1027,"0.#"),1)="."),TRUE,FALSE)</formula>
    </cfRule>
    <cfRule type="expression" dxfId="267" priority="488">
      <formula>IF(AND(AL1027&lt;0, RIGHT(TEXT(AL1027,"0.#"),1)&lt;&gt;"."),TRUE,FALSE)</formula>
    </cfRule>
    <cfRule type="expression" dxfId="266" priority="489">
      <formula>IF(AND(AL1027&lt;0, RIGHT(TEXT(AL1027,"0.#"),1)="."),TRUE,FALSE)</formula>
    </cfRule>
  </conditionalFormatting>
  <conditionalFormatting sqref="Y1027:Y1056">
    <cfRule type="expression" dxfId="265" priority="484">
      <formula>IF(RIGHT(TEXT(Y1027,"0.#"),1)=".",FALSE,TRUE)</formula>
    </cfRule>
    <cfRule type="expression" dxfId="264" priority="485">
      <formula>IF(RIGHT(TEXT(Y1027,"0.#"),1)=".",TRUE,FALSE)</formula>
    </cfRule>
  </conditionalFormatting>
  <conditionalFormatting sqref="AL1060:AO1089">
    <cfRule type="expression" dxfId="263" priority="480">
      <formula>IF(AND(AL1060&gt;=0, RIGHT(TEXT(AL1060,"0.#"),1)&lt;&gt;"."),TRUE,FALSE)</formula>
    </cfRule>
    <cfRule type="expression" dxfId="262" priority="481">
      <formula>IF(AND(AL1060&gt;=0, RIGHT(TEXT(AL1060,"0.#"),1)="."),TRUE,FALSE)</formula>
    </cfRule>
    <cfRule type="expression" dxfId="261" priority="482">
      <formula>IF(AND(AL1060&lt;0, RIGHT(TEXT(AL1060,"0.#"),1)&lt;&gt;"."),TRUE,FALSE)</formula>
    </cfRule>
    <cfRule type="expression" dxfId="260" priority="483">
      <formula>IF(AND(AL1060&lt;0, RIGHT(TEXT(AL1060,"0.#"),1)="."),TRUE,FALSE)</formula>
    </cfRule>
  </conditionalFormatting>
  <conditionalFormatting sqref="Y1060:Y1089">
    <cfRule type="expression" dxfId="259" priority="478">
      <formula>IF(RIGHT(TEXT(Y1060,"0.#"),1)=".",FALSE,TRUE)</formula>
    </cfRule>
    <cfRule type="expression" dxfId="258" priority="479">
      <formula>IF(RIGHT(TEXT(Y1060,"0.#"),1)=".",TRUE,FALSE)</formula>
    </cfRule>
  </conditionalFormatting>
  <conditionalFormatting sqref="AL1093:AO1122">
    <cfRule type="expression" dxfId="257" priority="474">
      <formula>IF(AND(AL1093&gt;=0, RIGHT(TEXT(AL1093,"0.#"),1)&lt;&gt;"."),TRUE,FALSE)</formula>
    </cfRule>
    <cfRule type="expression" dxfId="256" priority="475">
      <formula>IF(AND(AL1093&gt;=0, RIGHT(TEXT(AL1093,"0.#"),1)="."),TRUE,FALSE)</formula>
    </cfRule>
    <cfRule type="expression" dxfId="255" priority="476">
      <formula>IF(AND(AL1093&lt;0, RIGHT(TEXT(AL1093,"0.#"),1)&lt;&gt;"."),TRUE,FALSE)</formula>
    </cfRule>
    <cfRule type="expression" dxfId="254" priority="477">
      <formula>IF(AND(AL1093&lt;0, RIGHT(TEXT(AL1093,"0.#"),1)="."),TRUE,FALSE)</formula>
    </cfRule>
  </conditionalFormatting>
  <conditionalFormatting sqref="Y1093:Y1122">
    <cfRule type="expression" dxfId="253" priority="472">
      <formula>IF(RIGHT(TEXT(Y1093,"0.#"),1)=".",FALSE,TRUE)</formula>
    </cfRule>
    <cfRule type="expression" dxfId="252" priority="473">
      <formula>IF(RIGHT(TEXT(Y1093,"0.#"),1)=".",TRUE,FALSE)</formula>
    </cfRule>
  </conditionalFormatting>
  <conditionalFormatting sqref="AL1126:AO1155">
    <cfRule type="expression" dxfId="251" priority="468">
      <formula>IF(AND(AL1126&gt;=0, RIGHT(TEXT(AL1126,"0.#"),1)&lt;&gt;"."),TRUE,FALSE)</formula>
    </cfRule>
    <cfRule type="expression" dxfId="250" priority="469">
      <formula>IF(AND(AL1126&gt;=0, RIGHT(TEXT(AL1126,"0.#"),1)="."),TRUE,FALSE)</formula>
    </cfRule>
    <cfRule type="expression" dxfId="249" priority="470">
      <formula>IF(AND(AL1126&lt;0, RIGHT(TEXT(AL1126,"0.#"),1)&lt;&gt;"."),TRUE,FALSE)</formula>
    </cfRule>
    <cfRule type="expression" dxfId="248" priority="471">
      <formula>IF(AND(AL1126&lt;0, RIGHT(TEXT(AL1126,"0.#"),1)="."),TRUE,FALSE)</formula>
    </cfRule>
  </conditionalFormatting>
  <conditionalFormatting sqref="Y1126:Y1155">
    <cfRule type="expression" dxfId="247" priority="466">
      <formula>IF(RIGHT(TEXT(Y1126,"0.#"),1)=".",FALSE,TRUE)</formula>
    </cfRule>
    <cfRule type="expression" dxfId="246" priority="467">
      <formula>IF(RIGHT(TEXT(Y1126,"0.#"),1)=".",TRUE,FALSE)</formula>
    </cfRule>
  </conditionalFormatting>
  <conditionalFormatting sqref="AL1159:AO1188">
    <cfRule type="expression" dxfId="245" priority="462">
      <formula>IF(AND(AL1159&gt;=0, RIGHT(TEXT(AL1159,"0.#"),1)&lt;&gt;"."),TRUE,FALSE)</formula>
    </cfRule>
    <cfRule type="expression" dxfId="244" priority="463">
      <formula>IF(AND(AL1159&gt;=0, RIGHT(TEXT(AL1159,"0.#"),1)="."),TRUE,FALSE)</formula>
    </cfRule>
    <cfRule type="expression" dxfId="243" priority="464">
      <formula>IF(AND(AL1159&lt;0, RIGHT(TEXT(AL1159,"0.#"),1)&lt;&gt;"."),TRUE,FALSE)</formula>
    </cfRule>
    <cfRule type="expression" dxfId="242" priority="465">
      <formula>IF(AND(AL1159&lt;0, RIGHT(TEXT(AL1159,"0.#"),1)="."),TRUE,FALSE)</formula>
    </cfRule>
  </conditionalFormatting>
  <conditionalFormatting sqref="Y1159:Y1188">
    <cfRule type="expression" dxfId="241" priority="460">
      <formula>IF(RIGHT(TEXT(Y1159,"0.#"),1)=".",FALSE,TRUE)</formula>
    </cfRule>
    <cfRule type="expression" dxfId="240" priority="461">
      <formula>IF(RIGHT(TEXT(Y1159,"0.#"),1)=".",TRUE,FALSE)</formula>
    </cfRule>
  </conditionalFormatting>
  <conditionalFormatting sqref="AL1192:AO1221">
    <cfRule type="expression" dxfId="239" priority="456">
      <formula>IF(AND(AL1192&gt;=0, RIGHT(TEXT(AL1192,"0.#"),1)&lt;&gt;"."),TRUE,FALSE)</formula>
    </cfRule>
    <cfRule type="expression" dxfId="238" priority="457">
      <formula>IF(AND(AL1192&gt;=0, RIGHT(TEXT(AL1192,"0.#"),1)="."),TRUE,FALSE)</formula>
    </cfRule>
    <cfRule type="expression" dxfId="237" priority="458">
      <formula>IF(AND(AL1192&lt;0, RIGHT(TEXT(AL1192,"0.#"),1)&lt;&gt;"."),TRUE,FALSE)</formula>
    </cfRule>
    <cfRule type="expression" dxfId="236" priority="459">
      <formula>IF(AND(AL1192&lt;0, RIGHT(TEXT(AL1192,"0.#"),1)="."),TRUE,FALSE)</formula>
    </cfRule>
  </conditionalFormatting>
  <conditionalFormatting sqref="Y1192:Y1221">
    <cfRule type="expression" dxfId="235" priority="454">
      <formula>IF(RIGHT(TEXT(Y1192,"0.#"),1)=".",FALSE,TRUE)</formula>
    </cfRule>
    <cfRule type="expression" dxfId="234" priority="455">
      <formula>IF(RIGHT(TEXT(Y1192,"0.#"),1)=".",TRUE,FALSE)</formula>
    </cfRule>
  </conditionalFormatting>
  <conditionalFormatting sqref="AL1225:AO1254">
    <cfRule type="expression" dxfId="233" priority="450">
      <formula>IF(AND(AL1225&gt;=0, RIGHT(TEXT(AL1225,"0.#"),1)&lt;&gt;"."),TRUE,FALSE)</formula>
    </cfRule>
    <cfRule type="expression" dxfId="232" priority="451">
      <formula>IF(AND(AL1225&gt;=0, RIGHT(TEXT(AL1225,"0.#"),1)="."),TRUE,FALSE)</formula>
    </cfRule>
    <cfRule type="expression" dxfId="231" priority="452">
      <formula>IF(AND(AL1225&lt;0, RIGHT(TEXT(AL1225,"0.#"),1)&lt;&gt;"."),TRUE,FALSE)</formula>
    </cfRule>
    <cfRule type="expression" dxfId="230" priority="453">
      <formula>IF(AND(AL1225&lt;0, RIGHT(TEXT(AL1225,"0.#"),1)="."),TRUE,FALSE)</formula>
    </cfRule>
  </conditionalFormatting>
  <conditionalFormatting sqref="Y1225:Y1254">
    <cfRule type="expression" dxfId="229" priority="448">
      <formula>IF(RIGHT(TEXT(Y1225,"0.#"),1)=".",FALSE,TRUE)</formula>
    </cfRule>
    <cfRule type="expression" dxfId="228" priority="449">
      <formula>IF(RIGHT(TEXT(Y1225,"0.#"),1)=".",TRUE,FALSE)</formula>
    </cfRule>
  </conditionalFormatting>
  <conditionalFormatting sqref="AL1258:AO1287">
    <cfRule type="expression" dxfId="227" priority="444">
      <formula>IF(AND(AL1258&gt;=0, RIGHT(TEXT(AL1258,"0.#"),1)&lt;&gt;"."),TRUE,FALSE)</formula>
    </cfRule>
    <cfRule type="expression" dxfId="226" priority="445">
      <formula>IF(AND(AL1258&gt;=0, RIGHT(TEXT(AL1258,"0.#"),1)="."),TRUE,FALSE)</formula>
    </cfRule>
    <cfRule type="expression" dxfId="225" priority="446">
      <formula>IF(AND(AL1258&lt;0, RIGHT(TEXT(AL1258,"0.#"),1)&lt;&gt;"."),TRUE,FALSE)</formula>
    </cfRule>
    <cfRule type="expression" dxfId="224" priority="447">
      <formula>IF(AND(AL1258&lt;0, RIGHT(TEXT(AL1258,"0.#"),1)="."),TRUE,FALSE)</formula>
    </cfRule>
  </conditionalFormatting>
  <conditionalFormatting sqref="Y1258:Y1287">
    <cfRule type="expression" dxfId="223" priority="442">
      <formula>IF(RIGHT(TEXT(Y1258,"0.#"),1)=".",FALSE,TRUE)</formula>
    </cfRule>
    <cfRule type="expression" dxfId="222" priority="443">
      <formula>IF(RIGHT(TEXT(Y1258,"0.#"),1)=".",TRUE,FALSE)</formula>
    </cfRule>
  </conditionalFormatting>
  <conditionalFormatting sqref="AL1291:AO1320">
    <cfRule type="expression" dxfId="221" priority="438">
      <formula>IF(AND(AL1291&gt;=0, RIGHT(TEXT(AL1291,"0.#"),1)&lt;&gt;"."),TRUE,FALSE)</formula>
    </cfRule>
    <cfRule type="expression" dxfId="220" priority="439">
      <formula>IF(AND(AL1291&gt;=0, RIGHT(TEXT(AL1291,"0.#"),1)="."),TRUE,FALSE)</formula>
    </cfRule>
    <cfRule type="expression" dxfId="219" priority="440">
      <formula>IF(AND(AL1291&lt;0, RIGHT(TEXT(AL1291,"0.#"),1)&lt;&gt;"."),TRUE,FALSE)</formula>
    </cfRule>
    <cfRule type="expression" dxfId="218" priority="441">
      <formula>IF(AND(AL1291&lt;0, RIGHT(TEXT(AL1291,"0.#"),1)="."),TRUE,FALSE)</formula>
    </cfRule>
  </conditionalFormatting>
  <conditionalFormatting sqref="Y1291:Y1320">
    <cfRule type="expression" dxfId="217" priority="436">
      <formula>IF(RIGHT(TEXT(Y1291,"0.#"),1)=".",FALSE,TRUE)</formula>
    </cfRule>
    <cfRule type="expression" dxfId="216" priority="437">
      <formula>IF(RIGHT(TEXT(Y1291,"0.#"),1)=".",TRUE,FALSE)</formula>
    </cfRule>
  </conditionalFormatting>
  <conditionalFormatting sqref="Y4">
    <cfRule type="expression" dxfId="215" priority="434">
      <formula>IF(RIGHT(TEXT(Y4,"0.#"),1)=".",FALSE,TRUE)</formula>
    </cfRule>
  </conditionalFormatting>
  <conditionalFormatting sqref="Y5">
    <cfRule type="expression" dxfId="214" priority="433">
      <formula>IF(RIGHT(TEXT(Y5,"0.#"),1)=".",FALSE,TRUE)</formula>
    </cfRule>
  </conditionalFormatting>
  <conditionalFormatting sqref="Y7:Y8">
    <cfRule type="expression" dxfId="213" priority="424">
      <formula>IF(RIGHT(TEXT(Y7,"0.#"),1)=".",FALSE,TRUE)</formula>
    </cfRule>
  </conditionalFormatting>
  <conditionalFormatting sqref="AL37:AO38 AL55:AO55">
    <cfRule type="expression" dxfId="212" priority="416">
      <formula>IF(AND(AL37&gt;=0, RIGHT(TEXT(AL37,"0.#"),1)&lt;&gt;"."),TRUE,FALSE)</formula>
    </cfRule>
    <cfRule type="expression" dxfId="211" priority="417">
      <formula>IF(AND(AL37&gt;=0, RIGHT(TEXT(AL37,"0.#"),1)="."),TRUE,FALSE)</formula>
    </cfRule>
    <cfRule type="expression" dxfId="210" priority="418">
      <formula>IF(AND(AL37&lt;0, RIGHT(TEXT(AL37,"0.#"),1)&lt;&gt;"."),TRUE,FALSE)</formula>
    </cfRule>
    <cfRule type="expression" dxfId="209" priority="419">
      <formula>IF(AND(AL37&lt;0, RIGHT(TEXT(AL37,"0.#"),1)="."),TRUE,FALSE)</formula>
    </cfRule>
  </conditionalFormatting>
  <conditionalFormatting sqref="Y37">
    <cfRule type="expression" dxfId="208" priority="412">
      <formula>IF(RIGHT(TEXT(Y37,"0.#"),1)=".",FALSE,TRUE)</formula>
    </cfRule>
  </conditionalFormatting>
  <conditionalFormatting sqref="Y38">
    <cfRule type="expression" dxfId="207" priority="411">
      <formula>IF(RIGHT(TEXT(Y38,"0.#"),1)=".",FALSE,TRUE)</formula>
    </cfRule>
  </conditionalFormatting>
  <conditionalFormatting sqref="Y55">
    <cfRule type="expression" dxfId="206" priority="395">
      <formula>IF(RIGHT(TEXT(Y55,"0.#"),1)=".",FALSE,TRUE)</formula>
    </cfRule>
  </conditionalFormatting>
  <conditionalFormatting sqref="AH37:AK37">
    <cfRule type="expression" dxfId="205" priority="390">
      <formula>IF(AND(AH37&gt;=0, RIGHT(TEXT(AH37,"0.#"),1)&lt;&gt;"."),TRUE,FALSE)</formula>
    </cfRule>
    <cfRule type="expression" dxfId="204" priority="391">
      <formula>IF(AND(AH37&gt;=0, RIGHT(TEXT(AH37,"0.#"),1)="."),TRUE,FALSE)</formula>
    </cfRule>
    <cfRule type="expression" dxfId="203" priority="392">
      <formula>IF(AND(AH37&lt;0, RIGHT(TEXT(AH37,"0.#"),1)&lt;&gt;"."),TRUE,FALSE)</formula>
    </cfRule>
    <cfRule type="expression" dxfId="202" priority="393">
      <formula>IF(AND(AH37&lt;0, RIGHT(TEXT(AH37,"0.#"),1)="."),TRUE,FALSE)</formula>
    </cfRule>
  </conditionalFormatting>
  <conditionalFormatting sqref="AL39:AO39">
    <cfRule type="expression" dxfId="201" priority="382">
      <formula>IF(AND(AL39&gt;=0, RIGHT(TEXT(AL39,"0.#"),1)&lt;&gt;"."),TRUE,FALSE)</formula>
    </cfRule>
    <cfRule type="expression" dxfId="200" priority="383">
      <formula>IF(AND(AL39&gt;=0, RIGHT(TEXT(AL39,"0.#"),1)="."),TRUE,FALSE)</formula>
    </cfRule>
    <cfRule type="expression" dxfId="199" priority="384">
      <formula>IF(AND(AL39&lt;0, RIGHT(TEXT(AL39,"0.#"),1)&lt;&gt;"."),TRUE,FALSE)</formula>
    </cfRule>
    <cfRule type="expression" dxfId="198" priority="385">
      <formula>IF(AND(AL39&lt;0, RIGHT(TEXT(AL39,"0.#"),1)="."),TRUE,FALSE)</formula>
    </cfRule>
  </conditionalFormatting>
  <conditionalFormatting sqref="Y39">
    <cfRule type="expression" dxfId="197" priority="381">
      <formula>IF(RIGHT(TEXT(Y39,"0.#"),1)=".",FALSE,TRUE)</formula>
    </cfRule>
  </conditionalFormatting>
  <conditionalFormatting sqref="AL40:AO40">
    <cfRule type="expression" dxfId="196" priority="377">
      <formula>IF(AND(AL40&gt;=0, RIGHT(TEXT(AL40,"0.#"),1)&lt;&gt;"."),TRUE,FALSE)</formula>
    </cfRule>
    <cfRule type="expression" dxfId="195" priority="378">
      <formula>IF(AND(AL40&gt;=0, RIGHT(TEXT(AL40,"0.#"),1)="."),TRUE,FALSE)</formula>
    </cfRule>
    <cfRule type="expression" dxfId="194" priority="379">
      <formula>IF(AND(AL40&lt;0, RIGHT(TEXT(AL40,"0.#"),1)&lt;&gt;"."),TRUE,FALSE)</formula>
    </cfRule>
    <cfRule type="expression" dxfId="193" priority="380">
      <formula>IF(AND(AL40&lt;0, RIGHT(TEXT(AL40,"0.#"),1)="."),TRUE,FALSE)</formula>
    </cfRule>
  </conditionalFormatting>
  <conditionalFormatting sqref="AL41:AO41">
    <cfRule type="expression" dxfId="192" priority="368">
      <formula>IF(AND(AL41&gt;=0, RIGHT(TEXT(AL41,"0.#"),1)&lt;&gt;"."),TRUE,FALSE)</formula>
    </cfRule>
    <cfRule type="expression" dxfId="191" priority="369">
      <formula>IF(AND(AL41&gt;=0, RIGHT(TEXT(AL41,"0.#"),1)="."),TRUE,FALSE)</formula>
    </cfRule>
    <cfRule type="expression" dxfId="190" priority="370">
      <formula>IF(AND(AL41&lt;0, RIGHT(TEXT(AL41,"0.#"),1)&lt;&gt;"."),TRUE,FALSE)</formula>
    </cfRule>
    <cfRule type="expression" dxfId="189" priority="371">
      <formula>IF(AND(AL41&lt;0, RIGHT(TEXT(AL41,"0.#"),1)="."),TRUE,FALSE)</formula>
    </cfRule>
  </conditionalFormatting>
  <conditionalFormatting sqref="AH41:AK41">
    <cfRule type="expression" dxfId="188" priority="363">
      <formula>IF(AND(AH41&gt;=0, RIGHT(TEXT(AH41,"0.#"),1)&lt;&gt;"."),TRUE,FALSE)</formula>
    </cfRule>
    <cfRule type="expression" dxfId="187" priority="364">
      <formula>IF(AND(AH41&gt;=0, RIGHT(TEXT(AH41,"0.#"),1)="."),TRUE,FALSE)</formula>
    </cfRule>
    <cfRule type="expression" dxfId="186" priority="365">
      <formula>IF(AND(AH41&lt;0, RIGHT(TEXT(AH41,"0.#"),1)&lt;&gt;"."),TRUE,FALSE)</formula>
    </cfRule>
    <cfRule type="expression" dxfId="185" priority="366">
      <formula>IF(AND(AH41&lt;0, RIGHT(TEXT(AH41,"0.#"),1)="."),TRUE,FALSE)</formula>
    </cfRule>
  </conditionalFormatting>
  <conditionalFormatting sqref="AL42:AO42">
    <cfRule type="expression" dxfId="184" priority="359">
      <formula>IF(AND(AL42&gt;=0, RIGHT(TEXT(AL42,"0.#"),1)&lt;&gt;"."),TRUE,FALSE)</formula>
    </cfRule>
    <cfRule type="expression" dxfId="183" priority="360">
      <formula>IF(AND(AL42&gt;=0, RIGHT(TEXT(AL42,"0.#"),1)="."),TRUE,FALSE)</formula>
    </cfRule>
    <cfRule type="expression" dxfId="182" priority="361">
      <formula>IF(AND(AL42&lt;0, RIGHT(TEXT(AL42,"0.#"),1)&lt;&gt;"."),TRUE,FALSE)</formula>
    </cfRule>
    <cfRule type="expression" dxfId="181" priority="362">
      <formula>IF(AND(AL42&lt;0, RIGHT(TEXT(AL42,"0.#"),1)="."),TRUE,FALSE)</formula>
    </cfRule>
  </conditionalFormatting>
  <conditionalFormatting sqref="AH42:AK42">
    <cfRule type="expression" dxfId="180" priority="353">
      <formula>IF(AND(AH42&gt;=0, RIGHT(TEXT(AH42,"0.#"),1)&lt;&gt;"."),TRUE,FALSE)</formula>
    </cfRule>
    <cfRule type="expression" dxfId="179" priority="354">
      <formula>IF(AND(AH42&gt;=0, RIGHT(TEXT(AH42,"0.#"),1)="."),TRUE,FALSE)</formula>
    </cfRule>
    <cfRule type="expression" dxfId="178" priority="355">
      <formula>IF(AND(AH42&lt;0, RIGHT(TEXT(AH42,"0.#"),1)&lt;&gt;"."),TRUE,FALSE)</formula>
    </cfRule>
    <cfRule type="expression" dxfId="177" priority="356">
      <formula>IF(AND(AH42&lt;0, RIGHT(TEXT(AH42,"0.#"),1)="."),TRUE,FALSE)</formula>
    </cfRule>
  </conditionalFormatting>
  <conditionalFormatting sqref="AL43:AO43">
    <cfRule type="expression" dxfId="176" priority="349">
      <formula>IF(AND(AL43&gt;=0, RIGHT(TEXT(AL43,"0.#"),1)&lt;&gt;"."),TRUE,FALSE)</formula>
    </cfRule>
    <cfRule type="expression" dxfId="175" priority="350">
      <formula>IF(AND(AL43&gt;=0, RIGHT(TEXT(AL43,"0.#"),1)="."),TRUE,FALSE)</formula>
    </cfRule>
    <cfRule type="expression" dxfId="174" priority="351">
      <formula>IF(AND(AL43&lt;0, RIGHT(TEXT(AL43,"0.#"),1)&lt;&gt;"."),TRUE,FALSE)</formula>
    </cfRule>
    <cfRule type="expression" dxfId="173" priority="352">
      <formula>IF(AND(AL43&lt;0, RIGHT(TEXT(AL43,"0.#"),1)="."),TRUE,FALSE)</formula>
    </cfRule>
  </conditionalFormatting>
  <conditionalFormatting sqref="AH43:AK43">
    <cfRule type="expression" dxfId="172" priority="344">
      <formula>IF(AND(AH43&gt;=0, RIGHT(TEXT(AH43,"0.#"),1)&lt;&gt;"."),TRUE,FALSE)</formula>
    </cfRule>
    <cfRule type="expression" dxfId="171" priority="345">
      <formula>IF(AND(AH43&gt;=0, RIGHT(TEXT(AH43,"0.#"),1)="."),TRUE,FALSE)</formula>
    </cfRule>
    <cfRule type="expression" dxfId="170" priority="346">
      <formula>IF(AND(AH43&lt;0, RIGHT(TEXT(AH43,"0.#"),1)&lt;&gt;"."),TRUE,FALSE)</formula>
    </cfRule>
    <cfRule type="expression" dxfId="169" priority="347">
      <formula>IF(AND(AH43&lt;0, RIGHT(TEXT(AH43,"0.#"),1)="."),TRUE,FALSE)</formula>
    </cfRule>
  </conditionalFormatting>
  <conditionalFormatting sqref="AL44:AO44">
    <cfRule type="expression" dxfId="168" priority="340">
      <formula>IF(AND(AL44&gt;=0, RIGHT(TEXT(AL44,"0.#"),1)&lt;&gt;"."),TRUE,FALSE)</formula>
    </cfRule>
    <cfRule type="expression" dxfId="167" priority="341">
      <formula>IF(AND(AL44&gt;=0, RIGHT(TEXT(AL44,"0.#"),1)="."),TRUE,FALSE)</formula>
    </cfRule>
    <cfRule type="expression" dxfId="166" priority="342">
      <formula>IF(AND(AL44&lt;0, RIGHT(TEXT(AL44,"0.#"),1)&lt;&gt;"."),TRUE,FALSE)</formula>
    </cfRule>
    <cfRule type="expression" dxfId="165" priority="343">
      <formula>IF(AND(AL44&lt;0, RIGHT(TEXT(AL44,"0.#"),1)="."),TRUE,FALSE)</formula>
    </cfRule>
  </conditionalFormatting>
  <conditionalFormatting sqref="AH44:AK44">
    <cfRule type="expression" dxfId="164" priority="335">
      <formula>IF(AND(AH44&gt;=0, RIGHT(TEXT(AH44,"0.#"),1)&lt;&gt;"."),TRUE,FALSE)</formula>
    </cfRule>
    <cfRule type="expression" dxfId="163" priority="336">
      <formula>IF(AND(AH44&gt;=0, RIGHT(TEXT(AH44,"0.#"),1)="."),TRUE,FALSE)</formula>
    </cfRule>
    <cfRule type="expression" dxfId="162" priority="337">
      <formula>IF(AND(AH44&lt;0, RIGHT(TEXT(AH44,"0.#"),1)&lt;&gt;"."),TRUE,FALSE)</formula>
    </cfRule>
    <cfRule type="expression" dxfId="161" priority="338">
      <formula>IF(AND(AH44&lt;0, RIGHT(TEXT(AH44,"0.#"),1)="."),TRUE,FALSE)</formula>
    </cfRule>
  </conditionalFormatting>
  <conditionalFormatting sqref="AH55:AK66">
    <cfRule type="expression" dxfId="160" priority="269">
      <formula>IF(AND(AH55&gt;=0, RIGHT(TEXT(AH55,"0.#"),1)&lt;&gt;"."),TRUE,FALSE)</formula>
    </cfRule>
    <cfRule type="expression" dxfId="159" priority="270">
      <formula>IF(AND(AH55&gt;=0, RIGHT(TEXT(AH55,"0.#"),1)="."),TRUE,FALSE)</formula>
    </cfRule>
    <cfRule type="expression" dxfId="158" priority="271">
      <formula>IF(AND(AH55&lt;0, RIGHT(TEXT(AH55,"0.#"),1)&lt;&gt;"."),TRUE,FALSE)</formula>
    </cfRule>
    <cfRule type="expression" dxfId="157" priority="272">
      <formula>IF(AND(AH55&lt;0, RIGHT(TEXT(AH55,"0.#"),1)="."),TRUE,FALSE)</formula>
    </cfRule>
  </conditionalFormatting>
  <conditionalFormatting sqref="Y9">
    <cfRule type="expression" dxfId="156" priority="253">
      <formula>IF(RIGHT(TEXT(Y9,"0.#"),1)=".",FALSE,TRUE)</formula>
    </cfRule>
  </conditionalFormatting>
  <conditionalFormatting sqref="Y44">
    <cfRule type="expression" dxfId="155" priority="242">
      <formula>IF(RIGHT(TEXT(Y44,"0.#"),1)=".",FALSE,TRUE)</formula>
    </cfRule>
  </conditionalFormatting>
  <conditionalFormatting sqref="Y43">
    <cfRule type="expression" dxfId="154" priority="241">
      <formula>IF(RIGHT(TEXT(Y43,"0.#"),1)=".",FALSE,TRUE)</formula>
    </cfRule>
  </conditionalFormatting>
  <conditionalFormatting sqref="Y43">
    <cfRule type="expression" dxfId="153" priority="240">
      <formula>IF(RIGHT(TEXT(Y43,"0.#"),1)=".",FALSE,TRUE)</formula>
    </cfRule>
  </conditionalFormatting>
  <conditionalFormatting sqref="Y42">
    <cfRule type="expression" dxfId="152" priority="239">
      <formula>IF(RIGHT(TEXT(Y42,"0.#"),1)=".",FALSE,TRUE)</formula>
    </cfRule>
  </conditionalFormatting>
  <conditionalFormatting sqref="Y41">
    <cfRule type="expression" dxfId="151" priority="238">
      <formula>IF(RIGHT(TEXT(Y41,"0.#"),1)=".",FALSE,TRUE)</formula>
    </cfRule>
  </conditionalFormatting>
  <conditionalFormatting sqref="Y40">
    <cfRule type="expression" dxfId="150" priority="237">
      <formula>IF(RIGHT(TEXT(Y40,"0.#"),1)=".",FALSE,TRUE)</formula>
    </cfRule>
  </conditionalFormatting>
  <conditionalFormatting sqref="AL20:AO20">
    <cfRule type="expression" dxfId="149" priority="229">
      <formula>IF(AND(AL20&gt;=0, RIGHT(TEXT(AL20,"0.#"),1)&lt;&gt;"."),TRUE,FALSE)</formula>
    </cfRule>
    <cfRule type="expression" dxfId="148" priority="230">
      <formula>IF(AND(AL20&gt;=0, RIGHT(TEXT(AL20,"0.#"),1)="."),TRUE,FALSE)</formula>
    </cfRule>
    <cfRule type="expression" dxfId="147" priority="231">
      <formula>IF(AND(AL20&lt;0, RIGHT(TEXT(AL20,"0.#"),1)&lt;&gt;"."),TRUE,FALSE)</formula>
    </cfRule>
    <cfRule type="expression" dxfId="146" priority="232">
      <formula>IF(AND(AL20&lt;0, RIGHT(TEXT(AL20,"0.#"),1)="."),TRUE,FALSE)</formula>
    </cfRule>
  </conditionalFormatting>
  <conditionalFormatting sqref="Y20">
    <cfRule type="expression" dxfId="145" priority="228">
      <formula>IF(RIGHT(TEXT(Y20,"0.#"),1)=".",FALSE,TRUE)</formula>
    </cfRule>
  </conditionalFormatting>
  <conditionalFormatting sqref="AL19:AO19">
    <cfRule type="expression" dxfId="144" priority="224">
      <formula>IF(AND(AL19&gt;=0, RIGHT(TEXT(AL19,"0.#"),1)&lt;&gt;"."),TRUE,FALSE)</formula>
    </cfRule>
    <cfRule type="expression" dxfId="143" priority="225">
      <formula>IF(AND(AL19&gt;=0, RIGHT(TEXT(AL19,"0.#"),1)="."),TRUE,FALSE)</formula>
    </cfRule>
    <cfRule type="expression" dxfId="142" priority="226">
      <formula>IF(AND(AL19&lt;0, RIGHT(TEXT(AL19,"0.#"),1)&lt;&gt;"."),TRUE,FALSE)</formula>
    </cfRule>
    <cfRule type="expression" dxfId="141" priority="227">
      <formula>IF(AND(AL19&lt;0, RIGHT(TEXT(AL19,"0.#"),1)="."),TRUE,FALSE)</formula>
    </cfRule>
  </conditionalFormatting>
  <conditionalFormatting sqref="Y19">
    <cfRule type="expression" dxfId="140" priority="223">
      <formula>IF(RIGHT(TEXT(Y19,"0.#"),1)=".",FALSE,TRUE)</formula>
    </cfRule>
  </conditionalFormatting>
  <conditionalFormatting sqref="AL18:AO18">
    <cfRule type="expression" dxfId="139" priority="219">
      <formula>IF(AND(AL18&gt;=0, RIGHT(TEXT(AL18,"0.#"),1)&lt;&gt;"."),TRUE,FALSE)</formula>
    </cfRule>
    <cfRule type="expression" dxfId="138" priority="220">
      <formula>IF(AND(AL18&gt;=0, RIGHT(TEXT(AL18,"0.#"),1)="."),TRUE,FALSE)</formula>
    </cfRule>
    <cfRule type="expression" dxfId="137" priority="221">
      <formula>IF(AND(AL18&lt;0, RIGHT(TEXT(AL18,"0.#"),1)&lt;&gt;"."),TRUE,FALSE)</formula>
    </cfRule>
    <cfRule type="expression" dxfId="136" priority="222">
      <formula>IF(AND(AL18&lt;0, RIGHT(TEXT(AL18,"0.#"),1)="."),TRUE,FALSE)</formula>
    </cfRule>
  </conditionalFormatting>
  <conditionalFormatting sqref="Y18">
    <cfRule type="expression" dxfId="135" priority="218">
      <formula>IF(RIGHT(TEXT(Y18,"0.#"),1)=".",FALSE,TRUE)</formula>
    </cfRule>
  </conditionalFormatting>
  <conditionalFormatting sqref="AL17:AO17">
    <cfRule type="expression" dxfId="134" priority="214">
      <formula>IF(AND(AL17&gt;=0, RIGHT(TEXT(AL17,"0.#"),1)&lt;&gt;"."),TRUE,FALSE)</formula>
    </cfRule>
    <cfRule type="expression" dxfId="133" priority="215">
      <formula>IF(AND(AL17&gt;=0, RIGHT(TEXT(AL17,"0.#"),1)="."),TRUE,FALSE)</formula>
    </cfRule>
    <cfRule type="expression" dxfId="132" priority="216">
      <formula>IF(AND(AL17&lt;0, RIGHT(TEXT(AL17,"0.#"),1)&lt;&gt;"."),TRUE,FALSE)</formula>
    </cfRule>
    <cfRule type="expression" dxfId="131" priority="217">
      <formula>IF(AND(AL17&lt;0, RIGHT(TEXT(AL17,"0.#"),1)="."),TRUE,FALSE)</formula>
    </cfRule>
  </conditionalFormatting>
  <conditionalFormatting sqref="Y17">
    <cfRule type="expression" dxfId="130" priority="213">
      <formula>IF(RIGHT(TEXT(Y17,"0.#"),1)=".",FALSE,TRUE)</formula>
    </cfRule>
  </conditionalFormatting>
  <conditionalFormatting sqref="AL16:AO16">
    <cfRule type="expression" dxfId="129" priority="209">
      <formula>IF(AND(AL16&gt;=0, RIGHT(TEXT(AL16,"0.#"),1)&lt;&gt;"."),TRUE,FALSE)</formula>
    </cfRule>
    <cfRule type="expression" dxfId="128" priority="210">
      <formula>IF(AND(AL16&gt;=0, RIGHT(TEXT(AL16,"0.#"),1)="."),TRUE,FALSE)</formula>
    </cfRule>
    <cfRule type="expression" dxfId="127" priority="211">
      <formula>IF(AND(AL16&lt;0, RIGHT(TEXT(AL16,"0.#"),1)&lt;&gt;"."),TRUE,FALSE)</formula>
    </cfRule>
    <cfRule type="expression" dxfId="126" priority="212">
      <formula>IF(AND(AL16&lt;0, RIGHT(TEXT(AL16,"0.#"),1)="."),TRUE,FALSE)</formula>
    </cfRule>
  </conditionalFormatting>
  <conditionalFormatting sqref="Y16">
    <cfRule type="expression" dxfId="125" priority="208">
      <formula>IF(RIGHT(TEXT(Y16,"0.#"),1)=".",FALSE,TRUE)</formula>
    </cfRule>
  </conditionalFormatting>
  <conditionalFormatting sqref="AL15:AO15">
    <cfRule type="expression" dxfId="124" priority="204">
      <formula>IF(AND(AL15&gt;=0, RIGHT(TEXT(AL15,"0.#"),1)&lt;&gt;"."),TRUE,FALSE)</formula>
    </cfRule>
    <cfRule type="expression" dxfId="123" priority="205">
      <formula>IF(AND(AL15&gt;=0, RIGHT(TEXT(AL15,"0.#"),1)="."),TRUE,FALSE)</formula>
    </cfRule>
    <cfRule type="expression" dxfId="122" priority="206">
      <formula>IF(AND(AL15&lt;0, RIGHT(TEXT(AL15,"0.#"),1)&lt;&gt;"."),TRUE,FALSE)</formula>
    </cfRule>
    <cfRule type="expression" dxfId="121" priority="207">
      <formula>IF(AND(AL15&lt;0, RIGHT(TEXT(AL15,"0.#"),1)="."),TRUE,FALSE)</formula>
    </cfRule>
  </conditionalFormatting>
  <conditionalFormatting sqref="Y15">
    <cfRule type="expression" dxfId="120" priority="203">
      <formula>IF(RIGHT(TEXT(Y15,"0.#"),1)=".",FALSE,TRUE)</formula>
    </cfRule>
  </conditionalFormatting>
  <conditionalFormatting sqref="AL14:AO14">
    <cfRule type="expression" dxfId="119" priority="199">
      <formula>IF(AND(AL14&gt;=0, RIGHT(TEXT(AL14,"0.#"),1)&lt;&gt;"."),TRUE,FALSE)</formula>
    </cfRule>
    <cfRule type="expression" dxfId="118" priority="200">
      <formula>IF(AND(AL14&gt;=0, RIGHT(TEXT(AL14,"0.#"),1)="."),TRUE,FALSE)</formula>
    </cfRule>
    <cfRule type="expression" dxfId="117" priority="201">
      <formula>IF(AND(AL14&lt;0, RIGHT(TEXT(AL14,"0.#"),1)&lt;&gt;"."),TRUE,FALSE)</formula>
    </cfRule>
    <cfRule type="expression" dxfId="116" priority="202">
      <formula>IF(AND(AL14&lt;0, RIGHT(TEXT(AL14,"0.#"),1)="."),TRUE,FALSE)</formula>
    </cfRule>
  </conditionalFormatting>
  <conditionalFormatting sqref="Y14">
    <cfRule type="expression" dxfId="115" priority="198">
      <formula>IF(RIGHT(TEXT(Y14,"0.#"),1)=".",FALSE,TRUE)</formula>
    </cfRule>
  </conditionalFormatting>
  <conditionalFormatting sqref="AL13:AO13">
    <cfRule type="expression" dxfId="114" priority="194">
      <formula>IF(AND(AL13&gt;=0, RIGHT(TEXT(AL13,"0.#"),1)&lt;&gt;"."),TRUE,FALSE)</formula>
    </cfRule>
    <cfRule type="expression" dxfId="113" priority="195">
      <formula>IF(AND(AL13&gt;=0, RIGHT(TEXT(AL13,"0.#"),1)="."),TRUE,FALSE)</formula>
    </cfRule>
    <cfRule type="expression" dxfId="112" priority="196">
      <formula>IF(AND(AL13&lt;0, RIGHT(TEXT(AL13,"0.#"),1)&lt;&gt;"."),TRUE,FALSE)</formula>
    </cfRule>
    <cfRule type="expression" dxfId="111" priority="197">
      <formula>IF(AND(AL13&lt;0, RIGHT(TEXT(AL13,"0.#"),1)="."),TRUE,FALSE)</formula>
    </cfRule>
  </conditionalFormatting>
  <conditionalFormatting sqref="Y13">
    <cfRule type="expression" dxfId="110" priority="193">
      <formula>IF(RIGHT(TEXT(Y13,"0.#"),1)=".",FALSE,TRUE)</formula>
    </cfRule>
  </conditionalFormatting>
  <conditionalFormatting sqref="AL12:AO12">
    <cfRule type="expression" dxfId="109" priority="189">
      <formula>IF(AND(AL12&gt;=0, RIGHT(TEXT(AL12,"0.#"),1)&lt;&gt;"."),TRUE,FALSE)</formula>
    </cfRule>
    <cfRule type="expression" dxfId="108" priority="190">
      <formula>IF(AND(AL12&gt;=0, RIGHT(TEXT(AL12,"0.#"),1)="."),TRUE,FALSE)</formula>
    </cfRule>
    <cfRule type="expression" dxfId="107" priority="191">
      <formula>IF(AND(AL12&lt;0, RIGHT(TEXT(AL12,"0.#"),1)&lt;&gt;"."),TRUE,FALSE)</formula>
    </cfRule>
    <cfRule type="expression" dxfId="106" priority="192">
      <formula>IF(AND(AL12&lt;0, RIGHT(TEXT(AL12,"0.#"),1)="."),TRUE,FALSE)</formula>
    </cfRule>
  </conditionalFormatting>
  <conditionalFormatting sqref="Y12">
    <cfRule type="expression" dxfId="105" priority="188">
      <formula>IF(RIGHT(TEXT(Y12,"0.#"),1)=".",FALSE,TRUE)</formula>
    </cfRule>
  </conditionalFormatting>
  <conditionalFormatting sqref="AL11:AO11">
    <cfRule type="expression" dxfId="104" priority="184">
      <formula>IF(AND(AL11&gt;=0, RIGHT(TEXT(AL11,"0.#"),1)&lt;&gt;"."),TRUE,FALSE)</formula>
    </cfRule>
    <cfRule type="expression" dxfId="103" priority="185">
      <formula>IF(AND(AL11&gt;=0, RIGHT(TEXT(AL11,"0.#"),1)="."),TRUE,FALSE)</formula>
    </cfRule>
    <cfRule type="expression" dxfId="102" priority="186">
      <formula>IF(AND(AL11&lt;0, RIGHT(TEXT(AL11,"0.#"),1)&lt;&gt;"."),TRUE,FALSE)</formula>
    </cfRule>
    <cfRule type="expression" dxfId="101" priority="187">
      <formula>IF(AND(AL11&lt;0, RIGHT(TEXT(AL11,"0.#"),1)="."),TRUE,FALSE)</formula>
    </cfRule>
  </conditionalFormatting>
  <conditionalFormatting sqref="Y11">
    <cfRule type="expression" dxfId="100" priority="183">
      <formula>IF(RIGHT(TEXT(Y11,"0.#"),1)=".",FALSE,TRUE)</formula>
    </cfRule>
  </conditionalFormatting>
  <conditionalFormatting sqref="AL10:AO10">
    <cfRule type="expression" dxfId="99" priority="179">
      <formula>IF(AND(AL10&gt;=0, RIGHT(TEXT(AL10,"0.#"),1)&lt;&gt;"."),TRUE,FALSE)</formula>
    </cfRule>
    <cfRule type="expression" dxfId="98" priority="180">
      <formula>IF(AND(AL10&gt;=0, RIGHT(TEXT(AL10,"0.#"),1)="."),TRUE,FALSE)</formula>
    </cfRule>
    <cfRule type="expression" dxfId="97" priority="181">
      <formula>IF(AND(AL10&lt;0, RIGHT(TEXT(AL10,"0.#"),1)&lt;&gt;"."),TRUE,FALSE)</formula>
    </cfRule>
    <cfRule type="expression" dxfId="96" priority="182">
      <formula>IF(AND(AL10&lt;0, RIGHT(TEXT(AL10,"0.#"),1)="."),TRUE,FALSE)</formula>
    </cfRule>
  </conditionalFormatting>
  <conditionalFormatting sqref="Y10">
    <cfRule type="expression" dxfId="95" priority="178">
      <formula>IF(RIGHT(TEXT(Y10,"0.#"),1)=".",FALSE,TRUE)</formula>
    </cfRule>
  </conditionalFormatting>
  <conditionalFormatting sqref="AL54:AO54">
    <cfRule type="expression" dxfId="94" priority="156">
      <formula>IF(AND(AL54&gt;=0, RIGHT(TEXT(AL54,"0.#"),1)&lt;&gt;"."),TRUE,FALSE)</formula>
    </cfRule>
    <cfRule type="expression" dxfId="93" priority="157">
      <formula>IF(AND(AL54&gt;=0, RIGHT(TEXT(AL54,"0.#"),1)="."),TRUE,FALSE)</formula>
    </cfRule>
    <cfRule type="expression" dxfId="92" priority="158">
      <formula>IF(AND(AL54&lt;0, RIGHT(TEXT(AL54,"0.#"),1)&lt;&gt;"."),TRUE,FALSE)</formula>
    </cfRule>
    <cfRule type="expression" dxfId="91" priority="159">
      <formula>IF(AND(AL54&lt;0, RIGHT(TEXT(AL54,"0.#"),1)="."),TRUE,FALSE)</formula>
    </cfRule>
  </conditionalFormatting>
  <conditionalFormatting sqref="AH54:AK54">
    <cfRule type="expression" dxfId="90" priority="152">
      <formula>IF(AND(AH54&gt;=0, RIGHT(TEXT(AH54,"0.#"),1)&lt;&gt;"."),TRUE,FALSE)</formula>
    </cfRule>
    <cfRule type="expression" dxfId="89" priority="153">
      <formula>IF(AND(AH54&gt;=0, RIGHT(TEXT(AH54,"0.#"),1)="."),TRUE,FALSE)</formula>
    </cfRule>
    <cfRule type="expression" dxfId="88" priority="154">
      <formula>IF(AND(AH54&lt;0, RIGHT(TEXT(AH54,"0.#"),1)&lt;&gt;"."),TRUE,FALSE)</formula>
    </cfRule>
    <cfRule type="expression" dxfId="87" priority="155">
      <formula>IF(AND(AH54&lt;0, RIGHT(TEXT(AH54,"0.#"),1)="."),TRUE,FALSE)</formula>
    </cfRule>
  </conditionalFormatting>
  <conditionalFormatting sqref="Y54">
    <cfRule type="expression" dxfId="86" priority="151">
      <formula>IF(RIGHT(TEXT(Y54,"0.#"),1)=".",FALSE,TRUE)</formula>
    </cfRule>
  </conditionalFormatting>
  <conditionalFormatting sqref="AL53:AO53">
    <cfRule type="expression" dxfId="85" priority="83">
      <formula>IF(AND(AL53&gt;=0, RIGHT(TEXT(AL53,"0.#"),1)&lt;&gt;"."),TRUE,FALSE)</formula>
    </cfRule>
    <cfRule type="expression" dxfId="84" priority="84">
      <formula>IF(AND(AL53&gt;=0, RIGHT(TEXT(AL53,"0.#"),1)="."),TRUE,FALSE)</formula>
    </cfRule>
    <cfRule type="expression" dxfId="83" priority="85">
      <formula>IF(AND(AL53&lt;0, RIGHT(TEXT(AL53,"0.#"),1)&lt;&gt;"."),TRUE,FALSE)</formula>
    </cfRule>
    <cfRule type="expression" dxfId="82" priority="86">
      <formula>IF(AND(AL53&lt;0, RIGHT(TEXT(AL53,"0.#"),1)="."),TRUE,FALSE)</formula>
    </cfRule>
  </conditionalFormatting>
  <conditionalFormatting sqref="AH53:AK53">
    <cfRule type="expression" dxfId="81" priority="79">
      <formula>IF(AND(AH53&gt;=0, RIGHT(TEXT(AH53,"0.#"),1)&lt;&gt;"."),TRUE,FALSE)</formula>
    </cfRule>
    <cfRule type="expression" dxfId="80" priority="80">
      <formula>IF(AND(AH53&gt;=0, RIGHT(TEXT(AH53,"0.#"),1)="."),TRUE,FALSE)</formula>
    </cfRule>
    <cfRule type="expression" dxfId="79" priority="81">
      <formula>IF(AND(AH53&lt;0, RIGHT(TEXT(AH53,"0.#"),1)&lt;&gt;"."),TRUE,FALSE)</formula>
    </cfRule>
    <cfRule type="expression" dxfId="78" priority="82">
      <formula>IF(AND(AH53&lt;0, RIGHT(TEXT(AH53,"0.#"),1)="."),TRUE,FALSE)</formula>
    </cfRule>
  </conditionalFormatting>
  <conditionalFormatting sqref="Y53">
    <cfRule type="expression" dxfId="77" priority="78">
      <formula>IF(RIGHT(TEXT(Y53,"0.#"),1)=".",FALSE,TRUE)</formula>
    </cfRule>
  </conditionalFormatting>
  <conditionalFormatting sqref="AL52:AO52">
    <cfRule type="expression" dxfId="76" priority="74">
      <formula>IF(AND(AL52&gt;=0, RIGHT(TEXT(AL52,"0.#"),1)&lt;&gt;"."),TRUE,FALSE)</formula>
    </cfRule>
    <cfRule type="expression" dxfId="75" priority="75">
      <formula>IF(AND(AL52&gt;=0, RIGHT(TEXT(AL52,"0.#"),1)="."),TRUE,FALSE)</formula>
    </cfRule>
    <cfRule type="expression" dxfId="74" priority="76">
      <formula>IF(AND(AL52&lt;0, RIGHT(TEXT(AL52,"0.#"),1)&lt;&gt;"."),TRUE,FALSE)</formula>
    </cfRule>
    <cfRule type="expression" dxfId="73" priority="77">
      <formula>IF(AND(AL52&lt;0, RIGHT(TEXT(AL52,"0.#"),1)="."),TRUE,FALSE)</formula>
    </cfRule>
  </conditionalFormatting>
  <conditionalFormatting sqref="AH52:AK52">
    <cfRule type="expression" dxfId="72" priority="70">
      <formula>IF(AND(AH52&gt;=0, RIGHT(TEXT(AH52,"0.#"),1)&lt;&gt;"."),TRUE,FALSE)</formula>
    </cfRule>
    <cfRule type="expression" dxfId="71" priority="71">
      <formula>IF(AND(AH52&gt;=0, RIGHT(TEXT(AH52,"0.#"),1)="."),TRUE,FALSE)</formula>
    </cfRule>
    <cfRule type="expression" dxfId="70" priority="72">
      <formula>IF(AND(AH52&lt;0, RIGHT(TEXT(AH52,"0.#"),1)&lt;&gt;"."),TRUE,FALSE)</formula>
    </cfRule>
    <cfRule type="expression" dxfId="69" priority="73">
      <formula>IF(AND(AH52&lt;0, RIGHT(TEXT(AH52,"0.#"),1)="."),TRUE,FALSE)</formula>
    </cfRule>
  </conditionalFormatting>
  <conditionalFormatting sqref="Y52">
    <cfRule type="expression" dxfId="68" priority="69">
      <formula>IF(RIGHT(TEXT(Y52,"0.#"),1)=".",FALSE,TRUE)</formula>
    </cfRule>
  </conditionalFormatting>
  <conditionalFormatting sqref="AL51:AO51">
    <cfRule type="expression" dxfId="67" priority="65">
      <formula>IF(AND(AL51&gt;=0, RIGHT(TEXT(AL51,"0.#"),1)&lt;&gt;"."),TRUE,FALSE)</formula>
    </cfRule>
    <cfRule type="expression" dxfId="66" priority="66">
      <formula>IF(AND(AL51&gt;=0, RIGHT(TEXT(AL51,"0.#"),1)="."),TRUE,FALSE)</formula>
    </cfRule>
    <cfRule type="expression" dxfId="65" priority="67">
      <formula>IF(AND(AL51&lt;0, RIGHT(TEXT(AL51,"0.#"),1)&lt;&gt;"."),TRUE,FALSE)</formula>
    </cfRule>
    <cfRule type="expression" dxfId="64" priority="68">
      <formula>IF(AND(AL51&lt;0, RIGHT(TEXT(AL51,"0.#"),1)="."),TRUE,FALSE)</formula>
    </cfRule>
  </conditionalFormatting>
  <conditionalFormatting sqref="AH51:AK51">
    <cfRule type="expression" dxfId="63" priority="61">
      <formula>IF(AND(AH51&gt;=0, RIGHT(TEXT(AH51,"0.#"),1)&lt;&gt;"."),TRUE,FALSE)</formula>
    </cfRule>
    <cfRule type="expression" dxfId="62" priority="62">
      <formula>IF(AND(AH51&gt;=0, RIGHT(TEXT(AH51,"0.#"),1)="."),TRUE,FALSE)</formula>
    </cfRule>
    <cfRule type="expression" dxfId="61" priority="63">
      <formula>IF(AND(AH51&lt;0, RIGHT(TEXT(AH51,"0.#"),1)&lt;&gt;"."),TRUE,FALSE)</formula>
    </cfRule>
    <cfRule type="expression" dxfId="60" priority="64">
      <formula>IF(AND(AH51&lt;0, RIGHT(TEXT(AH51,"0.#"),1)="."),TRUE,FALSE)</formula>
    </cfRule>
  </conditionalFormatting>
  <conditionalFormatting sqref="Y51">
    <cfRule type="expression" dxfId="59" priority="60">
      <formula>IF(RIGHT(TEXT(Y51,"0.#"),1)=".",FALSE,TRUE)</formula>
    </cfRule>
  </conditionalFormatting>
  <conditionalFormatting sqref="AL50:AO50">
    <cfRule type="expression" dxfId="58" priority="56">
      <formula>IF(AND(AL50&gt;=0, RIGHT(TEXT(AL50,"0.#"),1)&lt;&gt;"."),TRUE,FALSE)</formula>
    </cfRule>
    <cfRule type="expression" dxfId="57" priority="57">
      <formula>IF(AND(AL50&gt;=0, RIGHT(TEXT(AL50,"0.#"),1)="."),TRUE,FALSE)</formula>
    </cfRule>
    <cfRule type="expression" dxfId="56" priority="58">
      <formula>IF(AND(AL50&lt;0, RIGHT(TEXT(AL50,"0.#"),1)&lt;&gt;"."),TRUE,FALSE)</formula>
    </cfRule>
    <cfRule type="expression" dxfId="55" priority="59">
      <formula>IF(AND(AL50&lt;0, RIGHT(TEXT(AL50,"0.#"),1)="."),TRUE,FALSE)</formula>
    </cfRule>
  </conditionalFormatting>
  <conditionalFormatting sqref="AH50:AK50">
    <cfRule type="expression" dxfId="54" priority="52">
      <formula>IF(AND(AH50&gt;=0, RIGHT(TEXT(AH50,"0.#"),1)&lt;&gt;"."),TRUE,FALSE)</formula>
    </cfRule>
    <cfRule type="expression" dxfId="53" priority="53">
      <formula>IF(AND(AH50&gt;=0, RIGHT(TEXT(AH50,"0.#"),1)="."),TRUE,FALSE)</formula>
    </cfRule>
    <cfRule type="expression" dxfId="52" priority="54">
      <formula>IF(AND(AH50&lt;0, RIGHT(TEXT(AH50,"0.#"),1)&lt;&gt;"."),TRUE,FALSE)</formula>
    </cfRule>
    <cfRule type="expression" dxfId="51" priority="55">
      <formula>IF(AND(AH50&lt;0, RIGHT(TEXT(AH50,"0.#"),1)="."),TRUE,FALSE)</formula>
    </cfRule>
  </conditionalFormatting>
  <conditionalFormatting sqref="Y50">
    <cfRule type="expression" dxfId="50" priority="51">
      <formula>IF(RIGHT(TEXT(Y50,"0.#"),1)=".",FALSE,TRUE)</formula>
    </cfRule>
  </conditionalFormatting>
  <conditionalFormatting sqref="AL49:AO49">
    <cfRule type="expression" dxfId="49" priority="47">
      <formula>IF(AND(AL49&gt;=0, RIGHT(TEXT(AL49,"0.#"),1)&lt;&gt;"."),TRUE,FALSE)</formula>
    </cfRule>
    <cfRule type="expression" dxfId="48" priority="48">
      <formula>IF(AND(AL49&gt;=0, RIGHT(TEXT(AL49,"0.#"),1)="."),TRUE,FALSE)</formula>
    </cfRule>
    <cfRule type="expression" dxfId="47" priority="49">
      <formula>IF(AND(AL49&lt;0, RIGHT(TEXT(AL49,"0.#"),1)&lt;&gt;"."),TRUE,FALSE)</formula>
    </cfRule>
    <cfRule type="expression" dxfId="46" priority="50">
      <formula>IF(AND(AL49&lt;0, RIGHT(TEXT(AL49,"0.#"),1)="."),TRUE,FALSE)</formula>
    </cfRule>
  </conditionalFormatting>
  <conditionalFormatting sqref="AH49:AK49">
    <cfRule type="expression" dxfId="45" priority="43">
      <formula>IF(AND(AH49&gt;=0, RIGHT(TEXT(AH49,"0.#"),1)&lt;&gt;"."),TRUE,FALSE)</formula>
    </cfRule>
    <cfRule type="expression" dxfId="44" priority="44">
      <formula>IF(AND(AH49&gt;=0, RIGHT(TEXT(AH49,"0.#"),1)="."),TRUE,FALSE)</formula>
    </cfRule>
    <cfRule type="expression" dxfId="43" priority="45">
      <formula>IF(AND(AH49&lt;0, RIGHT(TEXT(AH49,"0.#"),1)&lt;&gt;"."),TRUE,FALSE)</formula>
    </cfRule>
    <cfRule type="expression" dxfId="42" priority="46">
      <formula>IF(AND(AH49&lt;0, RIGHT(TEXT(AH49,"0.#"),1)="."),TRUE,FALSE)</formula>
    </cfRule>
  </conditionalFormatting>
  <conditionalFormatting sqref="Y49">
    <cfRule type="expression" dxfId="41" priority="42">
      <formula>IF(RIGHT(TEXT(Y49,"0.#"),1)=".",FALSE,TRUE)</formula>
    </cfRule>
  </conditionalFormatting>
  <conditionalFormatting sqref="AL48:AO48">
    <cfRule type="expression" dxfId="40" priority="38">
      <formula>IF(AND(AL48&gt;=0, RIGHT(TEXT(AL48,"0.#"),1)&lt;&gt;"."),TRUE,FALSE)</formula>
    </cfRule>
    <cfRule type="expression" dxfId="39" priority="39">
      <formula>IF(AND(AL48&gt;=0, RIGHT(TEXT(AL48,"0.#"),1)="."),TRUE,FALSE)</formula>
    </cfRule>
    <cfRule type="expression" dxfId="38" priority="40">
      <formula>IF(AND(AL48&lt;0, RIGHT(TEXT(AL48,"0.#"),1)&lt;&gt;"."),TRUE,FALSE)</formula>
    </cfRule>
    <cfRule type="expression" dxfId="37" priority="41">
      <formula>IF(AND(AL48&lt;0, RIGHT(TEXT(AL48,"0.#"),1)="."),TRUE,FALSE)</formula>
    </cfRule>
  </conditionalFormatting>
  <conditionalFormatting sqref="AH48:AK48">
    <cfRule type="expression" dxfId="36" priority="34">
      <formula>IF(AND(AH48&gt;=0, RIGHT(TEXT(AH48,"0.#"),1)&lt;&gt;"."),TRUE,FALSE)</formula>
    </cfRule>
    <cfRule type="expression" dxfId="35" priority="35">
      <formula>IF(AND(AH48&gt;=0, RIGHT(TEXT(AH48,"0.#"),1)="."),TRUE,FALSE)</formula>
    </cfRule>
    <cfRule type="expression" dxfId="34" priority="36">
      <formula>IF(AND(AH48&lt;0, RIGHT(TEXT(AH48,"0.#"),1)&lt;&gt;"."),TRUE,FALSE)</formula>
    </cfRule>
    <cfRule type="expression" dxfId="33" priority="37">
      <formula>IF(AND(AH48&lt;0, RIGHT(TEXT(AH48,"0.#"),1)="."),TRUE,FALSE)</formula>
    </cfRule>
  </conditionalFormatting>
  <conditionalFormatting sqref="Y48">
    <cfRule type="expression" dxfId="32" priority="33">
      <formula>IF(RIGHT(TEXT(Y48,"0.#"),1)=".",FALSE,TRUE)</formula>
    </cfRule>
  </conditionalFormatting>
  <conditionalFormatting sqref="AL47:AO47">
    <cfRule type="expression" dxfId="31" priority="29">
      <formula>IF(AND(AL47&gt;=0, RIGHT(TEXT(AL47,"0.#"),1)&lt;&gt;"."),TRUE,FALSE)</formula>
    </cfRule>
    <cfRule type="expression" dxfId="30" priority="30">
      <formula>IF(AND(AL47&gt;=0, RIGHT(TEXT(AL47,"0.#"),1)="."),TRUE,FALSE)</formula>
    </cfRule>
    <cfRule type="expression" dxfId="29" priority="31">
      <formula>IF(AND(AL47&lt;0, RIGHT(TEXT(AL47,"0.#"),1)&lt;&gt;"."),TRUE,FALSE)</formula>
    </cfRule>
    <cfRule type="expression" dxfId="28" priority="32">
      <formula>IF(AND(AL47&lt;0, RIGHT(TEXT(AL47,"0.#"),1)="."),TRUE,FALSE)</formula>
    </cfRule>
  </conditionalFormatting>
  <conditionalFormatting sqref="AH47:AK47">
    <cfRule type="expression" dxfId="27" priority="25">
      <formula>IF(AND(AH47&gt;=0, RIGHT(TEXT(AH47,"0.#"),1)&lt;&gt;"."),TRUE,FALSE)</formula>
    </cfRule>
    <cfRule type="expression" dxfId="26" priority="26">
      <formula>IF(AND(AH47&gt;=0, RIGHT(TEXT(AH47,"0.#"),1)="."),TRUE,FALSE)</formula>
    </cfRule>
    <cfRule type="expression" dxfId="25" priority="27">
      <formula>IF(AND(AH47&lt;0, RIGHT(TEXT(AH47,"0.#"),1)&lt;&gt;"."),TRUE,FALSE)</formula>
    </cfRule>
    <cfRule type="expression" dxfId="24" priority="28">
      <formula>IF(AND(AH47&lt;0, RIGHT(TEXT(AH47,"0.#"),1)="."),TRUE,FALSE)</formula>
    </cfRule>
  </conditionalFormatting>
  <conditionalFormatting sqref="Y47">
    <cfRule type="expression" dxfId="23" priority="24">
      <formula>IF(RIGHT(TEXT(Y47,"0.#"),1)=".",FALSE,TRUE)</formula>
    </cfRule>
  </conditionalFormatting>
  <conditionalFormatting sqref="Y47">
    <cfRule type="expression" dxfId="22" priority="23">
      <formula>IF(RIGHT(TEXT(Y47,"0.#"),1)=".",FALSE,TRUE)</formula>
    </cfRule>
  </conditionalFormatting>
  <conditionalFormatting sqref="AL45:AO45">
    <cfRule type="expression" dxfId="21" priority="19">
      <formula>IF(AND(AL45&gt;=0, RIGHT(TEXT(AL45,"0.#"),1)&lt;&gt;"."),TRUE,FALSE)</formula>
    </cfRule>
    <cfRule type="expression" dxfId="20" priority="20">
      <formula>IF(AND(AL45&gt;=0, RIGHT(TEXT(AL45,"0.#"),1)="."),TRUE,FALSE)</formula>
    </cfRule>
    <cfRule type="expression" dxfId="19" priority="21">
      <formula>IF(AND(AL45&lt;0, RIGHT(TEXT(AL45,"0.#"),1)&lt;&gt;"."),TRUE,FALSE)</formula>
    </cfRule>
    <cfRule type="expression" dxfId="18" priority="22">
      <formula>IF(AND(AL45&lt;0, RIGHT(TEXT(AL45,"0.#"),1)="."),TRUE,FALSE)</formula>
    </cfRule>
  </conditionalFormatting>
  <conditionalFormatting sqref="AH45:AK45">
    <cfRule type="expression" dxfId="17" priority="15">
      <formula>IF(AND(AH45&gt;=0, RIGHT(TEXT(AH45,"0.#"),1)&lt;&gt;"."),TRUE,FALSE)</formula>
    </cfRule>
    <cfRule type="expression" dxfId="16" priority="16">
      <formula>IF(AND(AH45&gt;=0, RIGHT(TEXT(AH45,"0.#"),1)="."),TRUE,FALSE)</formula>
    </cfRule>
    <cfRule type="expression" dxfId="15" priority="17">
      <formula>IF(AND(AH45&lt;0, RIGHT(TEXT(AH45,"0.#"),1)&lt;&gt;"."),TRUE,FALSE)</formula>
    </cfRule>
    <cfRule type="expression" dxfId="14" priority="18">
      <formula>IF(AND(AH45&lt;0, RIGHT(TEXT(AH45,"0.#"),1)="."),TRUE,FALSE)</formula>
    </cfRule>
  </conditionalFormatting>
  <conditionalFormatting sqref="Y45">
    <cfRule type="expression" dxfId="13" priority="14">
      <formula>IF(RIGHT(TEXT(Y45,"0.#"),1)=".",FALSE,TRUE)</formula>
    </cfRule>
  </conditionalFormatting>
  <conditionalFormatting sqref="AL46:AO46">
    <cfRule type="expression" dxfId="12" priority="10">
      <formula>IF(AND(AL46&gt;=0, RIGHT(TEXT(AL46,"0.#"),1)&lt;&gt;"."),TRUE,FALSE)</formula>
    </cfRule>
    <cfRule type="expression" dxfId="11" priority="11">
      <formula>IF(AND(AL46&gt;=0, RIGHT(TEXT(AL46,"0.#"),1)="."),TRUE,FALSE)</formula>
    </cfRule>
    <cfRule type="expression" dxfId="10" priority="12">
      <formula>IF(AND(AL46&lt;0, RIGHT(TEXT(AL46,"0.#"),1)&lt;&gt;"."),TRUE,FALSE)</formula>
    </cfRule>
    <cfRule type="expression" dxfId="9" priority="13">
      <formula>IF(AND(AL46&lt;0, RIGHT(TEXT(AL46,"0.#"),1)="."),TRUE,FALSE)</formula>
    </cfRule>
  </conditionalFormatting>
  <conditionalFormatting sqref="AH46:AK46">
    <cfRule type="expression" dxfId="8" priority="6">
      <formula>IF(AND(AH46&gt;=0, RIGHT(TEXT(AH46,"0.#"),1)&lt;&gt;"."),TRUE,FALSE)</formula>
    </cfRule>
    <cfRule type="expression" dxfId="7" priority="7">
      <formula>IF(AND(AH46&gt;=0, RIGHT(TEXT(AH46,"0.#"),1)="."),TRUE,FALSE)</formula>
    </cfRule>
    <cfRule type="expression" dxfId="6" priority="8">
      <formula>IF(AND(AH46&lt;0, RIGHT(TEXT(AH46,"0.#"),1)&lt;&gt;"."),TRUE,FALSE)</formula>
    </cfRule>
    <cfRule type="expression" dxfId="5" priority="9">
      <formula>IF(AND(AH46&lt;0, RIGHT(TEXT(AH46,"0.#"),1)="."),TRUE,FALSE)</formula>
    </cfRule>
  </conditionalFormatting>
  <conditionalFormatting sqref="Y46">
    <cfRule type="expression" dxfId="4" priority="5">
      <formula>IF(RIGHT(TEXT(Y46,"0.#"),1)=".",FALSE,TRUE)</formula>
    </cfRule>
  </conditionalFormatting>
  <conditionalFormatting sqref="AL9:AO9">
    <cfRule type="expression" dxfId="3" priority="1">
      <formula>IF(AND(AL9&gt;=0, RIGHT(TEXT(AL9,"0.#"),1)&lt;&gt;"."),TRUE,FALSE)</formula>
    </cfRule>
    <cfRule type="expression" dxfId="2" priority="2">
      <formula>IF(AND(AL9&gt;=0, RIGHT(TEXT(AL9,"0.#"),1)="."),TRUE,FALSE)</formula>
    </cfRule>
    <cfRule type="expression" dxfId="1" priority="3">
      <formula>IF(AND(AL9&lt;0, RIGHT(TEXT(AL9,"0.#"),1)&lt;&gt;"."),TRUE,FALSE)</formula>
    </cfRule>
    <cfRule type="expression" dxfId="0" priority="4">
      <formula>IF(AND(AL9&lt;0, RIGHT(TEXT(AL9,"0.#"),1)="."),TRUE,FALSE)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2022-09-01T08:40:53Z</dcterms:created>
  <dcterms:modified xsi:type="dcterms:W3CDTF">2022-10-20T00:58:00Z</dcterms:modified>
</cp:coreProperties>
</file>