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B5BCC301-B0F2-4248-9669-40454C7FEFDF}" xr6:coauthVersionLast="36" xr6:coauthVersionMax="36" xr10:uidLastSave="{00000000-0000-0000-0000-000000000000}"/>
  <bookViews>
    <workbookView xWindow="29028"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41" i="11"/>
  <c r="AY338" i="11"/>
  <c r="AY321" i="11"/>
  <c r="AY332" i="11" s="1"/>
  <c r="AY398" i="11" l="1"/>
  <c r="AY399" i="11"/>
  <c r="AY333" i="11"/>
  <c r="AY325" i="11"/>
  <c r="AY336" i="11"/>
  <c r="AY337" i="11"/>
  <c r="AY340" i="11"/>
  <c r="AY328" i="11"/>
  <c r="AY326" i="11"/>
  <c r="AY322" i="11"/>
  <c r="AY330" i="11"/>
  <c r="AY69" i="11"/>
  <c r="AY327" i="11"/>
  <c r="AY329" i="11"/>
  <c r="AY323" i="11"/>
  <c r="AY331" i="11"/>
  <c r="AY324" i="11"/>
  <c r="AY66" i="11"/>
  <c r="AY75" i="11"/>
  <c r="AY73" i="11"/>
  <c r="AY77" i="11"/>
  <c r="AY74" i="11"/>
  <c r="AY72" i="11"/>
  <c r="AY335" i="11"/>
  <c r="AY214" i="11"/>
  <c r="AY212" i="11"/>
  <c r="AY208" i="11"/>
  <c r="AY213" i="11" s="1"/>
  <c r="AY206" i="11"/>
  <c r="AY200" i="11"/>
  <c r="AY207" i="11" s="1"/>
  <c r="AY195" i="11"/>
  <c r="AY196" i="11" s="1"/>
  <c r="AY190" i="11"/>
  <c r="AY192" i="11" s="1"/>
  <c r="AY180" i="11"/>
  <c r="AY187" i="11" s="1"/>
  <c r="AY175" i="11"/>
  <c r="AY173" i="11"/>
  <c r="AY176" i="11" s="1"/>
  <c r="AY172" i="11"/>
  <c r="AY170" i="11"/>
  <c r="AY171" i="11" s="1"/>
  <c r="AY167" i="11"/>
  <c r="AY169" i="11" s="1"/>
  <c r="AY136" i="11"/>
  <c r="AY137" i="11" s="1"/>
  <c r="AY135" i="11"/>
  <c r="AY133" i="11"/>
  <c r="AY134" i="11" s="1"/>
  <c r="AY132" i="11"/>
  <c r="AY143" i="11"/>
  <c r="AY142" i="11"/>
  <c r="AY141" i="11"/>
  <c r="AY139" i="11"/>
  <c r="AY140" i="11" s="1"/>
  <c r="AY166" i="11"/>
  <c r="AY161" i="11"/>
  <c r="AY162" i="11" s="1"/>
  <c r="AY156" i="11"/>
  <c r="AY158" i="11" s="1"/>
  <c r="AY146" i="11"/>
  <c r="AY150" i="11" s="1"/>
  <c r="AY131" i="11"/>
  <c r="AY129" i="11"/>
  <c r="AY127" i="11"/>
  <c r="AY130" i="11" s="1"/>
  <c r="AY122" i="11"/>
  <c r="AY126" i="11" s="1"/>
  <c r="AY112" i="11"/>
  <c r="AY114" i="11" s="1"/>
  <c r="AY99" i="11"/>
  <c r="AY101" i="11" s="1"/>
  <c r="AY98" i="11"/>
  <c r="AY102" i="11"/>
  <c r="AY104" i="11" s="1"/>
  <c r="AY125" i="11" l="1"/>
  <c r="AY144" i="11"/>
  <c r="AY138" i="11"/>
  <c r="AY145" i="11"/>
  <c r="AY154" i="11"/>
  <c r="AY128" i="11"/>
  <c r="AY204" i="11"/>
  <c r="AY123" i="11"/>
  <c r="AY124" i="11"/>
  <c r="AY115" i="11"/>
  <c r="AY116" i="11"/>
  <c r="AY151" i="11"/>
  <c r="AY118" i="11"/>
  <c r="AY178" i="11"/>
  <c r="AY201" i="11"/>
  <c r="AY209" i="11"/>
  <c r="AY117" i="11"/>
  <c r="AY164" i="11"/>
  <c r="AY177" i="11"/>
  <c r="AY100" i="11"/>
  <c r="AY152" i="11"/>
  <c r="AY119" i="11"/>
  <c r="AY153" i="11"/>
  <c r="AY179" i="11"/>
  <c r="AY202" i="11"/>
  <c r="AY210" i="11"/>
  <c r="AY120" i="11"/>
  <c r="AY203" i="11"/>
  <c r="AY211" i="11"/>
  <c r="AY113" i="11"/>
  <c r="AY121" i="11"/>
  <c r="AY155" i="11"/>
  <c r="AY174" i="11"/>
  <c r="AY193" i="11"/>
  <c r="AY205" i="11"/>
  <c r="AY163"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2" i="11" s="1"/>
  <c r="AY78" i="11"/>
  <c r="AY85" i="11" s="1"/>
  <c r="AY44" i="11"/>
  <c r="AY52" i="11" s="1"/>
  <c r="AY97" i="11" l="1"/>
  <c r="AY94" i="11"/>
  <c r="AY95" i="11"/>
  <c r="AY55" i="11"/>
  <c r="AY63" i="11"/>
  <c r="AY87" i="11"/>
  <c r="AY80" i="11"/>
  <c r="AY81" i="11"/>
  <c r="AY89" i="11"/>
  <c r="AY49" i="11"/>
  <c r="AY82" i="11"/>
  <c r="AY90" i="11"/>
  <c r="AY83" i="11"/>
  <c r="AY91" i="11"/>
  <c r="AY84" i="11"/>
  <c r="AY8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<sst xmlns="http://schemas.openxmlformats.org/spreadsheetml/2006/main" count="2044" uniqueCount="750">
  <si>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</si>
  <si>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</si>
  <si>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</si>
  <si>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</si>
  <si>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</si>
  <si>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</si>
  <si>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</si>
  <si>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</si>
  <si>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</si>
  <si>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</si>
  <si>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</si>
  <si>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</si>
  <si>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</si>
  <si>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</si>
  <si>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</si>
  <si>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</si>
  <si>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</si>
  <si>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</si>
  <si>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</si>
  <si>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</si>
  <si>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</si>
  <si>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</si>
  <si>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</si>
  <si>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</si>
  <si>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</si>
  <si>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</si>
  <si>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</si>
  <si>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</si>
  <si>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</si>
  <si>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</si>
  <si>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</si>
  <si>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</si>
  <si>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</si>
  <si>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</si>
  <si>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</si>
  <si>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</si>
  <si>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</si>
  <si>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</si>
  <si>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</si>
  <si>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</si>
  <si>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</si>
  <si>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</si>
  <si>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</si>
  <si>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</si>
  <si>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</si>
  <si>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</si>
  <si>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</si>
  <si>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</si>
  <si>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</si>
  <si>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</si>
  <si>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</si>
  <si>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</si>
  <si>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</si>
  <si>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</si>
  <si>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</si>
  <si>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</si>
  <si>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</si>
  <si>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</si>
  <si>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</si>
  <si>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</si>
  <si>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</si>
  <si>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</si>
  <si>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</si>
  <si>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</si>
  <si>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</si>
  <si>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</si>
  <si>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</si>
  <si>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</si>
  <si>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</si>
  <si>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</si>
  <si>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</si>
  <si>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</si>
  <si>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</si>
  <si>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</si>
  <si>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</si>
  <si>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</si>
  <si>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</si>
  <si>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</si>
  <si>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</si>
  <si>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</si>
  <si>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</si>
  <si>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</si>
  <si>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</si>
  <si>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</si>
  <si>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</si>
  <si>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</si>
  <si>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</si>
  <si>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</si>
  <si>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</si>
  <si>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</si>
  <si>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</si>
  <si>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</si>
  <si>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</si>
  <si>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</si>
  <si>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</si>
  <si>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</si>
  <si>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</si>
  <si>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</si>
  <si>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</si>
  <si>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</si>
  <si>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</si>
  <si>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</si>
  <si>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</si>
  <si>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</si>
  <si>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</si>
  <si>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</si>
  <si>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</si>
  <si>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</si>
  <si>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</si>
  <si>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</si>
  <si>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</si>
  <si>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</si>
  <si>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</si>
  <si>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</si>
  <si>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</si>
  <si>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</si>
  <si>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</si>
  <si>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</si>
  <si>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</si>
  <si>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</si>
  <si>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</si>
  <si>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</si>
  <si>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</si>
  <si>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</si>
  <si>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</si>
  <si>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</si>
  <si>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</si>
  <si>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</si>
  <si>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</si>
  <si>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</si>
  <si>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</si>
  <si>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</si>
  <si>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</si>
  <si>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</si>
  <si>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</si>
  <si>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</si>
  <si>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</si>
  <si>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</si>
  <si>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</si>
  <si>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</si>
  <si>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</si>
  <si>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</si>
  <si>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</si>
  <si>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</si>
  <si>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</si>
  <si>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</si>
  <si>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</si>
  <si>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</si>
  <si>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</si>
  <si>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</si>
  <si>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</si>
  <si>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</si>
  <si>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</si>
  <si>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</si>
  <si>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</si>
  <si>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</si>
  <si>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</si>
  <si>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</si>
  <si>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</si>
  <si>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</si>
  <si>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</si>
  <si>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</si>
  <si>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</si>
  <si>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</si>
  <si>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</si>
  <si>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</si>
  <si>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</si>
  <si>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</si>
  <si>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</si>
  <si>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</si>
  <si>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</si>
  <si>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</si>
  <si>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</si>
  <si>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</si>
  <si>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</si>
  <si>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</si>
  <si>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</si>
  <si>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</si>
  <si>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</si>
  <si>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</si>
  <si>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</si>
  <si>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</si>
  <si>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</si>
  <si>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</si>
  <si>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</si>
  <si>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</si>
  <si>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</si>
  <si>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</si>
  <si>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</si>
  <si>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</si>
  <si>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</si>
  <si>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</si>
  <si>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</si>
  <si>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</si>
  <si>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</si>
  <si>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</si>
  <si>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</si>
  <si>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</si>
  <si>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</si>
  <si>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</si>
  <si>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</si>
  <si>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</si>
  <si>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</si>
  <si>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</si>
  <si>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</si>
  <si>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</si>
  <si>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</si>
  <si>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</si>
  <si>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</si>
  <si>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</si>
  <si>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</si>
  <si>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</si>
  <si>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</si>
  <si>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</si>
  <si>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</si>
  <si>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</si>
  <si>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</si>
  <si>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</si>
  <si>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</si>
  <si>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</si>
  <si>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</si>
  <si>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</si>
  <si>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</si>
  <si>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</si>
  <si>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</si>
  <si>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</si>
  <si>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</si>
  <si>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</si>
  <si>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</si>
  <si>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</si>
  <si>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</si>
  <si>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</si>
  <si>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</si>
  <si>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</si>
  <si>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</si>
  <si>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</si>
  <si>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</si>
  <si>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</si>
  <si>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</si>
  <si>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</si>
  <si>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</si>
  <si>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</si>
  <si>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</si>
  <si>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</si>
  <si>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</si>
  <si>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</si>
  <si>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</si>
  <si>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</si>
  <si>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</si>
  <si>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</si>
  <si>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</si>
  <si>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</si>
  <si>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</si>
  <si>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</si>
  <si>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</si>
  <si>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</si>
  <si>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</si>
  <si>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</si>
  <si>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</si>
  <si>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</si>
  <si>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</si>
  <si>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</si>
  <si>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</si>
  <si>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</si>
  <si>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</si>
  <si>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</si>
  <si>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</si>
  <si>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</si>
  <si>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</si>
  <si>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</si>
  <si>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</si>
  <si>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</si>
  <si>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</si>
  <si>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</si>
  <si>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</si>
  <si>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</si>
  <si>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</si>
  <si>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</si>
  <si>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</si>
  <si>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</si>
  <si>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</si>
  <si>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</si>
  <si>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</si>
  <si>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</si>
  <si>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</si>
  <si>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</si>
  <si>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</si>
  <si>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</si>
  <si>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</si>
  <si>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</si>
  <si>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</si>
  <si>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</si>
  <si>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</si>
  <si>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</si>
  <si>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</si>
  <si>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</si>
  <si>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</si>
  <si>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</si>
  <si>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</si>
  <si>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</si>
  <si>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</si>
  <si>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</si>
  <si>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</si>
  <si>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</si>
  <si>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</si>
  <si>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</si>
  <si>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</si>
  <si>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</si>
  <si>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</si>
  <si>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</si>
  <si>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</si>
  <si>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</si>
  <si>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</si>
  <si>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</si>
  <si>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</si>
  <si>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</si>
  <si>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</si>
  <si>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</si>
  <si>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</si>
  <si>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</si>
  <si>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</si>
  <si>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</si>
  <si>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</si>
  <si>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</si>
  <si>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</si>
  <si>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</si>
  <si>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</si>
  <si>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</si>
  <si>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</si>
  <si>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</si>
  <si>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</si>
  <si>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</si>
  <si>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</si>
  <si>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</si>
  <si>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</si>
  <si>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</si>
  <si>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</si>
  <si>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</si>
  <si>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</si>
  <si>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</si>
  <si>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</si>
  <si>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</si>
  <si>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</si>
  <si>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</si>
  <si>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</si>
  <si>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</si>
  <si>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</si>
  <si>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</si>
  <si>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</si>
  <si>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</si>
  <si>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</si>
  <si>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</si>
  <si>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</si>
  <si>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</si>
  <si>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</si>
  <si>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</si>
  <si>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</si>
  <si>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</si>
  <si>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</si>
  <si>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</si>
  <si>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</si>
  <si>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</si>
  <si>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</si>
  <si>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</si>
  <si>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</si>
  <si>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</si>
  <si>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</si>
  <si>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</si>
  <si>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</si>
  <si>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</si>
  <si>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</si>
  <si>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</si>
  <si>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</si>
  <si>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</si>
  <si>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</si>
  <si>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</si>
  <si>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</si>
  <si>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</si>
  <si>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</si>
  <si>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</si>
  <si>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</si>
  <si>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</si>
  <si>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</si>
  <si>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</si>
  <si>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</si>
  <si>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</si>
  <si>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</si>
  <si>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</si>
  <si>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</si>
  <si>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</si>
  <si>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</si>
  <si>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</si>
  <si>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</si>
  <si>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</si>
  <si>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</si>
  <si>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</si>
  <si>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</si>
  <si>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</si>
  <si>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</si>
  <si>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</si>
  <si>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</si>
  <si>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</si>
  <si>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</si>
  <si>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</si>
  <si>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</si>
  <si>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</si>
  <si>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</si>
  <si>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</si>
  <si>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</si>
  <si>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</si>
  <si>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</si>
  <si>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</si>
  <si>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</si>
  <si>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</si>
  <si>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</si>
  <si>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</si>
  <si>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</si>
  <si>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</si>
  <si>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</si>
  <si>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</si>
  <si>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</si>
  <si>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</si>
  <si>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</si>
  <si>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</si>
  <si>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</si>
  <si>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</si>
  <si>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</si>
  <si>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</si>
  <si>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</si>
  <si>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</si>
  <si>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</si>
  <si>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</si>
  <si>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</si>
  <si>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</si>
  <si>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</si>
  <si>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</si>
  <si>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</si>
  <si>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</si>
  <si>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</si>
  <si>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</si>
  <si>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</si>
  <si>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</si>
  <si>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</si>
  <si>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</si>
  <si>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</si>
  <si>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</si>
  <si>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</si>
  <si>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</si>
  <si>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</si>
  <si>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</si>
  <si>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</si>
  <si>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</si>
  <si>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</si>
  <si>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</si>
  <si>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</si>
  <si>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</si>
  <si>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</si>
  <si>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</si>
  <si>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</si>
  <si>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</si>
  <si>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</si>
  <si>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</si>
  <si>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</si>
  <si>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</si>
  <si>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</si>
  <si>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</si>
  <si>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</si>
  <si>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</si>
  <si>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</si>
  <si>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</si>
  <si>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</si>
  <si>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</si>
  <si>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</si>
  <si>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</si>
  <si>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</si>
  <si>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</si>
  <si>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</si>
  <si>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</si>
  <si>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</si>
  <si>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</si>
  <si>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</si>
  <si>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</si>
  <si>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</si>
  <si>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</si>
  <si>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</si>
  <si>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</si>
  <si>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</si>
  <si>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</si>
  <si>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</si>
  <si>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</si>
  <si>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</si>
  <si>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</si>
  <si>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</si>
  <si>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</si>
  <si>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</si>
  <si>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</si>
  <si>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</si>
  <si>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</si>
  <si>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</si>
  <si>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</si>
  <si>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</si>
  <si>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</si>
  <si>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</si>
  <si>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</si>
  <si>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</si>
  <si>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</si>
  <si>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</si>
  <si>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</si>
  <si>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</si>
  <si>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</si>
  <si>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</si>
  <si>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</si>
  <si>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</si>
  <si>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</si>
  <si>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</si>
  <si>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</si>
  <si>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</si>
  <si>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</si>
  <si>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</si>
  <si>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</si>
  <si>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</si>
  <si>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</si>
  <si>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</si>
  <si>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</si>
  <si>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</si>
  <si>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</si>
  <si>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</si>
  <si>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</si>
  <si>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</si>
  <si>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</si>
  <si>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</si>
  <si>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</si>
  <si>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</si>
  <si>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</si>
  <si>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</si>
  <si>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</si>
  <si>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</si>
  <si>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</si>
  <si>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</si>
  <si>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</si>
  <si>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</si>
  <si>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</si>
  <si>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</si>
  <si>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</si>
  <si>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</si>
  <si>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</si>
  <si>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</si>
  <si>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</si>
  <si>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</si>
  <si>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</si>
  <si>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</si>
  <si>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</si>
  <si>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</si>
  <si>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</si>
  <si>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</si>
  <si>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</si>
  <si>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</si>
  <si>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</si>
  <si>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</si>
  <si>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</si>
  <si>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</si>
  <si>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</si>
  <si>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</si>
  <si>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</si>
  <si>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</si>
  <si>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</si>
  <si>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</si>
  <si>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</si>
  <si>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</si>
  <si>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</si>
  <si>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</si>
  <si>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</si>
  <si>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</si>
  <si>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</si>
  <si>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</si>
  <si>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</si>
  <si>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</si>
  <si>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</si>
  <si>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</si>
  <si>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</si>
  <si>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</si>
  <si>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</si>
  <si>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</si>
  <si>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</si>
  <si>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</si>
  <si>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</si>
  <si>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</si>
  <si>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</si>
  <si>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</si>
  <si>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</si>
  <si>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</si>
  <si>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</si>
  <si>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</si>
  <si>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</si>
  <si>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</si>
  <si>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</si>
  <si>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</si>
  <si>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</si>
  <si>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</si>
  <si>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</si>
  <si>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</si>
  <si>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</si>
  <si>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</si>
  <si>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</si>
  <si>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</si>
  <si>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</si>
  <si>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</si>
  <si>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</si>
  <si>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</si>
  <si>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</si>
  <si>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</si>
  <si>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</si>
  <si>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</si>
  <si>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</si>
  <si>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</si>
  <si>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</si>
  <si>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</si>
  <si>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</si>
  <si>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</si>
  <si>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</si>
  <si>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</si>
  <si>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</si>
  <si>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</si>
  <si>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</si>
  <si>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</si>
  <si>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</si>
  <si>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</si>
  <si>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</si>
  <si>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</si>
  <si>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</si>
  <si>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</si>
  <si>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</si>
  <si>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</si>
  <si>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</si>
  <si>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</si>
  <si>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</si>
  <si>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</si>
  <si>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</si>
  <si>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</si>
  <si>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</si>
  <si>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</si>
  <si>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</si>
  <si>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</si>
  <si>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</si>
  <si>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</si>
  <si>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</si>
  <si>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</si>
  <si>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</si>
  <si>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</si>
  <si>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</si>
  <si>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</si>
  <si>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</si>
  <si>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</si>
  <si>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</si>
  <si>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</si>
  <si>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</si>
  <si>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</si>
  <si>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</si>
  <si>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</si>
  <si>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</si>
  <si>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</si>
  <si>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</si>
  <si>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</si>
  <si>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</si>
  <si>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</si>
  <si>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</si>
  <si>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</si>
  <si>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</si>
  <si>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</si>
  <si>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</si>
  <si>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</si>
  <si>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</si>
  <si>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</si>
  <si>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</si>
  <si>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</si>
  <si>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</si>
  <si>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</si>
  <si>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</si>
  <si>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</si>
  <si>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</si>
  <si>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</si>
  <si>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</si>
  <si>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</si>
  <si>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</si>
  <si>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</si>
  <si>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</si>
  <si>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</si>
  <si>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</si>
  <si>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</si>
  <si>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</si>
  <si>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</si>
  <si>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</si>
  <si>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</si>
  <si>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交通安全施設等整備事業の効果測定手法の検証及び見直しに係る調査研究</t>
  </si>
  <si>
    <t>交通局</t>
  </si>
  <si>
    <t>令和3年度</t>
  </si>
  <si>
    <t>交通規制課</t>
  </si>
  <si>
    <t>社会資本整備重点計画法第７条</t>
  </si>
  <si>
    <t>社会資本整備重点計画（第５次）</t>
  </si>
  <si>
    <t>-</t>
  </si>
  <si>
    <t>警察装備費</t>
  </si>
  <si>
    <t>効果測定手法の検証及び見直しに係る調査研究</t>
  </si>
  <si>
    <t>効果測定手法の検証及び見直しに係る調査研究の取りまとめ件数</t>
  </si>
  <si>
    <t>式</t>
  </si>
  <si>
    <t>警察庁交通局調べ</t>
  </si>
  <si>
    <t>各種報告書等の作成</t>
  </si>
  <si>
    <t>執行数／事業数　　　　　　　　　　　　　　</t>
    <phoneticPr fontId="5"/>
  </si>
  <si>
    <t>百万円</t>
  </si>
  <si>
    <t>　　事業費/事業数</t>
    <phoneticPr fontId="5"/>
  </si>
  <si>
    <t>／　</t>
    <phoneticPr fontId="5"/>
  </si>
  <si>
    <t>新32</t>
  </si>
  <si>
    <t>新03</t>
  </si>
  <si>
    <t>○</t>
  </si>
  <si>
    <t>警察</t>
  </si>
  <si>
    <t>効果測定手法の検証及び見直しに係る調査研究</t>
    <phoneticPr fontId="5"/>
  </si>
  <si>
    <t>-</t>
    <phoneticPr fontId="5"/>
  </si>
  <si>
    <t>８百万円/１</t>
    <rPh sb="1" eb="2">
      <t>ヒャク</t>
    </rPh>
    <rPh sb="2" eb="4">
      <t>マンエン</t>
    </rPh>
    <phoneticPr fontId="5"/>
  </si>
  <si>
    <t>　交通安全施設等整備事業の効果等を評価・分析して、事業の在り方に反映させるために必要な事業である。</t>
    <rPh sb="1" eb="3">
      <t>コウツウ</t>
    </rPh>
    <rPh sb="3" eb="5">
      <t>アンゼン</t>
    </rPh>
    <rPh sb="5" eb="7">
      <t>シセツ</t>
    </rPh>
    <rPh sb="7" eb="8">
      <t>トウ</t>
    </rPh>
    <rPh sb="8" eb="10">
      <t>セイビ</t>
    </rPh>
    <rPh sb="10" eb="12">
      <t>ジギョウ</t>
    </rPh>
    <rPh sb="13" eb="15">
      <t>コウカ</t>
    </rPh>
    <rPh sb="15" eb="16">
      <t>トウ</t>
    </rPh>
    <rPh sb="17" eb="19">
      <t>ヒョウカ</t>
    </rPh>
    <rPh sb="20" eb="22">
      <t>ブンセキ</t>
    </rPh>
    <rPh sb="25" eb="27">
      <t>ジギョウ</t>
    </rPh>
    <rPh sb="28" eb="29">
      <t>ア</t>
    </rPh>
    <rPh sb="30" eb="31">
      <t>カタ</t>
    </rPh>
    <rPh sb="32" eb="34">
      <t>ハンエイ</t>
    </rPh>
    <rPh sb="40" eb="42">
      <t>ヒツヨウ</t>
    </rPh>
    <rPh sb="43" eb="45">
      <t>ジギョウ</t>
    </rPh>
    <phoneticPr fontId="5"/>
  </si>
  <si>
    <t>　社会資本整備重点計画の推進を図るものであるため、国で行うべき事業である。</t>
    <rPh sb="1" eb="3">
      <t>シャカイ</t>
    </rPh>
    <rPh sb="3" eb="5">
      <t>シホン</t>
    </rPh>
    <rPh sb="5" eb="7">
      <t>セイビ</t>
    </rPh>
    <rPh sb="7" eb="9">
      <t>ジュウテン</t>
    </rPh>
    <rPh sb="9" eb="11">
      <t>ケイカク</t>
    </rPh>
    <rPh sb="12" eb="14">
      <t>スイシン</t>
    </rPh>
    <rPh sb="15" eb="16">
      <t>ハカ</t>
    </rPh>
    <rPh sb="25" eb="26">
      <t>クニ</t>
    </rPh>
    <rPh sb="27" eb="28">
      <t>オコナ</t>
    </rPh>
    <rPh sb="31" eb="33">
      <t>ジギョウ</t>
    </rPh>
    <phoneticPr fontId="5"/>
  </si>
  <si>
    <t>‐</t>
  </si>
  <si>
    <t>　受益者は国民全体であるため妥当である。</t>
    <rPh sb="1" eb="4">
      <t>ジュエキシャ</t>
    </rPh>
    <rPh sb="5" eb="7">
      <t>コクミン</t>
    </rPh>
    <rPh sb="7" eb="9">
      <t>ゼンタイ</t>
    </rPh>
    <rPh sb="14" eb="16">
      <t>ダトウ</t>
    </rPh>
    <phoneticPr fontId="5"/>
  </si>
  <si>
    <t>　交通安全施設等整備事業の効果等を評価・分析して、事業の在り方に反映させている。</t>
    <rPh sb="1" eb="3">
      <t>コウツウ</t>
    </rPh>
    <rPh sb="3" eb="5">
      <t>アンゼン</t>
    </rPh>
    <rPh sb="5" eb="7">
      <t>シセツ</t>
    </rPh>
    <rPh sb="7" eb="8">
      <t>トウ</t>
    </rPh>
    <rPh sb="8" eb="10">
      <t>セイビ</t>
    </rPh>
    <rPh sb="10" eb="12">
      <t>ジギョウ</t>
    </rPh>
    <rPh sb="13" eb="15">
      <t>コウカ</t>
    </rPh>
    <rPh sb="15" eb="16">
      <t>トウ</t>
    </rPh>
    <rPh sb="17" eb="19">
      <t>ヒョウカ</t>
    </rPh>
    <rPh sb="20" eb="22">
      <t>ブンセキ</t>
    </rPh>
    <rPh sb="25" eb="27">
      <t>ジギョウ</t>
    </rPh>
    <rPh sb="28" eb="29">
      <t>ア</t>
    </rPh>
    <rPh sb="30" eb="31">
      <t>カタ</t>
    </rPh>
    <rPh sb="32" eb="34">
      <t>ハンエイ</t>
    </rPh>
    <phoneticPr fontId="5"/>
  </si>
  <si>
    <t>‐</t>
    <phoneticPr fontId="5"/>
  </si>
  <si>
    <t>（令和３年度）</t>
    <rPh sb="1" eb="3">
      <t>レイワ</t>
    </rPh>
    <rPh sb="4" eb="6">
      <t>ネンド</t>
    </rPh>
    <phoneticPr fontId="5"/>
  </si>
  <si>
    <t>A.株式会社都市交流プランニング</t>
    <rPh sb="2" eb="10">
      <t>カブシキガイシャトシコウリュウ</t>
    </rPh>
    <phoneticPr fontId="5"/>
  </si>
  <si>
    <t>警察装備費</t>
    <rPh sb="0" eb="2">
      <t>ケイサツ</t>
    </rPh>
    <rPh sb="2" eb="5">
      <t>ソウビヒ</t>
    </rPh>
    <phoneticPr fontId="5"/>
  </si>
  <si>
    <t>交通安全施設等整備事業の効果測定手法の検証及び見直しに係る調査研究</t>
    <rPh sb="0" eb="2">
      <t>コウツウ</t>
    </rPh>
    <rPh sb="2" eb="4">
      <t>アンゼン</t>
    </rPh>
    <rPh sb="4" eb="6">
      <t>シセツ</t>
    </rPh>
    <rPh sb="6" eb="7">
      <t>トウ</t>
    </rPh>
    <rPh sb="7" eb="9">
      <t>セイビ</t>
    </rPh>
    <rPh sb="9" eb="11">
      <t>ジギョウ</t>
    </rPh>
    <rPh sb="12" eb="14">
      <t>コウカ</t>
    </rPh>
    <rPh sb="14" eb="16">
      <t>ソクテイ</t>
    </rPh>
    <rPh sb="16" eb="18">
      <t>シュホウ</t>
    </rPh>
    <rPh sb="19" eb="21">
      <t>ケンショウ</t>
    </rPh>
    <rPh sb="21" eb="22">
      <t>オヨ</t>
    </rPh>
    <rPh sb="23" eb="25">
      <t>ミナオ</t>
    </rPh>
    <rPh sb="27" eb="28">
      <t>カカ</t>
    </rPh>
    <rPh sb="29" eb="31">
      <t>チョウサ</t>
    </rPh>
    <rPh sb="31" eb="33">
      <t>ケンキュウ</t>
    </rPh>
    <phoneticPr fontId="5"/>
  </si>
  <si>
    <t>株式会社都市交流プランニング</t>
    <rPh sb="0" eb="4">
      <t>カブシキガイシャ</t>
    </rPh>
    <rPh sb="4" eb="6">
      <t>トシ</t>
    </rPh>
    <rPh sb="6" eb="8">
      <t>コウリュウ</t>
    </rPh>
    <phoneticPr fontId="5"/>
  </si>
  <si>
    <t>交通安全施設等整備事業の効果測定手法の検証及び見直し係る調査研究</t>
    <rPh sb="0" eb="2">
      <t>コウツウ</t>
    </rPh>
    <rPh sb="2" eb="4">
      <t>アンゼン</t>
    </rPh>
    <rPh sb="4" eb="6">
      <t>シセツ</t>
    </rPh>
    <rPh sb="6" eb="7">
      <t>トウ</t>
    </rPh>
    <rPh sb="7" eb="9">
      <t>セイビ</t>
    </rPh>
    <rPh sb="9" eb="11">
      <t>ジギョウ</t>
    </rPh>
    <rPh sb="12" eb="14">
      <t>コウカ</t>
    </rPh>
    <rPh sb="14" eb="16">
      <t>ソクテイ</t>
    </rPh>
    <rPh sb="16" eb="18">
      <t>シュホウ</t>
    </rPh>
    <rPh sb="19" eb="21">
      <t>ケンショウ</t>
    </rPh>
    <rPh sb="21" eb="22">
      <t>オヨ</t>
    </rPh>
    <rPh sb="23" eb="25">
      <t>ミナオ</t>
    </rPh>
    <rPh sb="26" eb="27">
      <t>カカ</t>
    </rPh>
    <rPh sb="28" eb="30">
      <t>チョウサ</t>
    </rPh>
    <rPh sb="30" eb="32">
      <t>ケンキュウ</t>
    </rPh>
    <phoneticPr fontId="5"/>
  </si>
  <si>
    <t>無</t>
  </si>
  <si>
    <t>　効果測定手法の検証及び見直しに係る調査研究を行うための経費に限定されている。</t>
    <rPh sb="1" eb="3">
      <t>コウカ</t>
    </rPh>
    <rPh sb="3" eb="5">
      <t>ソクテイ</t>
    </rPh>
    <rPh sb="5" eb="7">
      <t>シュホウ</t>
    </rPh>
    <rPh sb="8" eb="10">
      <t>ケンショウ</t>
    </rPh>
    <rPh sb="10" eb="11">
      <t>オヨ</t>
    </rPh>
    <rPh sb="12" eb="14">
      <t>ミナオ</t>
    </rPh>
    <rPh sb="16" eb="17">
      <t>カカ</t>
    </rPh>
    <rPh sb="18" eb="20">
      <t>チョウサ</t>
    </rPh>
    <rPh sb="20" eb="22">
      <t>ケンキュウ</t>
    </rPh>
    <rPh sb="23" eb="24">
      <t>オコナ</t>
    </rPh>
    <rPh sb="28" eb="30">
      <t>ケイヒ</t>
    </rPh>
    <rPh sb="31" eb="33">
      <t>ゲンテイ</t>
    </rPh>
    <phoneticPr fontId="5"/>
  </si>
  <si>
    <t>　必要な成果物を得ており、交通安全施設等整備事業の効果等を評価・分析して、事業の在り方に反映させている。</t>
    <rPh sb="1" eb="3">
      <t>ヒツヨウ</t>
    </rPh>
    <rPh sb="4" eb="7">
      <t>セイカブツ</t>
    </rPh>
    <rPh sb="8" eb="9">
      <t>エ</t>
    </rPh>
    <rPh sb="13" eb="15">
      <t>コウツウ</t>
    </rPh>
    <rPh sb="15" eb="17">
      <t>アンゼン</t>
    </rPh>
    <rPh sb="17" eb="19">
      <t>シセツ</t>
    </rPh>
    <rPh sb="19" eb="20">
      <t>トウ</t>
    </rPh>
    <rPh sb="20" eb="22">
      <t>セイビ</t>
    </rPh>
    <rPh sb="22" eb="24">
      <t>ジギョウ</t>
    </rPh>
    <rPh sb="25" eb="28">
      <t>コウカトウ</t>
    </rPh>
    <rPh sb="29" eb="31">
      <t>ヒョウカ</t>
    </rPh>
    <rPh sb="32" eb="34">
      <t>ブンセキ</t>
    </rPh>
    <rPh sb="37" eb="39">
      <t>ジギョウ</t>
    </rPh>
    <rPh sb="40" eb="41">
      <t>ア</t>
    </rPh>
    <rPh sb="42" eb="43">
      <t>カタ</t>
    </rPh>
    <rPh sb="44" eb="46">
      <t>ハンエイ</t>
    </rPh>
    <phoneticPr fontId="5"/>
  </si>
  <si>
    <t xml:space="preserve">  一般競争入札により複数業者による競争を行い、競争性を確保している。</t>
    <rPh sb="2" eb="4">
      <t>イッパン</t>
    </rPh>
    <rPh sb="4" eb="6">
      <t>キョウソウ</t>
    </rPh>
    <rPh sb="6" eb="8">
      <t>ニュウサツ</t>
    </rPh>
    <rPh sb="11" eb="13">
      <t>フクスウ</t>
    </rPh>
    <rPh sb="13" eb="15">
      <t>ギョウシャ</t>
    </rPh>
    <rPh sb="18" eb="20">
      <t>キョウソウ</t>
    </rPh>
    <rPh sb="21" eb="22">
      <t>オコナ</t>
    </rPh>
    <rPh sb="24" eb="27">
      <t>キョウソウセイ</t>
    </rPh>
    <rPh sb="28" eb="30">
      <t>カクホ</t>
    </rPh>
    <phoneticPr fontId="5"/>
  </si>
  <si>
    <t>　競争性を確保した上で、支出先を選定しているため、妥当である。</t>
    <rPh sb="1" eb="4">
      <t>キョウソウセイ</t>
    </rPh>
    <rPh sb="5" eb="7">
      <t>カクホ</t>
    </rPh>
    <rPh sb="9" eb="10">
      <t>ウエ</t>
    </rPh>
    <rPh sb="12" eb="15">
      <t>シシュツサキ</t>
    </rPh>
    <rPh sb="16" eb="18">
      <t>センテイ</t>
    </rPh>
    <rPh sb="25" eb="27">
      <t>ダトウ</t>
    </rPh>
    <phoneticPr fontId="5"/>
  </si>
  <si>
    <t>　より低いコストでの事業が実施できるよう仕様を十分に検討して契約している。</t>
    <rPh sb="3" eb="4">
      <t>ヒク</t>
    </rPh>
    <rPh sb="10" eb="12">
      <t>ジギョウ</t>
    </rPh>
    <rPh sb="13" eb="15">
      <t>ジッシ</t>
    </rPh>
    <rPh sb="20" eb="22">
      <t>シヨウ</t>
    </rPh>
    <rPh sb="23" eb="25">
      <t>ジュウブン</t>
    </rPh>
    <rPh sb="26" eb="28">
      <t>ケントウ</t>
    </rPh>
    <rPh sb="30" eb="32">
      <t>ケイヤク</t>
    </rPh>
    <phoneticPr fontId="5"/>
  </si>
  <si>
    <t>　本事業によって得られた成果を、交通安全施設等整備事業の推進のために活用する。</t>
    <rPh sb="16" eb="18">
      <t>コウツウ</t>
    </rPh>
    <rPh sb="18" eb="20">
      <t>アンゼン</t>
    </rPh>
    <rPh sb="20" eb="22">
      <t>シセツ</t>
    </rPh>
    <rPh sb="22" eb="23">
      <t>トウ</t>
    </rPh>
    <rPh sb="23" eb="25">
      <t>セイビ</t>
    </rPh>
    <rPh sb="25" eb="27">
      <t>ジギョウ</t>
    </rPh>
    <phoneticPr fontId="5"/>
  </si>
  <si>
    <t>　交通安全施設等整備事業は、社会資本整備重点計画に即し事業を行っているところ、交通安全施設等の重点的かつ効果的な整備を推進するため、毎年、新たに設置した交通安全施設等の効果測定を行い、政策評価に反映させている。令和２年度が第４次社会資本整備重点計画の最終年度となっており、令和３年度から、第５次社会資本整備重点計画に基づき事業を推進しているところ、同計画目標を客観的、定量的に評価するため、第４次社会資本整備重点計画の効果測定手法の検証及び見直しを行い、新たな効果測定手法を確立する。</t>
    <rPh sb="111" eb="112">
      <t>ダイ</t>
    </rPh>
    <rPh sb="113" eb="114">
      <t>ジ</t>
    </rPh>
    <rPh sb="114" eb="116">
      <t>シャカイ</t>
    </rPh>
    <rPh sb="116" eb="118">
      <t>シホン</t>
    </rPh>
    <rPh sb="118" eb="120">
      <t>セイビ</t>
    </rPh>
    <rPh sb="120" eb="122">
      <t>ジュウテン</t>
    </rPh>
    <rPh sb="122" eb="124">
      <t>ケイカク</t>
    </rPh>
    <rPh sb="195" eb="196">
      <t>ダイ</t>
    </rPh>
    <rPh sb="197" eb="198">
      <t>ジ</t>
    </rPh>
    <rPh sb="198" eb="200">
      <t>シャカイ</t>
    </rPh>
    <rPh sb="200" eb="202">
      <t>シホン</t>
    </rPh>
    <rPh sb="202" eb="204">
      <t>セイビ</t>
    </rPh>
    <rPh sb="204" eb="206">
      <t>ジュウテン</t>
    </rPh>
    <rPh sb="206" eb="208">
      <t>ケイカク</t>
    </rPh>
    <phoneticPr fontId="5"/>
  </si>
  <si>
    <t>　第５次社会資本整備重点計画の策定に際し、新たな効果測定手法を確立するため、課題の抽出、効果測定対象事業の選定、学識経験者等を構成員とした委員会による検討等を行い、新たな効果算出プログラムを構築するための調査研究を行う。</t>
    <rPh sb="18" eb="19">
      <t>サイ</t>
    </rPh>
    <phoneticPr fontId="5"/>
  </si>
  <si>
    <t>４　安全かつ快適な交通の確保</t>
  </si>
  <si>
    <t>３　道路交通環境の整備</t>
    <rPh sb="2" eb="4">
      <t>ドウロ</t>
    </rPh>
    <rPh sb="4" eb="6">
      <t>コウツウ</t>
    </rPh>
    <rPh sb="6" eb="8">
      <t>カンキョウ</t>
    </rPh>
    <rPh sb="9" eb="11">
      <t>セイビ</t>
    </rPh>
    <phoneticPr fontId="5"/>
  </si>
  <si>
    <t>終了予定</t>
  </si>
  <si>
    <t>　特になし。</t>
    <rPh sb="1" eb="2">
      <t>トク</t>
    </rPh>
    <phoneticPr fontId="5"/>
  </si>
  <si>
    <t>　今後、同種の事業を実施するに当たっても、引き続き、競争性を確保するなど、適切かつ効率的な事業実施に努めること。</t>
    <rPh sb="1" eb="3">
      <t>コンゴ</t>
    </rPh>
    <rPh sb="4" eb="6">
      <t>ドウシュ</t>
    </rPh>
    <rPh sb="7" eb="9">
      <t>ジギョウ</t>
    </rPh>
    <rPh sb="10" eb="12">
      <t>ジッシ</t>
    </rPh>
    <rPh sb="15" eb="16">
      <t>ア</t>
    </rPh>
    <rPh sb="21" eb="22">
      <t>ヒ</t>
    </rPh>
    <rPh sb="23" eb="24">
      <t>ツヅ</t>
    </rPh>
    <rPh sb="26" eb="29">
      <t>キョウソウセイ</t>
    </rPh>
    <rPh sb="30" eb="32">
      <t>カクホ</t>
    </rPh>
    <rPh sb="37" eb="39">
      <t>テキセツ</t>
    </rPh>
    <rPh sb="41" eb="44">
      <t>コウリツテキ</t>
    </rPh>
    <rPh sb="45" eb="47">
      <t>ジギョウ</t>
    </rPh>
    <rPh sb="47" eb="49">
      <t>ジッシ</t>
    </rPh>
    <rPh sb="50" eb="51">
      <t>ツト</t>
    </rPh>
    <phoneticPr fontId="5"/>
  </si>
  <si>
    <t>-</t>
    <phoneticPr fontId="5"/>
  </si>
  <si>
    <t>　本事業は、計画どおり終了したものであるが、今後、同様の事業を実施するに当たっても、引き続き、競争性を確保するなど、予算額の削減に努めること。
　また、本事業の成果を十分活用するなど、今後の業務に反映させること。</t>
    <phoneticPr fontId="5"/>
  </si>
  <si>
    <t>　本事業については、警察庁が直接契約していることから、支出先・使途を把握している。
　また、一般競争入札により複数業者による競争を行い、競争性を確保している。</t>
    <rPh sb="1" eb="2">
      <t>ホン</t>
    </rPh>
    <rPh sb="2" eb="4">
      <t>ジギョウ</t>
    </rPh>
    <rPh sb="10" eb="13">
      <t>ケイサツチョウ</t>
    </rPh>
    <rPh sb="14" eb="16">
      <t>チョクセツ</t>
    </rPh>
    <rPh sb="16" eb="18">
      <t>ケイヤク</t>
    </rPh>
    <rPh sb="27" eb="30">
      <t>シシュツサキ</t>
    </rPh>
    <rPh sb="31" eb="33">
      <t>シト</t>
    </rPh>
    <rPh sb="34" eb="36">
      <t>ハアク</t>
    </rPh>
    <rPh sb="46" eb="48">
      <t>イッパン</t>
    </rPh>
    <rPh sb="48" eb="50">
      <t>キョウソウ</t>
    </rPh>
    <rPh sb="50" eb="52">
      <t>ニュウサツ</t>
    </rPh>
    <rPh sb="55" eb="57">
      <t>フクスウ</t>
    </rPh>
    <rPh sb="57" eb="59">
      <t>ギョウシャ</t>
    </rPh>
    <rPh sb="62" eb="64">
      <t>キョウソウ</t>
    </rPh>
    <rPh sb="65" eb="66">
      <t>オコナ</t>
    </rPh>
    <rPh sb="68" eb="71">
      <t>キョウソウセイ</t>
    </rPh>
    <rPh sb="72" eb="74">
      <t>カクホ</t>
    </rPh>
    <phoneticPr fontId="5"/>
  </si>
  <si>
    <t>-</t>
    <phoneticPr fontId="5"/>
  </si>
  <si>
    <t>https://www.npa.go.jp/policies/evaluation/04jigo-hyouka/jisseki_hyouka/r4_jizen_bunseki.pdf</t>
    <phoneticPr fontId="5"/>
  </si>
  <si>
    <t>交通規制課長
岩瀬　聡</t>
    <rPh sb="7" eb="9">
      <t>イワセ</t>
    </rPh>
    <rPh sb="10" eb="11">
      <t>サトシ</t>
    </rPh>
    <phoneticPr fontId="5"/>
  </si>
  <si>
    <t>25ページ～26ページ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</si>
</sst>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81989</xdr:colOff>
      <xdr:row>270</xdr:row>
      <xdr:rowOff>127154</xdr:rowOff>
    </xdr:from>
    <xdr:to>
      <xdr:col>37</xdr:col>
      <xdr:colOff>103063</xdr:colOff>
      <xdr:row>272</xdr:row>
      <xdr:rowOff>141632</xdr:rowOff>
    </xdr:to>
    <xdr:sp macro="" textlink="">
      <xdr:nvSpPr>
        <xdr:cNvPr id="2" name="正方形/長方形 1">
          <a:extLst>
            <a:ext uri="{FF2B5EF4-FFF2-40B4-BE49-F238E27FC236}">
              <a16:creationId xmlns:a16="http://schemas.microsoft.com/office/drawing/2014/main" id="{6C3D255B-8626-4394-8B08-9D7EFE4E4108}"/>
            </a:ext>
          </a:extLst>
        </xdr:cNvPr>
        <xdr:cNvSpPr/>
      </xdr:nvSpPr>
      <xdr:spPr>
        <a:xfrm>
          <a:off x="3373829" y="42837254"/>
          <a:ext cx="3495794" cy="73075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ysClr val="windowText" lastClr="000000"/>
              </a:solidFill>
            </a:rPr>
            <a:t>警察庁</a:t>
          </a:r>
          <a:endParaRPr kumimoji="1" lang="en-US" altLang="ja-JP" sz="1400">
            <a:solidFill>
              <a:sysClr val="windowText" lastClr="000000"/>
            </a:solidFill>
          </a:endParaRPr>
        </a:p>
        <a:p>
          <a:pPr algn="ctr"/>
          <a:r>
            <a:rPr kumimoji="1" lang="ja-JP" altLang="en-US" sz="1400">
              <a:solidFill>
                <a:sysClr val="windowText" lastClr="000000"/>
              </a:solidFill>
            </a:rPr>
            <a:t>８百万円</a:t>
          </a:r>
        </a:p>
      </xdr:txBody>
    </xdr:sp>
    <xdr:clientData/>
  </xdr:twoCellAnchor>
  <xdr:twoCellAnchor>
    <xdr:from>
      <xdr:col>18</xdr:col>
      <xdr:colOff>86041</xdr:colOff>
      <xdr:row>276</xdr:row>
      <xdr:rowOff>115225</xdr:rowOff>
    </xdr:from>
    <xdr:to>
      <xdr:col>37</xdr:col>
      <xdr:colOff>116244</xdr:colOff>
      <xdr:row>278</xdr:row>
      <xdr:rowOff>55055</xdr:rowOff>
    </xdr:to>
    <xdr:sp macro="" textlink="">
      <xdr:nvSpPr>
        <xdr:cNvPr id="3" name="正方形/長方形 2">
          <a:extLst>
            <a:ext uri="{FF2B5EF4-FFF2-40B4-BE49-F238E27FC236}">
              <a16:creationId xmlns:a16="http://schemas.microsoft.com/office/drawing/2014/main" id="{D7F085DC-DA78-4938-800E-7C2180ED07DD}"/>
            </a:ext>
          </a:extLst>
        </xdr:cNvPr>
        <xdr:cNvSpPr/>
      </xdr:nvSpPr>
      <xdr:spPr>
        <a:xfrm>
          <a:off x="3377881" y="44958925"/>
          <a:ext cx="3504923" cy="65611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400">
              <a:solidFill>
                <a:sysClr val="windowText" lastClr="000000"/>
              </a:solidFill>
            </a:rPr>
            <a:t>Ａ．株式会社都市交流プランニング　</a:t>
          </a:r>
          <a:endParaRPr kumimoji="1" lang="en-US" altLang="ja-JP" sz="1400">
            <a:solidFill>
              <a:sysClr val="windowText" lastClr="000000"/>
            </a:solidFill>
          </a:endParaRPr>
        </a:p>
        <a:p>
          <a:pPr algn="l"/>
          <a:r>
            <a:rPr kumimoji="1" lang="ja-JP" altLang="en-US" sz="1400">
              <a:solidFill>
                <a:sysClr val="windowText" lastClr="000000"/>
              </a:solidFill>
            </a:rPr>
            <a:t>　　　　　　　　　　　　８</a:t>
          </a:r>
          <a:r>
            <a:rPr kumimoji="1" lang="ja-JP" altLang="en-US" sz="1400">
              <a:solidFill>
                <a:sysClr val="windowText" lastClr="000000"/>
              </a:solidFill>
              <a:latin typeface="+mj-ea"/>
              <a:ea typeface="+mj-ea"/>
            </a:rPr>
            <a:t>百万円</a:t>
          </a:r>
        </a:p>
      </xdr:txBody>
    </xdr:sp>
    <xdr:clientData/>
  </xdr:twoCellAnchor>
  <xdr:twoCellAnchor>
    <xdr:from>
      <xdr:col>20</xdr:col>
      <xdr:colOff>49406</xdr:colOff>
      <xdr:row>278</xdr:row>
      <xdr:rowOff>128087</xdr:rowOff>
    </xdr:from>
    <xdr:to>
      <xdr:col>35</xdr:col>
      <xdr:colOff>120336</xdr:colOff>
      <xdr:row>279</xdr:row>
      <xdr:rowOff>322730</xdr:rowOff>
    </xdr:to>
    <xdr:sp macro="" textlink="">
      <xdr:nvSpPr>
        <xdr:cNvPr id="4" name="正方形/長方形 3">
          <a:extLst>
            <a:ext uri="{FF2B5EF4-FFF2-40B4-BE49-F238E27FC236}">
              <a16:creationId xmlns:a16="http://schemas.microsoft.com/office/drawing/2014/main" id="{0CFA9696-9B3F-41C7-8468-C8709074D497}"/>
            </a:ext>
          </a:extLst>
        </xdr:cNvPr>
        <xdr:cNvSpPr/>
      </xdr:nvSpPr>
      <xdr:spPr>
        <a:xfrm>
          <a:off x="3635288" y="90465428"/>
          <a:ext cx="2760342" cy="55323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ysClr val="windowText" lastClr="000000"/>
              </a:solidFill>
            </a:rPr>
            <a:t>［　調査委託　］</a:t>
          </a:r>
        </a:p>
      </xdr:txBody>
    </xdr:sp>
    <xdr:clientData/>
  </xdr:twoCellAnchor>
  <xdr:twoCellAnchor>
    <xdr:from>
      <xdr:col>28</xdr:col>
      <xdr:colOff>19094</xdr:colOff>
      <xdr:row>273</xdr:row>
      <xdr:rowOff>115260</xdr:rowOff>
    </xdr:from>
    <xdr:to>
      <xdr:col>28</xdr:col>
      <xdr:colOff>25245</xdr:colOff>
      <xdr:row>275</xdr:row>
      <xdr:rowOff>218438</xdr:rowOff>
    </xdr:to>
    <xdr:cxnSp macro="">
      <xdr:nvCxnSpPr>
        <xdr:cNvPr id="5" name="直線矢印コネクタ 4">
          <a:extLst>
            <a:ext uri="{FF2B5EF4-FFF2-40B4-BE49-F238E27FC236}">
              <a16:creationId xmlns:a16="http://schemas.microsoft.com/office/drawing/2014/main" id="{BD2062F2-EF9C-4BBC-A363-E8AF9EBF9E95}"/>
            </a:ext>
          </a:extLst>
        </xdr:cNvPr>
        <xdr:cNvCxnSpPr/>
      </xdr:nvCxnSpPr>
      <xdr:spPr>
        <a:xfrm>
          <a:off x="5139734" y="43892160"/>
          <a:ext cx="6151" cy="819458"/>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41" zoomScale="85" zoomScaleNormal="75" zoomScaleSheetLayoutView="85" zoomScalePageLayoutView="85" workbookViewId="0">
      <selection activeCell="G42" sqref="G42:AX4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713</v>
      </c>
      <c r="AK2" s="851"/>
      <c r="AL2" s="851"/>
      <c r="AM2" s="851"/>
      <c r="AN2" s="90" t="s">
        <v>368</v>
      </c>
      <c r="AO2" s="851">
        <v>21</v>
      </c>
      <c r="AP2" s="851"/>
      <c r="AQ2" s="851"/>
      <c r="AR2" s="91" t="s">
        <v>368</v>
      </c>
      <c r="AS2" s="852">
        <v>57</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693</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694</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695</v>
      </c>
      <c r="H5" s="842"/>
      <c r="I5" s="842"/>
      <c r="J5" s="842"/>
      <c r="K5" s="842"/>
      <c r="L5" s="842"/>
      <c r="M5" s="843" t="s">
        <v>62</v>
      </c>
      <c r="N5" s="844"/>
      <c r="O5" s="844"/>
      <c r="P5" s="844"/>
      <c r="Q5" s="844"/>
      <c r="R5" s="845"/>
      <c r="S5" s="846" t="s">
        <v>695</v>
      </c>
      <c r="T5" s="842"/>
      <c r="U5" s="842"/>
      <c r="V5" s="842"/>
      <c r="W5" s="842"/>
      <c r="X5" s="847"/>
      <c r="Y5" s="848" t="s">
        <v>3</v>
      </c>
      <c r="Z5" s="849"/>
      <c r="AA5" s="849"/>
      <c r="AB5" s="849"/>
      <c r="AC5" s="849"/>
      <c r="AD5" s="850"/>
      <c r="AE5" s="871" t="s">
        <v>696</v>
      </c>
      <c r="AF5" s="871"/>
      <c r="AG5" s="871"/>
      <c r="AH5" s="871"/>
      <c r="AI5" s="871"/>
      <c r="AJ5" s="871"/>
      <c r="AK5" s="871"/>
      <c r="AL5" s="871"/>
      <c r="AM5" s="871"/>
      <c r="AN5" s="871"/>
      <c r="AO5" s="871"/>
      <c r="AP5" s="872"/>
      <c r="AQ5" s="873" t="s">
        <v>748</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2">
      <c r="A7" s="857" t="s">
        <v>20</v>
      </c>
      <c r="B7" s="858"/>
      <c r="C7" s="858"/>
      <c r="D7" s="858"/>
      <c r="E7" s="858"/>
      <c r="F7" s="859"/>
      <c r="G7" s="881" t="s">
        <v>697</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698</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交通安全対策</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736</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3.6" customHeight="1" x14ac:dyDescent="0.2">
      <c r="A10" s="774" t="s">
        <v>28</v>
      </c>
      <c r="B10" s="775"/>
      <c r="C10" s="775"/>
      <c r="D10" s="775"/>
      <c r="E10" s="775"/>
      <c r="F10" s="775"/>
      <c r="G10" s="776" t="s">
        <v>737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2">
      <c r="A11" s="774" t="s">
        <v>5</v>
      </c>
      <c r="B11" s="775"/>
      <c r="C11" s="775"/>
      <c r="D11" s="775"/>
      <c r="E11" s="775"/>
      <c r="F11" s="779"/>
      <c r="G11" s="780" t="str">
        <f>入力規則等!P10</f>
        <v>委託・請負</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t="s">
        <v>699</v>
      </c>
      <c r="Q13" s="715"/>
      <c r="R13" s="715"/>
      <c r="S13" s="715"/>
      <c r="T13" s="715"/>
      <c r="U13" s="715"/>
      <c r="V13" s="716"/>
      <c r="W13" s="714" t="s">
        <v>699</v>
      </c>
      <c r="X13" s="715"/>
      <c r="Y13" s="715"/>
      <c r="Z13" s="715"/>
      <c r="AA13" s="715"/>
      <c r="AB13" s="715"/>
      <c r="AC13" s="716"/>
      <c r="AD13" s="714">
        <v>10</v>
      </c>
      <c r="AE13" s="715"/>
      <c r="AF13" s="715"/>
      <c r="AG13" s="715"/>
      <c r="AH13" s="715"/>
      <c r="AI13" s="715"/>
      <c r="AJ13" s="716"/>
      <c r="AK13" s="714" t="s">
        <v>699</v>
      </c>
      <c r="AL13" s="715"/>
      <c r="AM13" s="715"/>
      <c r="AN13" s="715"/>
      <c r="AO13" s="715"/>
      <c r="AP13" s="715"/>
      <c r="AQ13" s="716"/>
      <c r="AR13" s="751" t="s">
        <v>699</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699</v>
      </c>
      <c r="Q14" s="715"/>
      <c r="R14" s="715"/>
      <c r="S14" s="715"/>
      <c r="T14" s="715"/>
      <c r="U14" s="715"/>
      <c r="V14" s="716"/>
      <c r="W14" s="714" t="s">
        <v>699</v>
      </c>
      <c r="X14" s="715"/>
      <c r="Y14" s="715"/>
      <c r="Z14" s="715"/>
      <c r="AA14" s="715"/>
      <c r="AB14" s="715"/>
      <c r="AC14" s="716"/>
      <c r="AD14" s="714" t="s">
        <v>699</v>
      </c>
      <c r="AE14" s="715"/>
      <c r="AF14" s="715"/>
      <c r="AG14" s="715"/>
      <c r="AH14" s="715"/>
      <c r="AI14" s="715"/>
      <c r="AJ14" s="716"/>
      <c r="AK14" s="714" t="s">
        <v>699</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699</v>
      </c>
      <c r="Q15" s="715"/>
      <c r="R15" s="715"/>
      <c r="S15" s="715"/>
      <c r="T15" s="715"/>
      <c r="U15" s="715"/>
      <c r="V15" s="716"/>
      <c r="W15" s="714" t="s">
        <v>699</v>
      </c>
      <c r="X15" s="715"/>
      <c r="Y15" s="715"/>
      <c r="Z15" s="715"/>
      <c r="AA15" s="715"/>
      <c r="AB15" s="715"/>
      <c r="AC15" s="716"/>
      <c r="AD15" s="714" t="s">
        <v>699</v>
      </c>
      <c r="AE15" s="715"/>
      <c r="AF15" s="715"/>
      <c r="AG15" s="715"/>
      <c r="AH15" s="715"/>
      <c r="AI15" s="715"/>
      <c r="AJ15" s="716"/>
      <c r="AK15" s="714" t="s">
        <v>699</v>
      </c>
      <c r="AL15" s="715"/>
      <c r="AM15" s="715"/>
      <c r="AN15" s="715"/>
      <c r="AO15" s="715"/>
      <c r="AP15" s="715"/>
      <c r="AQ15" s="716"/>
      <c r="AR15" s="714" t="s">
        <v>699</v>
      </c>
      <c r="AS15" s="715"/>
      <c r="AT15" s="715"/>
      <c r="AU15" s="715"/>
      <c r="AV15" s="715"/>
      <c r="AW15" s="715"/>
      <c r="AX15" s="824"/>
    </row>
    <row r="16" spans="1:50" ht="21" customHeight="1" x14ac:dyDescent="0.2">
      <c r="A16" s="322"/>
      <c r="B16" s="323"/>
      <c r="C16" s="323"/>
      <c r="D16" s="323"/>
      <c r="E16" s="323"/>
      <c r="F16" s="324"/>
      <c r="G16" s="805"/>
      <c r="H16" s="806"/>
      <c r="I16" s="798" t="s">
        <v>49</v>
      </c>
      <c r="J16" s="811"/>
      <c r="K16" s="811"/>
      <c r="L16" s="811"/>
      <c r="M16" s="811"/>
      <c r="N16" s="811"/>
      <c r="O16" s="812"/>
      <c r="P16" s="714" t="s">
        <v>699</v>
      </c>
      <c r="Q16" s="715"/>
      <c r="R16" s="715"/>
      <c r="S16" s="715"/>
      <c r="T16" s="715"/>
      <c r="U16" s="715"/>
      <c r="V16" s="716"/>
      <c r="W16" s="714" t="s">
        <v>699</v>
      </c>
      <c r="X16" s="715"/>
      <c r="Y16" s="715"/>
      <c r="Z16" s="715"/>
      <c r="AA16" s="715"/>
      <c r="AB16" s="715"/>
      <c r="AC16" s="716"/>
      <c r="AD16" s="714" t="s">
        <v>699</v>
      </c>
      <c r="AE16" s="715"/>
      <c r="AF16" s="715"/>
      <c r="AG16" s="715"/>
      <c r="AH16" s="715"/>
      <c r="AI16" s="715"/>
      <c r="AJ16" s="716"/>
      <c r="AK16" s="714" t="s">
        <v>699</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699</v>
      </c>
      <c r="Q17" s="715"/>
      <c r="R17" s="715"/>
      <c r="S17" s="715"/>
      <c r="T17" s="715"/>
      <c r="U17" s="715"/>
      <c r="V17" s="716"/>
      <c r="W17" s="714" t="s">
        <v>699</v>
      </c>
      <c r="X17" s="715"/>
      <c r="Y17" s="715"/>
      <c r="Z17" s="715"/>
      <c r="AA17" s="715"/>
      <c r="AB17" s="715"/>
      <c r="AC17" s="716"/>
      <c r="AD17" s="714">
        <v>-2</v>
      </c>
      <c r="AE17" s="715"/>
      <c r="AF17" s="715"/>
      <c r="AG17" s="715"/>
      <c r="AH17" s="715"/>
      <c r="AI17" s="715"/>
      <c r="AJ17" s="716"/>
      <c r="AK17" s="714" t="s">
        <v>699</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0</v>
      </c>
      <c r="Q18" s="795"/>
      <c r="R18" s="795"/>
      <c r="S18" s="795"/>
      <c r="T18" s="795"/>
      <c r="U18" s="795"/>
      <c r="V18" s="796"/>
      <c r="W18" s="794">
        <f>SUM(W13:AC17)</f>
        <v>0</v>
      </c>
      <c r="X18" s="795"/>
      <c r="Y18" s="795"/>
      <c r="Z18" s="795"/>
      <c r="AA18" s="795"/>
      <c r="AB18" s="795"/>
      <c r="AC18" s="796"/>
      <c r="AD18" s="794">
        <f>SUM(AD13:AJ17)</f>
        <v>8</v>
      </c>
      <c r="AE18" s="795"/>
      <c r="AF18" s="795"/>
      <c r="AG18" s="795"/>
      <c r="AH18" s="795"/>
      <c r="AI18" s="795"/>
      <c r="AJ18" s="796"/>
      <c r="AK18" s="794">
        <f>SUM(AK13:AQ17)</f>
        <v>0</v>
      </c>
      <c r="AL18" s="795"/>
      <c r="AM18" s="795"/>
      <c r="AN18" s="795"/>
      <c r="AO18" s="795"/>
      <c r="AP18" s="795"/>
      <c r="AQ18" s="796"/>
      <c r="AR18" s="794">
        <f>SUM(AR13:AX17)</f>
        <v>0</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v>0</v>
      </c>
      <c r="Q19" s="715"/>
      <c r="R19" s="715"/>
      <c r="S19" s="715"/>
      <c r="T19" s="715"/>
      <c r="U19" s="715"/>
      <c r="V19" s="716"/>
      <c r="W19" s="714">
        <v>0</v>
      </c>
      <c r="X19" s="715"/>
      <c r="Y19" s="715"/>
      <c r="Z19" s="715"/>
      <c r="AA19" s="715"/>
      <c r="AB19" s="715"/>
      <c r="AC19" s="716"/>
      <c r="AD19" s="714">
        <v>8</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t="str">
        <f>IF(P18=0, "-", SUM(P19)/P18)</f>
        <v>-</v>
      </c>
      <c r="Q20" s="762"/>
      <c r="R20" s="762"/>
      <c r="S20" s="762"/>
      <c r="T20" s="762"/>
      <c r="U20" s="762"/>
      <c r="V20" s="762"/>
      <c r="W20" s="762" t="str">
        <f>IF(W18=0, "-", SUM(W19)/W18)</f>
        <v>-</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t="str">
        <f>IF(P19=0, "-", SUM(P19)/SUM(P13,P14))</f>
        <v>-</v>
      </c>
      <c r="Q21" s="762"/>
      <c r="R21" s="762"/>
      <c r="S21" s="762"/>
      <c r="T21" s="762"/>
      <c r="U21" s="762"/>
      <c r="V21" s="762"/>
      <c r="W21" s="762" t="str">
        <f>IF(W19=0, "-", SUM(W19)/SUM(W13,W14))</f>
        <v>-</v>
      </c>
      <c r="X21" s="762"/>
      <c r="Y21" s="762"/>
      <c r="Z21" s="762"/>
      <c r="AA21" s="762"/>
      <c r="AB21" s="762"/>
      <c r="AC21" s="762"/>
      <c r="AD21" s="762">
        <f>IF(AD19=0, "-", SUM(AD19)/SUM(AD13,AD14))</f>
        <v>0.8</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677</v>
      </c>
      <c r="B22" s="721"/>
      <c r="C22" s="721"/>
      <c r="D22" s="721"/>
      <c r="E22" s="721"/>
      <c r="F22" s="722"/>
      <c r="G22" s="726" t="s">
        <v>309</v>
      </c>
      <c r="H22" s="566"/>
      <c r="I22" s="566"/>
      <c r="J22" s="566"/>
      <c r="K22" s="566"/>
      <c r="L22" s="566"/>
      <c r="M22" s="566"/>
      <c r="N22" s="566"/>
      <c r="O22" s="567"/>
      <c r="P22" s="727" t="s">
        <v>675</v>
      </c>
      <c r="Q22" s="566"/>
      <c r="R22" s="566"/>
      <c r="S22" s="566"/>
      <c r="T22" s="566"/>
      <c r="U22" s="566"/>
      <c r="V22" s="567"/>
      <c r="W22" s="727" t="s">
        <v>676</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2">
      <c r="A23" s="723"/>
      <c r="B23" s="724"/>
      <c r="C23" s="724"/>
      <c r="D23" s="724"/>
      <c r="E23" s="724"/>
      <c r="F23" s="725"/>
      <c r="G23" s="748" t="s">
        <v>700</v>
      </c>
      <c r="H23" s="749"/>
      <c r="I23" s="749"/>
      <c r="J23" s="749"/>
      <c r="K23" s="749"/>
      <c r="L23" s="749"/>
      <c r="M23" s="749"/>
      <c r="N23" s="749"/>
      <c r="O23" s="750"/>
      <c r="P23" s="751" t="s">
        <v>699</v>
      </c>
      <c r="Q23" s="752"/>
      <c r="R23" s="752"/>
      <c r="S23" s="752"/>
      <c r="T23" s="752"/>
      <c r="U23" s="752"/>
      <c r="V23" s="753"/>
      <c r="W23" s="751" t="s">
        <v>699</v>
      </c>
      <c r="X23" s="752"/>
      <c r="Y23" s="752"/>
      <c r="Z23" s="752"/>
      <c r="AA23" s="752"/>
      <c r="AB23" s="752"/>
      <c r="AC23" s="753"/>
      <c r="AD23" s="754" t="s">
        <v>743</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v>0</v>
      </c>
      <c r="Q29" s="737"/>
      <c r="R29" s="737"/>
      <c r="S29" s="737"/>
      <c r="T29" s="737"/>
      <c r="U29" s="737"/>
      <c r="V29" s="738"/>
      <c r="W29" s="739">
        <v>0</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2" t="s">
        <v>664</v>
      </c>
      <c r="B30" s="743"/>
      <c r="C30" s="743"/>
      <c r="D30" s="743"/>
      <c r="E30" s="743"/>
      <c r="F30" s="744"/>
      <c r="G30" s="745" t="s">
        <v>737</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2">
      <c r="A32" s="664"/>
      <c r="B32" s="168"/>
      <c r="C32" s="168"/>
      <c r="D32" s="168"/>
      <c r="E32" s="168"/>
      <c r="F32" s="169"/>
      <c r="G32" s="746" t="s">
        <v>714</v>
      </c>
      <c r="H32" s="651"/>
      <c r="I32" s="651"/>
      <c r="J32" s="651"/>
      <c r="K32" s="651"/>
      <c r="L32" s="651"/>
      <c r="M32" s="651"/>
      <c r="N32" s="651"/>
      <c r="O32" s="651"/>
      <c r="P32" s="654" t="s">
        <v>705</v>
      </c>
      <c r="Q32" s="655"/>
      <c r="R32" s="655"/>
      <c r="S32" s="655"/>
      <c r="T32" s="655"/>
      <c r="U32" s="655"/>
      <c r="V32" s="655"/>
      <c r="W32" s="655"/>
      <c r="X32" s="656"/>
      <c r="Y32" s="660" t="s">
        <v>52</v>
      </c>
      <c r="Z32" s="661"/>
      <c r="AA32" s="662"/>
      <c r="AB32" s="663" t="s">
        <v>703</v>
      </c>
      <c r="AC32" s="663"/>
      <c r="AD32" s="663"/>
      <c r="AE32" s="632" t="s">
        <v>699</v>
      </c>
      <c r="AF32" s="632"/>
      <c r="AG32" s="632"/>
      <c r="AH32" s="632"/>
      <c r="AI32" s="632" t="s">
        <v>699</v>
      </c>
      <c r="AJ32" s="632"/>
      <c r="AK32" s="632"/>
      <c r="AL32" s="632"/>
      <c r="AM32" s="632">
        <v>1</v>
      </c>
      <c r="AN32" s="632"/>
      <c r="AO32" s="632"/>
      <c r="AP32" s="632"/>
      <c r="AQ32" s="632" t="s">
        <v>699</v>
      </c>
      <c r="AR32" s="632"/>
      <c r="AS32" s="632"/>
      <c r="AT32" s="632"/>
      <c r="AU32" s="633" t="s">
        <v>699</v>
      </c>
      <c r="AV32" s="634"/>
      <c r="AW32" s="634"/>
      <c r="AX32" s="635"/>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703</v>
      </c>
      <c r="AC33" s="663"/>
      <c r="AD33" s="663"/>
      <c r="AE33" s="632" t="s">
        <v>699</v>
      </c>
      <c r="AF33" s="632"/>
      <c r="AG33" s="632"/>
      <c r="AH33" s="632"/>
      <c r="AI33" s="632" t="s">
        <v>699</v>
      </c>
      <c r="AJ33" s="632"/>
      <c r="AK33" s="632"/>
      <c r="AL33" s="632"/>
      <c r="AM33" s="632">
        <v>1</v>
      </c>
      <c r="AN33" s="632"/>
      <c r="AO33" s="632"/>
      <c r="AP33" s="632"/>
      <c r="AQ33" s="632" t="s">
        <v>699</v>
      </c>
      <c r="AR33" s="632"/>
      <c r="AS33" s="632"/>
      <c r="AT33" s="632"/>
      <c r="AU33" s="633" t="s">
        <v>699</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2">
      <c r="A35" s="699"/>
      <c r="B35" s="700"/>
      <c r="C35" s="700"/>
      <c r="D35" s="700"/>
      <c r="E35" s="700"/>
      <c r="F35" s="701"/>
      <c r="G35" s="668" t="s">
        <v>706</v>
      </c>
      <c r="H35" s="669"/>
      <c r="I35" s="669"/>
      <c r="J35" s="669"/>
      <c r="K35" s="669"/>
      <c r="L35" s="669"/>
      <c r="M35" s="669"/>
      <c r="N35" s="669"/>
      <c r="O35" s="669"/>
      <c r="P35" s="669"/>
      <c r="Q35" s="669"/>
      <c r="R35" s="669"/>
      <c r="S35" s="669"/>
      <c r="T35" s="669"/>
      <c r="U35" s="669"/>
      <c r="V35" s="669"/>
      <c r="W35" s="669"/>
      <c r="X35" s="669"/>
      <c r="Y35" s="672" t="s">
        <v>666</v>
      </c>
      <c r="Z35" s="673"/>
      <c r="AA35" s="674"/>
      <c r="AB35" s="675" t="s">
        <v>707</v>
      </c>
      <c r="AC35" s="676"/>
      <c r="AD35" s="677"/>
      <c r="AE35" s="678" t="s">
        <v>699</v>
      </c>
      <c r="AF35" s="678"/>
      <c r="AG35" s="678"/>
      <c r="AH35" s="678"/>
      <c r="AI35" s="678" t="s">
        <v>699</v>
      </c>
      <c r="AJ35" s="678"/>
      <c r="AK35" s="678"/>
      <c r="AL35" s="678"/>
      <c r="AM35" s="678">
        <v>8</v>
      </c>
      <c r="AN35" s="678"/>
      <c r="AO35" s="678"/>
      <c r="AP35" s="678"/>
      <c r="AQ35" s="108" t="s">
        <v>715</v>
      </c>
      <c r="AR35" s="102"/>
      <c r="AS35" s="102"/>
      <c r="AT35" s="102"/>
      <c r="AU35" s="102"/>
      <c r="AV35" s="102"/>
      <c r="AW35" s="102"/>
      <c r="AX35" s="103"/>
    </row>
    <row r="36" spans="1:51" ht="46.5"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708</v>
      </c>
      <c r="AC36" s="629"/>
      <c r="AD36" s="630"/>
      <c r="AE36" s="631" t="s">
        <v>699</v>
      </c>
      <c r="AF36" s="631"/>
      <c r="AG36" s="631"/>
      <c r="AH36" s="631"/>
      <c r="AI36" s="631" t="s">
        <v>699</v>
      </c>
      <c r="AJ36" s="631"/>
      <c r="AK36" s="631"/>
      <c r="AL36" s="631"/>
      <c r="AM36" s="631" t="s">
        <v>716</v>
      </c>
      <c r="AN36" s="631"/>
      <c r="AO36" s="631"/>
      <c r="AP36" s="631"/>
      <c r="AQ36" s="631" t="s">
        <v>715</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699</v>
      </c>
      <c r="AR38" s="524"/>
      <c r="AS38" s="142" t="s">
        <v>224</v>
      </c>
      <c r="AT38" s="143"/>
      <c r="AU38" s="141">
        <v>3</v>
      </c>
      <c r="AV38" s="141"/>
      <c r="AW38" s="123" t="s">
        <v>170</v>
      </c>
      <c r="AX38" s="144"/>
    </row>
    <row r="39" spans="1:51" ht="23.25" customHeight="1" x14ac:dyDescent="0.2">
      <c r="A39" s="690"/>
      <c r="B39" s="688"/>
      <c r="C39" s="688"/>
      <c r="D39" s="688"/>
      <c r="E39" s="688"/>
      <c r="F39" s="689"/>
      <c r="G39" s="193" t="s">
        <v>701</v>
      </c>
      <c r="H39" s="194"/>
      <c r="I39" s="194"/>
      <c r="J39" s="194"/>
      <c r="K39" s="194"/>
      <c r="L39" s="194"/>
      <c r="M39" s="194"/>
      <c r="N39" s="194"/>
      <c r="O39" s="195"/>
      <c r="P39" s="146" t="s">
        <v>702</v>
      </c>
      <c r="Q39" s="146"/>
      <c r="R39" s="146"/>
      <c r="S39" s="146"/>
      <c r="T39" s="146"/>
      <c r="U39" s="146"/>
      <c r="V39" s="146"/>
      <c r="W39" s="146"/>
      <c r="X39" s="147"/>
      <c r="Y39" s="234" t="s">
        <v>12</v>
      </c>
      <c r="Z39" s="235"/>
      <c r="AA39" s="236"/>
      <c r="AB39" s="163" t="s">
        <v>703</v>
      </c>
      <c r="AC39" s="163"/>
      <c r="AD39" s="163"/>
      <c r="AE39" s="108" t="s">
        <v>699</v>
      </c>
      <c r="AF39" s="102"/>
      <c r="AG39" s="102"/>
      <c r="AH39" s="102"/>
      <c r="AI39" s="108" t="s">
        <v>699</v>
      </c>
      <c r="AJ39" s="102"/>
      <c r="AK39" s="102"/>
      <c r="AL39" s="102"/>
      <c r="AM39" s="108">
        <v>1</v>
      </c>
      <c r="AN39" s="102"/>
      <c r="AO39" s="102"/>
      <c r="AP39" s="102"/>
      <c r="AQ39" s="109" t="s">
        <v>699</v>
      </c>
      <c r="AR39" s="110"/>
      <c r="AS39" s="110"/>
      <c r="AT39" s="111"/>
      <c r="AU39" s="102">
        <v>1</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t="s">
        <v>699</v>
      </c>
      <c r="AF40" s="102"/>
      <c r="AG40" s="102"/>
      <c r="AH40" s="102"/>
      <c r="AI40" s="108" t="s">
        <v>699</v>
      </c>
      <c r="AJ40" s="102"/>
      <c r="AK40" s="102"/>
      <c r="AL40" s="102"/>
      <c r="AM40" s="108">
        <v>1</v>
      </c>
      <c r="AN40" s="102"/>
      <c r="AO40" s="102"/>
      <c r="AP40" s="102"/>
      <c r="AQ40" s="109" t="s">
        <v>699</v>
      </c>
      <c r="AR40" s="110"/>
      <c r="AS40" s="110"/>
      <c r="AT40" s="111"/>
      <c r="AU40" s="102">
        <v>1</v>
      </c>
      <c r="AV40" s="102"/>
      <c r="AW40" s="102"/>
      <c r="AX40" s="103"/>
    </row>
    <row r="41" spans="1:51" ht="23.25" customHeight="1" x14ac:dyDescent="0.2">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699</v>
      </c>
      <c r="AF41" s="102"/>
      <c r="AG41" s="102"/>
      <c r="AH41" s="102"/>
      <c r="AI41" s="108" t="s">
        <v>699</v>
      </c>
      <c r="AJ41" s="102"/>
      <c r="AK41" s="102"/>
      <c r="AL41" s="102"/>
      <c r="AM41" s="108">
        <v>100</v>
      </c>
      <c r="AN41" s="102"/>
      <c r="AO41" s="102"/>
      <c r="AP41" s="102"/>
      <c r="AQ41" s="109" t="s">
        <v>699</v>
      </c>
      <c r="AR41" s="110"/>
      <c r="AS41" s="110"/>
      <c r="AT41" s="111"/>
      <c r="AU41" s="102">
        <v>100</v>
      </c>
      <c r="AV41" s="102"/>
      <c r="AW41" s="102"/>
      <c r="AX41" s="103"/>
    </row>
    <row r="42" spans="1:51" ht="23.25" customHeight="1" x14ac:dyDescent="0.2">
      <c r="A42" s="202" t="s">
        <v>344</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709</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2">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738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739</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747</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21"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749</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684</v>
      </c>
      <c r="D218" s="508"/>
      <c r="E218" s="164" t="s">
        <v>363</v>
      </c>
      <c r="F218" s="166"/>
      <c r="G218" s="487" t="s">
        <v>230</v>
      </c>
      <c r="H218" s="488"/>
      <c r="I218" s="488"/>
      <c r="J218" s="509"/>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4.5"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27"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712</v>
      </c>
      <c r="AE223" s="467"/>
      <c r="AF223" s="467"/>
      <c r="AG223" s="468" t="s">
        <v>717</v>
      </c>
      <c r="AH223" s="469"/>
      <c r="AI223" s="469"/>
      <c r="AJ223" s="469"/>
      <c r="AK223" s="469"/>
      <c r="AL223" s="469"/>
      <c r="AM223" s="469"/>
      <c r="AN223" s="469"/>
      <c r="AO223" s="469"/>
      <c r="AP223" s="469"/>
      <c r="AQ223" s="469"/>
      <c r="AR223" s="469"/>
      <c r="AS223" s="469"/>
      <c r="AT223" s="469"/>
      <c r="AU223" s="469"/>
      <c r="AV223" s="469"/>
      <c r="AW223" s="469"/>
      <c r="AX223" s="470"/>
    </row>
    <row r="224" spans="1:51" ht="27"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712</v>
      </c>
      <c r="AE224" s="380"/>
      <c r="AF224" s="380"/>
      <c r="AG224" s="374" t="s">
        <v>718</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712</v>
      </c>
      <c r="AE225" s="417"/>
      <c r="AF225" s="417"/>
      <c r="AG225" s="402" t="s">
        <v>717</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712</v>
      </c>
      <c r="AE226" s="398"/>
      <c r="AF226" s="398"/>
      <c r="AG226" s="400" t="s">
        <v>732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729</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729</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712</v>
      </c>
      <c r="AE229" s="364"/>
      <c r="AF229" s="364"/>
      <c r="AG229" s="366" t="s">
        <v>720</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712</v>
      </c>
      <c r="AE230" s="380"/>
      <c r="AF230" s="380"/>
      <c r="AG230" s="374" t="s">
        <v>733</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719</v>
      </c>
      <c r="AE231" s="380"/>
      <c r="AF231" s="380"/>
      <c r="AG231" s="374" t="s">
        <v>699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712</v>
      </c>
      <c r="AE232" s="380"/>
      <c r="AF232" s="380"/>
      <c r="AG232" s="374" t="s">
        <v>730</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719</v>
      </c>
      <c r="AE233" s="417"/>
      <c r="AF233" s="417"/>
      <c r="AG233" s="418" t="s">
        <v>699</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719</v>
      </c>
      <c r="AE234" s="380"/>
      <c r="AF234" s="449"/>
      <c r="AG234" s="374" t="s">
        <v>699</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712</v>
      </c>
      <c r="AE235" s="410"/>
      <c r="AF235" s="411"/>
      <c r="AG235" s="412" t="s">
        <v>734</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712</v>
      </c>
      <c r="AE236" s="364"/>
      <c r="AF236" s="365"/>
      <c r="AG236" s="366" t="s">
        <v>721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719</v>
      </c>
      <c r="AE237" s="373"/>
      <c r="AF237" s="373"/>
      <c r="AG237" s="374" t="s">
        <v>699</v>
      </c>
      <c r="AH237" s="375"/>
      <c r="AI237" s="375"/>
      <c r="AJ237" s="375"/>
      <c r="AK237" s="375"/>
      <c r="AL237" s="375"/>
      <c r="AM237" s="375"/>
      <c r="AN237" s="375"/>
      <c r="AO237" s="375"/>
      <c r="AP237" s="375"/>
      <c r="AQ237" s="375"/>
      <c r="AR237" s="375"/>
      <c r="AS237" s="375"/>
      <c r="AT237" s="375"/>
      <c r="AU237" s="375"/>
      <c r="AV237" s="375"/>
      <c r="AW237" s="375"/>
      <c r="AX237" s="376"/>
    </row>
    <row r="238" spans="1:50" ht="39"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712</v>
      </c>
      <c r="AE238" s="380"/>
      <c r="AF238" s="380"/>
      <c r="AG238" s="374" t="s">
        <v>731</v>
      </c>
      <c r="AH238" s="375"/>
      <c r="AI238" s="375"/>
      <c r="AJ238" s="375"/>
      <c r="AK238" s="375"/>
      <c r="AL238" s="375"/>
      <c r="AM238" s="375"/>
      <c r="AN238" s="375"/>
      <c r="AO238" s="375"/>
      <c r="AP238" s="375"/>
      <c r="AQ238" s="375"/>
      <c r="AR238" s="375"/>
      <c r="AS238" s="375"/>
      <c r="AT238" s="375"/>
      <c r="AU238" s="375"/>
      <c r="AV238" s="375"/>
      <c r="AW238" s="375"/>
      <c r="AX238" s="376"/>
    </row>
    <row r="239" spans="1:50" ht="37.200000000000003"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712</v>
      </c>
      <c r="AE239" s="380"/>
      <c r="AF239" s="380"/>
      <c r="AG239" s="404" t="s">
        <v>731</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719</v>
      </c>
      <c r="AE240" s="398"/>
      <c r="AF240" s="399"/>
      <c r="AG240" s="400" t="s">
        <v>722</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4"/>
      <c r="E247" s="734"/>
      <c r="F247" s="735"/>
      <c r="G247" s="919" t="s">
        <v>745</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735</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744</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740</v>
      </c>
      <c r="B252" s="339"/>
      <c r="C252" s="339"/>
      <c r="D252" s="339"/>
      <c r="E252" s="340"/>
      <c r="F252" s="915" t="s">
        <v>742</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346</v>
      </c>
      <c r="B254" s="339"/>
      <c r="C254" s="339"/>
      <c r="D254" s="339"/>
      <c r="E254" s="340"/>
      <c r="F254" s="341" t="s">
        <v>741</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746</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699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t="s">
        <v>710</v>
      </c>
      <c r="J266" s="101"/>
      <c r="K266" s="92" t="str">
        <f>IF(I266="","","-")</f>
        <v>-</v>
      </c>
      <c r="L266" s="116">
        <v>4</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t="s">
        <v>711</v>
      </c>
      <c r="J267" s="101"/>
      <c r="K267" s="92"/>
      <c r="L267" s="116">
        <v>6</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713</v>
      </c>
      <c r="H268" s="101"/>
      <c r="I268" s="101"/>
      <c r="J268" s="100" t="s">
        <v>627</v>
      </c>
      <c r="K268" s="100"/>
      <c r="L268" s="116">
        <v>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t="s">
        <v>723</v>
      </c>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20"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thickBot="1" x14ac:dyDescent="0.2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724</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725</v>
      </c>
      <c r="H310" s="300"/>
      <c r="I310" s="300"/>
      <c r="J310" s="300"/>
      <c r="K310" s="301"/>
      <c r="L310" s="302" t="s">
        <v>726</v>
      </c>
      <c r="M310" s="303"/>
      <c r="N310" s="303"/>
      <c r="O310" s="303"/>
      <c r="P310" s="303"/>
      <c r="Q310" s="303"/>
      <c r="R310" s="303"/>
      <c r="S310" s="303"/>
      <c r="T310" s="303"/>
      <c r="U310" s="303"/>
      <c r="V310" s="303"/>
      <c r="W310" s="303"/>
      <c r="X310" s="304"/>
      <c r="Y310" s="305">
        <v>8</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8</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63" customHeight="1" x14ac:dyDescent="0.2">
      <c r="A366" s="245">
        <v>1</v>
      </c>
      <c r="B366" s="245">
        <v>1</v>
      </c>
      <c r="C366" s="265" t="s">
        <v>727</v>
      </c>
      <c r="D366" s="265"/>
      <c r="E366" s="265"/>
      <c r="F366" s="265"/>
      <c r="G366" s="265"/>
      <c r="H366" s="265"/>
      <c r="I366" s="265"/>
      <c r="J366" s="248">
        <v>7011101045942</v>
      </c>
      <c r="K366" s="249"/>
      <c r="L366" s="249"/>
      <c r="M366" s="249"/>
      <c r="N366" s="249"/>
      <c r="O366" s="249"/>
      <c r="P366" s="267" t="s">
        <v>728</v>
      </c>
      <c r="Q366" s="250"/>
      <c r="R366" s="250"/>
      <c r="S366" s="250"/>
      <c r="T366" s="250"/>
      <c r="U366" s="250"/>
      <c r="V366" s="250"/>
      <c r="W366" s="250"/>
      <c r="X366" s="250"/>
      <c r="Y366" s="251">
        <v>8</v>
      </c>
      <c r="Z366" s="252"/>
      <c r="AA366" s="252"/>
      <c r="AB366" s="253"/>
      <c r="AC366" s="237" t="s">
        <v>336</v>
      </c>
      <c r="AD366" s="238"/>
      <c r="AE366" s="238"/>
      <c r="AF366" s="238"/>
      <c r="AG366" s="238"/>
      <c r="AH366" s="268">
        <v>3</v>
      </c>
      <c r="AI366" s="269"/>
      <c r="AJ366" s="269"/>
      <c r="AK366" s="269"/>
      <c r="AL366" s="241" t="s">
        <v>715</v>
      </c>
      <c r="AM366" s="242"/>
      <c r="AN366" s="242"/>
      <c r="AO366" s="243"/>
      <c r="AP366" s="244" t="s">
        <v>715</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0D3F6956-D9BB-4D55-B8D1-B84601AE2EA4}"/>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214" max="16383" man="1"/>
    <brk id="24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t="s">
        <v>712</v>
      </c>
      <c r="C8" s="13" t="str">
        <f t="shared" si="0"/>
        <v>交通安全対策</v>
      </c>
      <c r="D8" s="13" t="str">
        <f t="shared" si="8"/>
        <v>交通安全対策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交通安全対策</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交通安全対策</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交通安全対策</v>
      </c>
      <c r="F11" s="18" t="s">
        <v>113</v>
      </c>
      <c r="G11" s="17"/>
      <c r="H11" s="13" t="str">
        <f t="shared" si="1"/>
        <v/>
      </c>
      <c r="I11" s="13" t="str">
        <f t="shared" si="5"/>
        <v>一般会計</v>
      </c>
      <c r="K11" s="14" t="s">
        <v>106</v>
      </c>
      <c r="L11" s="15" t="s">
        <v>712</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交通安全対策</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交通安全対策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交通安全対策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交通安全対策</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交通安全対策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交通安全対策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交通安全対策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交通安全対策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交通安全対策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交通安全対策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交通安全対策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交通安全対策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交通安全対策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2022-09-01T06:33:38Z</dcterms:created>
  <dcterms:modified xsi:type="dcterms:W3CDTF">2022-10-13T02:21:46Z</dcterms:modified>
</cp:coreProperties>
</file>