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9408FE9F-F285-4D6F-8263-3DC38B9CA137}" xr6:coauthVersionLast="36" xr6:coauthVersionMax="36" xr10:uidLastSave="{00000000-0000-0000-0000-000000000000}"/>
  <bookViews>
    <workbookView xWindow="29028"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27" i="11" l="1"/>
  <c r="AY328" i="11"/>
  <c r="AY397" i="11"/>
  <c r="AY398" i="11"/>
  <c r="AY338" i="11"/>
  <c r="AY337" i="11"/>
  <c r="AY324" i="11"/>
  <c r="AY332" i="11"/>
  <c r="AY325" i="11"/>
  <c r="AY333" i="11"/>
  <c r="AY323" i="11"/>
  <c r="AY331" i="11"/>
  <c r="AY70" i="11"/>
  <c r="AY326" i="11"/>
  <c r="AY336" i="11"/>
  <c r="AY329" i="11"/>
  <c r="AY340" i="11"/>
  <c r="AY322" i="11"/>
  <c r="AY341" i="11"/>
  <c r="AY66" i="11"/>
  <c r="AY75" i="11"/>
  <c r="AY73" i="11"/>
  <c r="AY77" i="11"/>
  <c r="AY74" i="11"/>
  <c r="AY72" i="11"/>
  <c r="AY335" i="11"/>
  <c r="AY214" i="11"/>
  <c r="AY213" i="11"/>
  <c r="AY208" i="11"/>
  <c r="AY212" i="11" s="1"/>
  <c r="AY200" i="11"/>
  <c r="AY207" i="11" s="1"/>
  <c r="AY195" i="11"/>
  <c r="AY196" i="11" s="1"/>
  <c r="AY190" i="11"/>
  <c r="AY192" i="11" s="1"/>
  <c r="AY180" i="11"/>
  <c r="AY187" i="11" s="1"/>
  <c r="AY178" i="1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0" i="11" s="1"/>
  <c r="AY98" i="11"/>
  <c r="AY102" i="11"/>
  <c r="AY104" i="11" s="1"/>
  <c r="AY152" i="11" l="1"/>
  <c r="AY202" i="11"/>
  <c r="AY153" i="11"/>
  <c r="AY155" i="11"/>
  <c r="AY201" i="11"/>
  <c r="AY205" i="11"/>
  <c r="AY206" i="11"/>
  <c r="AY114" i="11"/>
  <c r="AY115" i="11"/>
  <c r="AY210" i="11"/>
  <c r="AY119" i="11"/>
  <c r="AY211" i="11"/>
  <c r="AY174" i="11"/>
  <c r="AY142" i="11"/>
  <c r="AY175" i="11"/>
  <c r="AY204" i="11"/>
  <c r="AY193" i="11"/>
  <c r="AY101" i="11"/>
  <c r="AY130" i="11"/>
  <c r="AY209" i="11"/>
  <c r="AY118" i="11"/>
  <c r="AY154" i="11"/>
  <c r="AY179" i="11"/>
  <c r="AY203" i="11"/>
  <c r="AY171" i="11"/>
  <c r="AY120" i="11"/>
  <c r="AY128" i="11"/>
  <c r="AY140" i="11"/>
  <c r="AY134" i="11"/>
  <c r="AY126" i="11"/>
  <c r="AY113" i="11"/>
  <c r="AY121" i="11"/>
  <c r="AY129" i="11"/>
  <c r="AY141" i="11"/>
  <c r="AY123" i="11"/>
  <c r="AY143" i="11"/>
  <c r="AY137" i="11"/>
  <c r="AY116" i="11"/>
  <c r="AY124" i="11"/>
  <c r="AY163" i="11"/>
  <c r="AY144"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94" i="11" l="1"/>
  <c r="AY95" i="11"/>
  <c r="AY96" i="11"/>
  <c r="AY55" i="11"/>
  <c r="AY79" i="11"/>
  <c r="AY80" i="11"/>
  <c r="AY89" i="11"/>
  <c r="AY82" i="11"/>
  <c r="AY87" i="11"/>
  <c r="AY83" i="11"/>
  <c r="AY91" i="11"/>
  <c r="AY49" i="11"/>
  <c r="AY84" i="11"/>
  <c r="AY92" i="11"/>
  <c r="AY81" i="11"/>
  <c r="AY8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<sst xmlns="http://schemas.openxmlformats.org/spreadsheetml/2006/main" count="2136" uniqueCount="805">
  <si>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</si>
  <si>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</si>
  <si>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</si>
  <si>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</si>
  <si>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</si>
  <si>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</si>
  <si>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</si>
  <si>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</si>
  <si>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</si>
  <si>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</si>
  <si>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</si>
  <si>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</si>
  <si>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</si>
  <si>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</si>
  <si>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</si>
  <si>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</si>
  <si>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</si>
  <si>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</si>
  <si>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</si>
  <si>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</si>
  <si>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</si>
  <si>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</si>
  <si>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</si>
  <si>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</si>
  <si>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</si>
  <si>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</si>
  <si>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</si>
  <si>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</si>
  <si>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</si>
  <si>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</si>
  <si>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</si>
  <si>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</si>
  <si>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</si>
  <si>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</si>
  <si>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</si>
  <si>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</si>
  <si>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</si>
  <si>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</si>
  <si>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</si>
  <si>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</si>
  <si>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</si>
  <si>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</si>
  <si>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</si>
  <si>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</si>
  <si>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</si>
  <si>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</si>
  <si>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</si>
  <si>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</si>
  <si>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</si>
  <si>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</si>
  <si>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</si>
  <si>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</si>
  <si>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</si>
  <si>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</si>
  <si>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</si>
  <si>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</si>
  <si>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</si>
  <si>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</si>
  <si>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</si>
  <si>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</si>
  <si>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</si>
  <si>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</si>
  <si>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</si>
  <si>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</si>
  <si>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</si>
  <si>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</si>
  <si>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</si>
  <si>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</si>
  <si>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</si>
  <si>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</si>
  <si>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</si>
  <si>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</si>
  <si>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</si>
  <si>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</si>
  <si>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</si>
  <si>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</si>
  <si>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</si>
  <si>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</si>
  <si>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</si>
  <si>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</si>
  <si>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</si>
  <si>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</si>
  <si>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</si>
  <si>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</si>
  <si>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</si>
  <si>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</si>
  <si>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</si>
  <si>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</si>
  <si>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</si>
  <si>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</si>
  <si>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</si>
  <si>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</si>
  <si>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</si>
  <si>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</si>
  <si>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</si>
  <si>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</si>
  <si>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</si>
  <si>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</si>
  <si>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</si>
  <si>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</si>
  <si>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</si>
  <si>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</si>
  <si>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</si>
  <si>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</si>
  <si>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</si>
  <si>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</si>
  <si>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</si>
  <si>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</si>
  <si>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</si>
  <si>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</si>
  <si>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</si>
  <si>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</si>
  <si>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</si>
  <si>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</si>
  <si>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</si>
  <si>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</si>
  <si>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</si>
  <si>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</si>
  <si>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</si>
  <si>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</si>
  <si>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</si>
  <si>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</si>
  <si>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</si>
  <si>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</si>
  <si>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</si>
  <si>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</si>
  <si>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</si>
  <si>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</si>
  <si>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</si>
  <si>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</si>
  <si>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</si>
  <si>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</si>
  <si>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</si>
  <si>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</si>
  <si>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</si>
  <si>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</si>
  <si>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</si>
  <si>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</si>
  <si>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</si>
  <si>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</si>
  <si>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</si>
  <si>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</si>
  <si>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</si>
  <si>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</si>
  <si>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</si>
  <si>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</si>
  <si>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</si>
  <si>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</si>
  <si>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</si>
  <si>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</si>
  <si>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</si>
  <si>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</si>
  <si>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</si>
  <si>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</si>
  <si>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</si>
  <si>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</si>
  <si>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</si>
  <si>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</si>
  <si>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</si>
  <si>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</si>
  <si>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</si>
  <si>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</si>
  <si>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</si>
  <si>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</si>
  <si>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</si>
  <si>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</si>
  <si>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</si>
  <si>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</si>
  <si>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</si>
  <si>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</si>
  <si>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</si>
  <si>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</si>
  <si>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</si>
  <si>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</si>
  <si>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</si>
  <si>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</si>
  <si>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</si>
  <si>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</si>
  <si>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</si>
  <si>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</si>
  <si>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</si>
  <si>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</si>
  <si>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</si>
  <si>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</si>
  <si>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</si>
  <si>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</si>
  <si>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</si>
  <si>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</si>
  <si>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</si>
  <si>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</si>
  <si>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</si>
  <si>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</si>
  <si>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</si>
  <si>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</si>
  <si>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</si>
  <si>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</si>
  <si>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</si>
  <si>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</si>
  <si>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</si>
  <si>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</si>
  <si>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</si>
  <si>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</si>
  <si>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</si>
  <si>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</si>
  <si>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</si>
  <si>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</si>
  <si>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</si>
  <si>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</si>
  <si>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</si>
  <si>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</si>
  <si>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</si>
  <si>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</si>
  <si>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</si>
  <si>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</si>
  <si>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</si>
  <si>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</si>
  <si>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</si>
  <si>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</si>
  <si>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</si>
  <si>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</si>
  <si>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</si>
  <si>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</si>
  <si>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</si>
  <si>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</si>
  <si>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</si>
  <si>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</si>
  <si>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</si>
  <si>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</si>
  <si>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</si>
  <si>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</si>
  <si>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</si>
  <si>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</si>
  <si>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</si>
  <si>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</si>
  <si>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</si>
  <si>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</si>
  <si>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</si>
  <si>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</si>
  <si>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</si>
  <si>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</si>
  <si>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</si>
  <si>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</si>
  <si>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</si>
  <si>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</si>
  <si>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</si>
  <si>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</si>
  <si>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</si>
  <si>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</si>
  <si>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</si>
  <si>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</si>
  <si>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</si>
  <si>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</si>
  <si>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</si>
  <si>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</si>
  <si>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</si>
  <si>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</si>
  <si>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</si>
  <si>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</si>
  <si>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</si>
  <si>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</si>
  <si>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</si>
  <si>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</si>
  <si>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</si>
  <si>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</si>
  <si>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</si>
  <si>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</si>
  <si>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</si>
  <si>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</si>
  <si>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</si>
  <si>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</si>
  <si>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</si>
  <si>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</si>
  <si>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</si>
  <si>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</si>
  <si>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</si>
  <si>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</si>
  <si>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</si>
  <si>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</si>
  <si>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</si>
  <si>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</si>
  <si>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</si>
  <si>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</si>
  <si>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</si>
  <si>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</si>
  <si>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</si>
  <si>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</si>
  <si>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</si>
  <si>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</si>
  <si>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</si>
  <si>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</si>
  <si>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</si>
  <si>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</si>
  <si>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</si>
  <si>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</si>
  <si>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</si>
  <si>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</si>
  <si>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</si>
  <si>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</si>
  <si>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</si>
  <si>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</si>
  <si>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</si>
  <si>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</si>
  <si>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</si>
  <si>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</si>
  <si>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</si>
  <si>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</si>
  <si>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</si>
  <si>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</si>
  <si>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</si>
  <si>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</si>
  <si>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</si>
  <si>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</si>
  <si>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</si>
  <si>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</si>
  <si>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</si>
  <si>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</si>
  <si>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</si>
  <si>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</si>
  <si>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</si>
  <si>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</si>
  <si>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</si>
  <si>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</si>
  <si>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</si>
  <si>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</si>
  <si>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</si>
  <si>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</si>
  <si>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</si>
  <si>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</si>
  <si>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</si>
  <si>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</si>
  <si>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</si>
  <si>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</si>
  <si>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</si>
  <si>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</si>
  <si>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</si>
  <si>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</si>
  <si>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</si>
  <si>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</si>
  <si>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</si>
  <si>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</si>
  <si>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</si>
  <si>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</si>
  <si>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</si>
  <si>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</si>
  <si>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</si>
  <si>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</si>
  <si>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</si>
  <si>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</si>
  <si>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</si>
  <si>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</si>
  <si>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</si>
  <si>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</si>
  <si>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</si>
  <si>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</si>
  <si>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</si>
  <si>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</si>
  <si>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</si>
  <si>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</si>
  <si>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</si>
  <si>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</si>
  <si>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</si>
  <si>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</si>
  <si>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</si>
  <si>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</si>
  <si>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</si>
  <si>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</si>
  <si>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</si>
  <si>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</si>
  <si>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</si>
  <si>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</si>
  <si>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</si>
  <si>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</si>
  <si>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</si>
  <si>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</si>
  <si>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</si>
  <si>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</si>
  <si>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</si>
  <si>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</si>
  <si>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</si>
  <si>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</si>
  <si>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</si>
  <si>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</si>
  <si>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</si>
  <si>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</si>
  <si>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</si>
  <si>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</si>
  <si>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</si>
  <si>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</si>
  <si>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</si>
  <si>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</si>
  <si>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</si>
  <si>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</si>
  <si>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</si>
  <si>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</si>
  <si>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</si>
  <si>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</si>
  <si>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</si>
  <si>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</si>
  <si>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</si>
  <si>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</si>
  <si>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</si>
  <si>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</si>
  <si>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</si>
  <si>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</si>
  <si>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</si>
  <si>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</si>
  <si>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</si>
  <si>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</si>
  <si>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</si>
  <si>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</si>
  <si>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</si>
  <si>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</si>
  <si>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</si>
  <si>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</si>
  <si>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</si>
  <si>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</si>
  <si>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</si>
  <si>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</si>
  <si>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</si>
  <si>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</si>
  <si>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</si>
  <si>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</si>
  <si>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</si>
  <si>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</si>
  <si>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</si>
  <si>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</si>
  <si>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</si>
  <si>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</si>
  <si>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</si>
  <si>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</si>
  <si>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</si>
  <si>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</si>
  <si>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</si>
  <si>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</si>
  <si>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</si>
  <si>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</si>
  <si>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</si>
  <si>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</si>
  <si>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</si>
  <si>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</si>
  <si>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</si>
  <si>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</si>
  <si>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</si>
  <si>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</si>
  <si>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</si>
  <si>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</si>
  <si>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</si>
  <si>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</si>
  <si>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</si>
  <si>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</si>
  <si>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</si>
  <si>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</si>
  <si>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</si>
  <si>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</si>
  <si>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</si>
  <si>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</si>
  <si>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</si>
  <si>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</si>
  <si>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</si>
  <si>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</si>
  <si>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</si>
  <si>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</si>
  <si>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</si>
  <si>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</si>
  <si>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</si>
  <si>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</si>
  <si>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</si>
  <si>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</si>
  <si>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</si>
  <si>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</si>
  <si>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</si>
  <si>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</si>
  <si>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</si>
  <si>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</si>
  <si>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</si>
  <si>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</si>
  <si>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</si>
  <si>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</si>
  <si>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</si>
  <si>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</si>
  <si>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</si>
  <si>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</si>
  <si>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</si>
  <si>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</si>
  <si>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</si>
  <si>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</si>
  <si>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</si>
  <si>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</si>
  <si>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</si>
  <si>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</si>
  <si>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</si>
  <si>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</si>
  <si>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</si>
  <si>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</si>
  <si>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</si>
  <si>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</si>
  <si>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</si>
  <si>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</si>
  <si>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</si>
  <si>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</si>
  <si>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</si>
  <si>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</si>
  <si>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</si>
  <si>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</si>
  <si>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</si>
  <si>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</si>
  <si>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</si>
  <si>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</si>
  <si>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</si>
  <si>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</si>
  <si>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</si>
  <si>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</si>
  <si>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</si>
  <si>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</si>
  <si>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</si>
  <si>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</si>
  <si>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</si>
  <si>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</si>
  <si>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</si>
  <si>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</si>
  <si>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</si>
  <si>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</si>
  <si>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</si>
  <si>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</si>
  <si>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</si>
  <si>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</si>
  <si>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</si>
  <si>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</si>
  <si>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</si>
  <si>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</si>
  <si>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</si>
  <si>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</si>
  <si>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</si>
  <si>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</si>
  <si>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</si>
  <si>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</si>
  <si>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</si>
  <si>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</si>
  <si>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</si>
  <si>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</si>
  <si>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</si>
  <si>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</si>
  <si>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</si>
  <si>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</si>
  <si>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</si>
  <si>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</si>
  <si>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</si>
  <si>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</si>
  <si>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</si>
  <si>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</si>
  <si>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</si>
  <si>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</si>
  <si>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</si>
  <si>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</si>
  <si>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</si>
  <si>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</si>
  <si>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</si>
  <si>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</si>
  <si>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</si>
  <si>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</si>
  <si>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</si>
  <si>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</si>
  <si>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</si>
  <si>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</si>
  <si>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</si>
  <si>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</si>
  <si>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</si>
  <si>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</si>
  <si>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</si>
  <si>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</si>
  <si>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</si>
  <si>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</si>
  <si>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</si>
  <si>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</si>
  <si>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</si>
  <si>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</si>
  <si>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</si>
  <si>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</si>
  <si>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</si>
  <si>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</si>
  <si>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</si>
  <si>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</si>
  <si>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</si>
  <si>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</si>
  <si>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</si>
  <si>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</si>
  <si>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</si>
  <si>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</si>
  <si>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</si>
  <si>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</si>
  <si>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</si>
  <si>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</si>
  <si>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</si>
  <si>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</si>
  <si>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</si>
  <si>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</si>
  <si>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</si>
  <si>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</si>
  <si>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</si>
  <si>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</si>
  <si>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</si>
  <si>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</si>
  <si>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</si>
  <si>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</si>
  <si>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</si>
  <si>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</si>
  <si>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</si>
  <si>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</si>
  <si>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</si>
  <si>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</si>
  <si>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</si>
  <si>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</si>
  <si>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</si>
  <si>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</si>
  <si>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</si>
  <si>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</si>
  <si>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</si>
  <si>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</si>
  <si>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</si>
  <si>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</si>
  <si>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</si>
  <si>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</si>
  <si>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</si>
  <si>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</si>
  <si>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</si>
  <si>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</si>
  <si>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</si>
  <si>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</si>
  <si>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</si>
  <si>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</si>
  <si>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</si>
  <si>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</si>
  <si>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</si>
  <si>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</si>
  <si>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</si>
  <si>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</si>
  <si>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</si>
  <si>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</si>
  <si>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</si>
  <si>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</si>
  <si>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</si>
  <si>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</si>
  <si>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</si>
  <si>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</si>
  <si>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</si>
  <si>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</si>
  <si>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</si>
  <si>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</si>
  <si>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</si>
  <si>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</si>
  <si>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</si>
  <si>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</si>
  <si>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</si>
  <si>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</si>
  <si>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</si>
  <si>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</si>
  <si>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</si>
  <si>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</si>
  <si>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</si>
  <si>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</si>
  <si>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</si>
  <si>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</si>
  <si>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</si>
  <si>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</si>
  <si>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</si>
  <si>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</si>
  <si>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</si>
  <si>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</si>
  <si>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</si>
  <si>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</si>
  <si>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</si>
  <si>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</si>
  <si>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</si>
  <si>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</si>
  <si>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</si>
  <si>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</si>
  <si>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</si>
  <si>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</si>
  <si>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</si>
  <si>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</si>
  <si>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</si>
  <si>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</si>
  <si>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</si>
  <si>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</si>
  <si>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</si>
  <si>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</si>
  <si>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</si>
  <si>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</si>
  <si>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</si>
  <si>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</si>
  <si>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</si>
  <si>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</si>
  <si>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交通局</t>
  </si>
  <si>
    <t>平成24年度</t>
  </si>
  <si>
    <t>終了予定なし</t>
  </si>
  <si>
    <t>交通規制課</t>
  </si>
  <si>
    <t>警察法第37条第3項
警察法施行令第3条第2項
交通安全施設等整備事業の推進に関する法律第3条第1項</t>
  </si>
  <si>
    <t>-</t>
  </si>
  <si>
    <t>都道府県警察施設
整備費補助金</t>
  </si>
  <si>
    <t>信号機の改良等により抑止されていると推計される死傷事故件数（件／年）</t>
  </si>
  <si>
    <t>件/年</t>
  </si>
  <si>
    <t>社会資本整備重点計画</t>
  </si>
  <si>
    <t>信号灯器（車両用）のLED化等の各年度における事業量</t>
  </si>
  <si>
    <t>式</t>
  </si>
  <si>
    <t>信号機のプログラム多段系統化等の各年度における事業量</t>
  </si>
  <si>
    <t>基</t>
  </si>
  <si>
    <t>信号灯器のLED化の  事業費／事業量　　　　　　　　　　　</t>
    <phoneticPr fontId="5"/>
  </si>
  <si>
    <t>万円/基</t>
  </si>
  <si>
    <t>事業費
　/事業量</t>
    <phoneticPr fontId="5"/>
  </si>
  <si>
    <t>349,800万円/3,498基</t>
  </si>
  <si>
    <t>452,870万円/4,117基</t>
  </si>
  <si>
    <t>信号機のプログラム多段系統化の 事業費／事業量　　　　</t>
    <phoneticPr fontId="5"/>
  </si>
  <si>
    <t>117,480万円/979基</t>
  </si>
  <si>
    <t>140,790万円/1,083基</t>
  </si>
  <si>
    <t>53</t>
  </si>
  <si>
    <t>52</t>
  </si>
  <si>
    <t>49</t>
  </si>
  <si>
    <t>40</t>
  </si>
  <si>
    <t>41</t>
  </si>
  <si>
    <t>38</t>
  </si>
  <si>
    <t>37</t>
  </si>
  <si>
    <t>○</t>
  </si>
  <si>
    <t>都道府県警察施設整備費補助金（ゾーン30（ゾーン30プラスを含む。）の推進）</t>
    <rPh sb="30" eb="31">
      <t>フク</t>
    </rPh>
    <phoneticPr fontId="5"/>
  </si>
  <si>
    <t>警察</t>
  </si>
  <si>
    <t>-</t>
    <phoneticPr fontId="5"/>
  </si>
  <si>
    <t>ゾーン３０（ゾーン３０プラスを含む。）の推進</t>
    <rPh sb="15" eb="16">
      <t>フク</t>
    </rPh>
    <rPh sb="20" eb="22">
      <t>スイシン</t>
    </rPh>
    <phoneticPr fontId="5"/>
  </si>
  <si>
    <t>　警察法に基づき、都道府県公安委員会が生活道路におけるゾーン３０（ゾーン３０プラスを含む。）の推進により交通の安全を図るため実施する信号機、道路標識等の整備事業（交通安全施設等整備事業）に要する経費の一部を補助（10分の５）するものである。本補助事業は、交通安全施設等整備事業の推進に関する法律に基づき、交通事故が多発するなど特に交通の安全を確保する必要のある道路として国が指定した道路上において、社会資本整備重点計画に即して実施されるものである。</t>
    <rPh sb="42" eb="43">
      <t>フク</t>
    </rPh>
    <phoneticPr fontId="5"/>
  </si>
  <si>
    <t>366,840万円/3,057基</t>
    <phoneticPr fontId="5"/>
  </si>
  <si>
    <t>303,960万円/2,533基</t>
    <rPh sb="7" eb="9">
      <t>マンエン</t>
    </rPh>
    <rPh sb="15" eb="16">
      <t>キ</t>
    </rPh>
    <phoneticPr fontId="5"/>
  </si>
  <si>
    <t>①信号機の改良等による死傷事故の抑止件数
【R７年度末までに約18,000件／年抑止】</t>
    <rPh sb="26" eb="27">
      <t>マツ</t>
    </rPh>
    <phoneticPr fontId="5"/>
  </si>
  <si>
    <t>105,560万円/812基</t>
    <phoneticPr fontId="5"/>
  </si>
  <si>
    <t>104,260万円/802基</t>
    <rPh sb="7" eb="9">
      <t>マンエン</t>
    </rPh>
    <rPh sb="13" eb="14">
      <t>キ</t>
    </rPh>
    <phoneticPr fontId="5"/>
  </si>
  <si>
    <t>無</t>
  </si>
  <si>
    <t>全交通事故発生件数に占める生活道路における交通事故発生件数の割合が減少しておらず、生活道路における交通の安全と円滑の確保に向けた取組の更なる強化が求められている。</t>
    <rPh sb="0" eb="1">
      <t>ゼン</t>
    </rPh>
    <rPh sb="1" eb="3">
      <t>コウツウ</t>
    </rPh>
    <rPh sb="3" eb="5">
      <t>ジコ</t>
    </rPh>
    <rPh sb="5" eb="7">
      <t>ハッセイ</t>
    </rPh>
    <rPh sb="7" eb="9">
      <t>ケンスウ</t>
    </rPh>
    <rPh sb="10" eb="11">
      <t>シ</t>
    </rPh>
    <rPh sb="13" eb="15">
      <t>セイカツ</t>
    </rPh>
    <rPh sb="15" eb="17">
      <t>ドウロ</t>
    </rPh>
    <rPh sb="21" eb="23">
      <t>コウツウ</t>
    </rPh>
    <rPh sb="23" eb="25">
      <t>ジコ</t>
    </rPh>
    <rPh sb="25" eb="27">
      <t>ハッセイ</t>
    </rPh>
    <rPh sb="27" eb="29">
      <t>ケンスウ</t>
    </rPh>
    <rPh sb="30" eb="32">
      <t>ワリアイ</t>
    </rPh>
    <rPh sb="33" eb="35">
      <t>ゲンショウ</t>
    </rPh>
    <rPh sb="41" eb="43">
      <t>セイカツ</t>
    </rPh>
    <rPh sb="43" eb="45">
      <t>ドウロ</t>
    </rPh>
    <phoneticPr fontId="5"/>
  </si>
  <si>
    <t>本事業は、一都道府県に居住する住民だけでなく、当該地域を通過する全ての道路利用者に影響を与えるものであることから、各都道府県に対して、国として一定の水準が確保されるよう必要な財源を補助する必要がある。</t>
    <rPh sb="32" eb="33">
      <t>スベ</t>
    </rPh>
    <phoneticPr fontId="5"/>
  </si>
  <si>
    <t>本事業は、子供等が安全安心な社会生活を営むための基盤となる、生活道路における交通の安全と円滑の確保を目的としており、優先度の高い事業である。</t>
    <rPh sb="5" eb="7">
      <t>コドモ</t>
    </rPh>
    <rPh sb="7" eb="8">
      <t>トウ</t>
    </rPh>
    <rPh sb="9" eb="11">
      <t>アンゼン</t>
    </rPh>
    <rPh sb="11" eb="13">
      <t>アンシン</t>
    </rPh>
    <rPh sb="30" eb="32">
      <t>セイカツ</t>
    </rPh>
    <rPh sb="32" eb="34">
      <t>ドウロ</t>
    </rPh>
    <phoneticPr fontId="5"/>
  </si>
  <si>
    <t>都道府県からの申請に基づき、交付決定をしている。</t>
  </si>
  <si>
    <t>受益者は国民全体であるため妥当である。</t>
  </si>
  <si>
    <t>毎年度実施の各都道府県に対する契約額調査に基づき、補助単価の見直しを行っている。</t>
  </si>
  <si>
    <t>‐</t>
  </si>
  <si>
    <t>整備効果等を踏まえ補助対象事業等を事前に限定している。</t>
    <rPh sb="0" eb="2">
      <t>セイビ</t>
    </rPh>
    <rPh sb="2" eb="5">
      <t>コウカトウ</t>
    </rPh>
    <rPh sb="6" eb="7">
      <t>フ</t>
    </rPh>
    <rPh sb="9" eb="11">
      <t>ホジョ</t>
    </rPh>
    <rPh sb="11" eb="13">
      <t>タイショウ</t>
    </rPh>
    <rPh sb="13" eb="15">
      <t>ジギョウ</t>
    </rPh>
    <rPh sb="15" eb="16">
      <t>トウ</t>
    </rPh>
    <rPh sb="17" eb="19">
      <t>ジゼン</t>
    </rPh>
    <rPh sb="20" eb="22">
      <t>ゲンテイ</t>
    </rPh>
    <phoneticPr fontId="5"/>
  </si>
  <si>
    <t>必要に応じて補助対象事業の見直しを行っている。</t>
  </si>
  <si>
    <t>成果目標は、社会資本整備重点計画において設定されているものであり、成果目標達成に向けて計画的に事業を実施している。</t>
  </si>
  <si>
    <t>道路管理者と連携しながら、個々の事業の効果を客観的、体系的かつ定量的に評価することで、事業を重点的、効果的かつ効率的に推進している。</t>
    <rPh sb="0" eb="2">
      <t>ドウロ</t>
    </rPh>
    <rPh sb="2" eb="5">
      <t>カンリシャ</t>
    </rPh>
    <rPh sb="6" eb="8">
      <t>レンケイ</t>
    </rPh>
    <phoneticPr fontId="5"/>
  </si>
  <si>
    <t>当初見込みをおおむね達成している。</t>
  </si>
  <si>
    <t>車両運転者、歩行者等全ての生活道路利用者に活用されている。</t>
    <rPh sb="0" eb="2">
      <t>シャリョウ</t>
    </rPh>
    <rPh sb="13" eb="15">
      <t>セイカツ</t>
    </rPh>
    <phoneticPr fontId="5"/>
  </si>
  <si>
    <t>社会資本整備重点計画（第４次・第５次）
交通安全基本計画（第10次・第11次）</t>
    <rPh sb="34" eb="35">
      <t>ダイ</t>
    </rPh>
    <rPh sb="37" eb="38">
      <t>ジ</t>
    </rPh>
    <phoneticPr fontId="5"/>
  </si>
  <si>
    <t>補助金</t>
    <rPh sb="0" eb="3">
      <t>ホジョキン</t>
    </rPh>
    <phoneticPr fontId="5"/>
  </si>
  <si>
    <t>交通安全施設等整備事業に関する経費</t>
    <rPh sb="0" eb="2">
      <t>コウツウ</t>
    </rPh>
    <rPh sb="2" eb="4">
      <t>アンゼン</t>
    </rPh>
    <rPh sb="4" eb="6">
      <t>シセツ</t>
    </rPh>
    <rPh sb="6" eb="7">
      <t>トウ</t>
    </rPh>
    <rPh sb="7" eb="9">
      <t>セイビ</t>
    </rPh>
    <rPh sb="9" eb="11">
      <t>ジギョウ</t>
    </rPh>
    <rPh sb="12" eb="13">
      <t>カン</t>
    </rPh>
    <rPh sb="15" eb="17">
      <t>ケイヒ</t>
    </rPh>
    <phoneticPr fontId="5"/>
  </si>
  <si>
    <t>（「ゾーン３０（ゾーン３０プラスを含む。）の推進」）</t>
    <rPh sb="17" eb="18">
      <t>フク</t>
    </rPh>
    <rPh sb="22" eb="24">
      <t>スイシン</t>
    </rPh>
    <phoneticPr fontId="5"/>
  </si>
  <si>
    <t>施設整備費</t>
    <rPh sb="0" eb="2">
      <t>シセツ</t>
    </rPh>
    <rPh sb="2" eb="5">
      <t>セイビヒ</t>
    </rPh>
    <phoneticPr fontId="5"/>
  </si>
  <si>
    <t>標識・標示関係</t>
    <rPh sb="0" eb="2">
      <t>ヒョウシキ</t>
    </rPh>
    <rPh sb="3" eb="7">
      <t>ヒョウジカンケイ</t>
    </rPh>
    <phoneticPr fontId="5"/>
  </si>
  <si>
    <t>-</t>
    <phoneticPr fontId="5"/>
  </si>
  <si>
    <t>A.埼玉県警察</t>
    <rPh sb="2" eb="5">
      <t>サイタマケン</t>
    </rPh>
    <rPh sb="5" eb="7">
      <t>ケイサツ</t>
    </rPh>
    <phoneticPr fontId="5"/>
  </si>
  <si>
    <t>B.ライン企画工業株式会社</t>
    <rPh sb="5" eb="7">
      <t>キカク</t>
    </rPh>
    <rPh sb="7" eb="9">
      <t>コウギョウ</t>
    </rPh>
    <rPh sb="9" eb="11">
      <t>カブシキ</t>
    </rPh>
    <rPh sb="11" eb="13">
      <t>ガイシャ</t>
    </rPh>
    <phoneticPr fontId="5"/>
  </si>
  <si>
    <t>補助金交付（交通安全施設等整備事業）</t>
    <rPh sb="0" eb="3">
      <t>ホジョキン</t>
    </rPh>
    <rPh sb="3" eb="5">
      <t>コウフ</t>
    </rPh>
    <rPh sb="6" eb="8">
      <t>コウツウ</t>
    </rPh>
    <rPh sb="8" eb="10">
      <t>アンゼン</t>
    </rPh>
    <rPh sb="10" eb="12">
      <t>シセツ</t>
    </rPh>
    <rPh sb="12" eb="13">
      <t>トウ</t>
    </rPh>
    <rPh sb="13" eb="15">
      <t>セイビ</t>
    </rPh>
    <rPh sb="15" eb="17">
      <t>ジギョウ</t>
    </rPh>
    <phoneticPr fontId="5"/>
  </si>
  <si>
    <t>埼玉県警察</t>
    <rPh sb="0" eb="3">
      <t>サイタマケン</t>
    </rPh>
    <rPh sb="3" eb="5">
      <t>ケイサツ</t>
    </rPh>
    <phoneticPr fontId="5"/>
  </si>
  <si>
    <t>福岡県警察</t>
    <rPh sb="0" eb="3">
      <t>フクオカケン</t>
    </rPh>
    <rPh sb="3" eb="5">
      <t>ケイサツ</t>
    </rPh>
    <phoneticPr fontId="5"/>
  </si>
  <si>
    <t>警視庁</t>
    <rPh sb="0" eb="3">
      <t>ケイシチョウ</t>
    </rPh>
    <phoneticPr fontId="5"/>
  </si>
  <si>
    <t>秋田県警察</t>
    <rPh sb="0" eb="3">
      <t>アキタケン</t>
    </rPh>
    <rPh sb="3" eb="5">
      <t>ケイサツ</t>
    </rPh>
    <phoneticPr fontId="5"/>
  </si>
  <si>
    <t>北海道警察</t>
    <rPh sb="0" eb="3">
      <t>ホッカイドウ</t>
    </rPh>
    <rPh sb="3" eb="5">
      <t>ケイサツ</t>
    </rPh>
    <phoneticPr fontId="5"/>
  </si>
  <si>
    <t>京都府警察</t>
    <rPh sb="0" eb="2">
      <t>キョウト</t>
    </rPh>
    <rPh sb="3" eb="5">
      <t>ケイサツ</t>
    </rPh>
    <phoneticPr fontId="5"/>
  </si>
  <si>
    <t>千葉県警察</t>
    <rPh sb="0" eb="3">
      <t>チバケン</t>
    </rPh>
    <rPh sb="3" eb="5">
      <t>ケイサツ</t>
    </rPh>
    <phoneticPr fontId="5"/>
  </si>
  <si>
    <t>群馬県警察</t>
    <rPh sb="0" eb="3">
      <t>グンマケン</t>
    </rPh>
    <rPh sb="3" eb="5">
      <t>ケイサツ</t>
    </rPh>
    <phoneticPr fontId="5"/>
  </si>
  <si>
    <t>福島県警察</t>
    <rPh sb="0" eb="3">
      <t>フクシマケン</t>
    </rPh>
    <rPh sb="3" eb="5">
      <t>ケイサツ</t>
    </rPh>
    <phoneticPr fontId="5"/>
  </si>
  <si>
    <t>和歌山県警察</t>
    <rPh sb="0" eb="4">
      <t>ワカヤマケン</t>
    </rPh>
    <rPh sb="4" eb="6">
      <t>ケイサツ</t>
    </rPh>
    <phoneticPr fontId="5"/>
  </si>
  <si>
    <t>-</t>
    <phoneticPr fontId="5"/>
  </si>
  <si>
    <t>補助金等交付</t>
  </si>
  <si>
    <t>ライン企画工業株式会社</t>
    <rPh sb="3" eb="5">
      <t>キカク</t>
    </rPh>
    <rPh sb="5" eb="7">
      <t>コウギョウ</t>
    </rPh>
    <rPh sb="7" eb="11">
      <t>カブシキガイシャ</t>
    </rPh>
    <phoneticPr fontId="2"/>
  </si>
  <si>
    <t>株式会社ベルテックガイア</t>
    <rPh sb="0" eb="4">
      <t>カブシキガイシャ</t>
    </rPh>
    <phoneticPr fontId="2"/>
  </si>
  <si>
    <t>カンセイ工業株式会社</t>
    <rPh sb="4" eb="6">
      <t>コウギョウ</t>
    </rPh>
    <rPh sb="6" eb="10">
      <t>カブシキガイシャ</t>
    </rPh>
    <phoneticPr fontId="2"/>
  </si>
  <si>
    <t>双葉工業株式会社</t>
    <rPh sb="0" eb="2">
      <t>フタバ</t>
    </rPh>
    <rPh sb="2" eb="4">
      <t>コウギョウ</t>
    </rPh>
    <rPh sb="4" eb="8">
      <t>カブシキガイシャ</t>
    </rPh>
    <phoneticPr fontId="2"/>
  </si>
  <si>
    <t>株式会社ウエスト工業</t>
    <rPh sb="0" eb="4">
      <t>カブシキガイシャ</t>
    </rPh>
    <rPh sb="8" eb="10">
      <t>コウギョウ</t>
    </rPh>
    <phoneticPr fontId="2"/>
  </si>
  <si>
    <t>永盛産業株式会社</t>
    <rPh sb="0" eb="2">
      <t>ナガモリ</t>
    </rPh>
    <rPh sb="2" eb="4">
      <t>サンギョウ</t>
    </rPh>
    <rPh sb="4" eb="8">
      <t>カブシキガイシャ</t>
    </rPh>
    <phoneticPr fontId="2"/>
  </si>
  <si>
    <t>三洋安全株式会社</t>
    <rPh sb="0" eb="4">
      <t>サンヨウアンゼン</t>
    </rPh>
    <rPh sb="4" eb="8">
      <t>カブシキガイシャ</t>
    </rPh>
    <phoneticPr fontId="2"/>
  </si>
  <si>
    <t>株式会社ナガモリ</t>
    <rPh sb="0" eb="4">
      <t>カブシキガイシャ</t>
    </rPh>
    <phoneticPr fontId="2"/>
  </si>
  <si>
    <t>株式会社ケイロード</t>
    <rPh sb="0" eb="4">
      <t>カブシキガイシャ</t>
    </rPh>
    <phoneticPr fontId="2"/>
  </si>
  <si>
    <t>交通規制用道路標識等工事</t>
    <rPh sb="0" eb="2">
      <t>コウツウ</t>
    </rPh>
    <rPh sb="2" eb="4">
      <t>キセイ</t>
    </rPh>
    <rPh sb="4" eb="5">
      <t>ヨウ</t>
    </rPh>
    <rPh sb="5" eb="7">
      <t>ドウロ</t>
    </rPh>
    <rPh sb="7" eb="9">
      <t>ヒョウシキ</t>
    </rPh>
    <rPh sb="9" eb="10">
      <t>ナド</t>
    </rPh>
    <rPh sb="10" eb="12">
      <t>コウジ</t>
    </rPh>
    <phoneticPr fontId="2"/>
  </si>
  <si>
    <t>交通規制用道路標示等工事</t>
    <rPh sb="0" eb="2">
      <t>コウツウ</t>
    </rPh>
    <rPh sb="2" eb="4">
      <t>キセイ</t>
    </rPh>
    <rPh sb="4" eb="5">
      <t>ヨウ</t>
    </rPh>
    <rPh sb="5" eb="7">
      <t>ドウロ</t>
    </rPh>
    <rPh sb="7" eb="9">
      <t>ヒョウジ</t>
    </rPh>
    <rPh sb="9" eb="10">
      <t>ナド</t>
    </rPh>
    <rPh sb="10" eb="12">
      <t>コウジ</t>
    </rPh>
    <phoneticPr fontId="2"/>
  </si>
  <si>
    <t>-</t>
    <phoneticPr fontId="5"/>
  </si>
  <si>
    <t>1000020110001</t>
  </si>
  <si>
    <t>6000020400009</t>
  </si>
  <si>
    <t>8000020130001</t>
  </si>
  <si>
    <t>1000020050008</t>
  </si>
  <si>
    <t>7000020010006</t>
  </si>
  <si>
    <t>2000020260002</t>
  </si>
  <si>
    <t>4000020120006</t>
  </si>
  <si>
    <t>7000020100005</t>
  </si>
  <si>
    <t>7000020070009</t>
  </si>
  <si>
    <t>4000020300004</t>
  </si>
  <si>
    <t>４　安全かつ快適な交通の確保</t>
  </si>
  <si>
    <t>３　道路交通環境の整備</t>
    <rPh sb="2" eb="4">
      <t>ドウロ</t>
    </rPh>
    <rPh sb="4" eb="6">
      <t>コウツウ</t>
    </rPh>
    <rPh sb="6" eb="8">
      <t>カンキョウ</t>
    </rPh>
    <rPh sb="9" eb="11">
      <t>セイビ</t>
    </rPh>
    <phoneticPr fontId="5"/>
  </si>
  <si>
    <t>　生活道路におけるゾーン３０（ゾーン３０プラスを含む。）を推進し、信号機や道路標識等の交通安全施設等整備事業を実施するもの。</t>
    <rPh sb="1" eb="3">
      <t>セイカツ</t>
    </rPh>
    <rPh sb="3" eb="5">
      <t>ドウロ</t>
    </rPh>
    <rPh sb="24" eb="25">
      <t>フク</t>
    </rPh>
    <rPh sb="29" eb="31">
      <t>スイシン</t>
    </rPh>
    <rPh sb="33" eb="36">
      <t>シンゴウキ</t>
    </rPh>
    <rPh sb="37" eb="39">
      <t>ドウロ</t>
    </rPh>
    <rPh sb="39" eb="41">
      <t>ヒョウシキ</t>
    </rPh>
    <rPh sb="41" eb="42">
      <t>トウ</t>
    </rPh>
    <rPh sb="43" eb="45">
      <t>コウツウ</t>
    </rPh>
    <rPh sb="45" eb="47">
      <t>アンゼン</t>
    </rPh>
    <rPh sb="47" eb="49">
      <t>シセツ</t>
    </rPh>
    <rPh sb="49" eb="50">
      <t>トウ</t>
    </rPh>
    <rPh sb="50" eb="52">
      <t>セイビ</t>
    </rPh>
    <rPh sb="52" eb="54">
      <t>ジギョウ</t>
    </rPh>
    <rPh sb="55" eb="57">
      <t>ジッシ</t>
    </rPh>
    <phoneticPr fontId="5"/>
  </si>
  <si>
    <t>　全交通事故発生件数に占める生活道路における交通事故発生件数の割合が減少することなく推移する中、交通事故が多発するなど特に交通の安全を確保する必要がある道路について、国の補助金によりゾーン３０（ゾーン３０プラスを含む。）を推進することにより、これらの生活道路における交通環境の改善を行い、もって交通の安全を図り、令和７年までに交通事故死者数を2,000人以下にするという政府目標の達成に寄与する。</t>
    <rPh sb="106" eb="107">
      <t>フク</t>
    </rPh>
    <phoneticPr fontId="5"/>
  </si>
  <si>
    <t>　本事業は、生活道路における交通の安全を確保するという観点から、継続して実施する必要があるものと思われるが、引き続き、都道府県警察の活動実態に合わせた効率的な補助金交付に努めること。</t>
    <rPh sb="1" eb="2">
      <t>ホン</t>
    </rPh>
    <rPh sb="2" eb="4">
      <t>ジギョウ</t>
    </rPh>
    <rPh sb="6" eb="8">
      <t>セイカツ</t>
    </rPh>
    <rPh sb="8" eb="10">
      <t>ドウロ</t>
    </rPh>
    <rPh sb="14" eb="16">
      <t>コウツウ</t>
    </rPh>
    <rPh sb="17" eb="19">
      <t>アンゼン</t>
    </rPh>
    <rPh sb="20" eb="22">
      <t>カクホ</t>
    </rPh>
    <rPh sb="27" eb="29">
      <t>カンテン</t>
    </rPh>
    <rPh sb="32" eb="34">
      <t>ケイゾク</t>
    </rPh>
    <rPh sb="36" eb="38">
      <t>ジッシ</t>
    </rPh>
    <rPh sb="40" eb="42">
      <t>ヒツヨウ</t>
    </rPh>
    <rPh sb="48" eb="49">
      <t>オモ</t>
    </rPh>
    <rPh sb="54" eb="55">
      <t>ヒ</t>
    </rPh>
    <rPh sb="56" eb="57">
      <t>ツヅ</t>
    </rPh>
    <rPh sb="59" eb="63">
      <t>トドウフケン</t>
    </rPh>
    <rPh sb="63" eb="65">
      <t>ケイサツ</t>
    </rPh>
    <rPh sb="66" eb="68">
      <t>カツドウ</t>
    </rPh>
    <rPh sb="68" eb="70">
      <t>ジッタイ</t>
    </rPh>
    <rPh sb="71" eb="72">
      <t>ア</t>
    </rPh>
    <rPh sb="75" eb="78">
      <t>コウリツテキ</t>
    </rPh>
    <rPh sb="79" eb="82">
      <t>ホジョキン</t>
    </rPh>
    <rPh sb="82" eb="84">
      <t>コウフ</t>
    </rPh>
    <rPh sb="85" eb="86">
      <t>ツト</t>
    </rPh>
    <phoneticPr fontId="1"/>
  </si>
  <si>
    <t>　本事業については、毎年の交付申請や事業終了後の補助対象事業の実施状況報告等により、各都道府県の事業の実施状況について点検しているところである。</t>
    <phoneticPr fontId="5"/>
  </si>
  <si>
    <t>　本事業の予算要求に当たっては、毎年単価等の見直しを行っており、引き続き実施する。</t>
    <phoneticPr fontId="5"/>
  </si>
  <si>
    <t>-</t>
    <phoneticPr fontId="5"/>
  </si>
  <si>
    <t>　引き続き、都道府県警察の活動実態に合わせた効率的な補助金交付に努めること。</t>
    <rPh sb="1" eb="2">
      <t>ヒ</t>
    </rPh>
    <rPh sb="3" eb="4">
      <t>ツヅ</t>
    </rPh>
    <rPh sb="6" eb="10">
      <t>トドウフケン</t>
    </rPh>
    <rPh sb="10" eb="12">
      <t>ケイサツ</t>
    </rPh>
    <rPh sb="13" eb="15">
      <t>カツドウ</t>
    </rPh>
    <rPh sb="15" eb="17">
      <t>ジッタイ</t>
    </rPh>
    <rPh sb="18" eb="19">
      <t>ア</t>
    </rPh>
    <rPh sb="22" eb="25">
      <t>コウリツテキ</t>
    </rPh>
    <rPh sb="26" eb="29">
      <t>ホジョキン</t>
    </rPh>
    <rPh sb="29" eb="31">
      <t>コウフ</t>
    </rPh>
    <rPh sb="32" eb="33">
      <t>ツト</t>
    </rPh>
    <phoneticPr fontId="5"/>
  </si>
  <si>
    <t>　引き続き、都道府県警察の活動実態に合わせた効率的な補助金交付に努める。</t>
    <rPh sb="1" eb="2">
      <t>ヒ</t>
    </rPh>
    <rPh sb="3" eb="4">
      <t>ツヅ</t>
    </rPh>
    <rPh sb="6" eb="10">
      <t>トドウフケン</t>
    </rPh>
    <rPh sb="10" eb="12">
      <t>ケイサツ</t>
    </rPh>
    <rPh sb="13" eb="15">
      <t>カツドウ</t>
    </rPh>
    <rPh sb="15" eb="17">
      <t>ジッタイ</t>
    </rPh>
    <rPh sb="18" eb="19">
      <t>ア</t>
    </rPh>
    <rPh sb="22" eb="25">
      <t>コウリツテキ</t>
    </rPh>
    <rPh sb="26" eb="29">
      <t>ホジョキン</t>
    </rPh>
    <rPh sb="29" eb="31">
      <t>コウフ</t>
    </rPh>
    <rPh sb="32" eb="33">
      <t>ツト</t>
    </rPh>
    <phoneticPr fontId="5"/>
  </si>
  <si>
    <t xml:space="preserve">計画的なゾーン30（ゾーン３０プラスを含む。）の推進について、各都道府県警察からの要求に基づき算定、査定したことによる減
</t>
    <rPh sb="0" eb="3">
      <t>ケイカクテキ</t>
    </rPh>
    <rPh sb="19" eb="20">
      <t>フク</t>
    </rPh>
    <rPh sb="24" eb="26">
      <t>スイシン</t>
    </rPh>
    <rPh sb="31" eb="32">
      <t>カク</t>
    </rPh>
    <rPh sb="32" eb="36">
      <t>トドウフケン</t>
    </rPh>
    <rPh sb="36" eb="38">
      <t>ケイサツ</t>
    </rPh>
    <rPh sb="41" eb="43">
      <t>ヨウキュウ</t>
    </rPh>
    <rPh sb="44" eb="45">
      <t>モト</t>
    </rPh>
    <rPh sb="47" eb="49">
      <t>サンテイ</t>
    </rPh>
    <rPh sb="50" eb="52">
      <t>サテイ</t>
    </rPh>
    <rPh sb="59" eb="60">
      <t>ゲン</t>
    </rPh>
    <phoneticPr fontId="5"/>
  </si>
  <si>
    <t>-</t>
    <phoneticPr fontId="5"/>
  </si>
  <si>
    <t>https://www.npa.go.jp/policies/evaluation/04jigo-hyouka/jisseki_hyouka/r4_jizen_bunseki.pdf</t>
    <phoneticPr fontId="5"/>
  </si>
  <si>
    <t>交通規制課長
岩瀬　聡</t>
    <rPh sb="7" eb="9">
      <t>イワセ</t>
    </rPh>
    <rPh sb="10" eb="11">
      <t>サトシ</t>
    </rPh>
    <phoneticPr fontId="5"/>
  </si>
  <si>
    <t>25ページ～26ページ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</si>
</sst>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98314</xdr:colOff>
      <xdr:row>269</xdr:row>
      <xdr:rowOff>108857</xdr:rowOff>
    </xdr:from>
    <xdr:to>
      <xdr:col>33</xdr:col>
      <xdr:colOff>162161</xdr:colOff>
      <xdr:row>271</xdr:row>
      <xdr:rowOff>60890</xdr:rowOff>
    </xdr:to>
    <xdr:sp macro="" textlink="">
      <xdr:nvSpPr>
        <xdr:cNvPr id="2" name="テキスト ボックス 1">
          <a:extLst>
            <a:ext uri="{FF2B5EF4-FFF2-40B4-BE49-F238E27FC236}">
              <a16:creationId xmlns:a16="http://schemas.microsoft.com/office/drawing/2014/main" id="{2203E331-8C29-4B3F-A1EA-7487A1D13159}"/>
            </a:ext>
          </a:extLst>
        </xdr:cNvPr>
        <xdr:cNvSpPr txBox="1">
          <a:spLocks noChangeArrowheads="1"/>
        </xdr:cNvSpPr>
      </xdr:nvSpPr>
      <xdr:spPr bwMode="auto">
        <a:xfrm>
          <a:off x="4304554" y="42666557"/>
          <a:ext cx="1892647" cy="66831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　１３２百万円</a:t>
          </a:r>
          <a:endParaRPr lang="en-US" altLang="ja-JP" sz="1400">
            <a:solidFill>
              <a:schemeClr val="tx1"/>
            </a:solidFill>
            <a:latin typeface="Arial" charset="0"/>
            <a:ea typeface="ＭＳ Ｐゴシック" pitchFamily="50" charset="-128"/>
          </a:endParaRPr>
        </a:p>
      </xdr:txBody>
    </xdr:sp>
    <xdr:clientData/>
  </xdr:twoCellAnchor>
  <xdr:twoCellAnchor>
    <xdr:from>
      <xdr:col>22</xdr:col>
      <xdr:colOff>68579</xdr:colOff>
      <xdr:row>271</xdr:row>
      <xdr:rowOff>202797</xdr:rowOff>
    </xdr:from>
    <xdr:to>
      <xdr:col>35</xdr:col>
      <xdr:colOff>69379</xdr:colOff>
      <xdr:row>273</xdr:row>
      <xdr:rowOff>144303</xdr:rowOff>
    </xdr:to>
    <xdr:sp macro="" textlink="">
      <xdr:nvSpPr>
        <xdr:cNvPr id="3" name="大かっこ 2">
          <a:extLst>
            <a:ext uri="{FF2B5EF4-FFF2-40B4-BE49-F238E27FC236}">
              <a16:creationId xmlns:a16="http://schemas.microsoft.com/office/drawing/2014/main" id="{0F3CF615-DDC3-4804-B669-3A740CF276C8}"/>
            </a:ext>
          </a:extLst>
        </xdr:cNvPr>
        <xdr:cNvSpPr>
          <a:spLocks noChangeArrowheads="1"/>
        </xdr:cNvSpPr>
      </xdr:nvSpPr>
      <xdr:spPr bwMode="auto">
        <a:xfrm>
          <a:off x="4091939" y="43476777"/>
          <a:ext cx="2378240" cy="650166"/>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内閣総理大臣から委任を受けた</a:t>
          </a:r>
          <a:endParaRPr lang="en-US" altLang="ja-JP" sz="1000"/>
        </a:p>
        <a:p>
          <a:pPr algn="ctr"/>
          <a:r>
            <a:rPr lang="ja-JP" altLang="en-US" sz="1000"/>
            <a:t>警察庁長官が交付決定</a:t>
          </a:r>
        </a:p>
      </xdr:txBody>
    </xdr:sp>
    <xdr:clientData/>
  </xdr:twoCellAnchor>
  <xdr:twoCellAnchor>
    <xdr:from>
      <xdr:col>28</xdr:col>
      <xdr:colOff>149330</xdr:colOff>
      <xdr:row>273</xdr:row>
      <xdr:rowOff>307985</xdr:rowOff>
    </xdr:from>
    <xdr:to>
      <xdr:col>28</xdr:col>
      <xdr:colOff>149330</xdr:colOff>
      <xdr:row>275</xdr:row>
      <xdr:rowOff>129136</xdr:rowOff>
    </xdr:to>
    <xdr:cxnSp macro="">
      <xdr:nvCxnSpPr>
        <xdr:cNvPr id="4" name="直線矢印コネクタ 11">
          <a:extLst>
            <a:ext uri="{FF2B5EF4-FFF2-40B4-BE49-F238E27FC236}">
              <a16:creationId xmlns:a16="http://schemas.microsoft.com/office/drawing/2014/main" id="{45C245E7-F9B2-4E58-A111-150D953D42B5}"/>
            </a:ext>
          </a:extLst>
        </xdr:cNvPr>
        <xdr:cNvCxnSpPr>
          <a:cxnSpLocks noChangeShapeType="1"/>
        </xdr:cNvCxnSpPr>
      </xdr:nvCxnSpPr>
      <xdr:spPr bwMode="auto">
        <a:xfrm>
          <a:off x="5269970" y="44290625"/>
          <a:ext cx="0" cy="537431"/>
        </a:xfrm>
        <a:prstGeom prst="straightConnector1">
          <a:avLst/>
        </a:prstGeom>
        <a:noFill/>
        <a:ln w="9525" algn="ctr">
          <a:solidFill>
            <a:srgbClr val="000000"/>
          </a:solidFill>
          <a:round/>
          <a:headEnd/>
          <a:tailEnd type="arrow" w="med" len="med"/>
        </a:ln>
      </xdr:spPr>
    </xdr:cxnSp>
    <xdr:clientData/>
  </xdr:twoCellAnchor>
  <xdr:twoCellAnchor>
    <xdr:from>
      <xdr:col>25</xdr:col>
      <xdr:colOff>30489</xdr:colOff>
      <xdr:row>275</xdr:row>
      <xdr:rowOff>190195</xdr:rowOff>
    </xdr:from>
    <xdr:to>
      <xdr:col>32</xdr:col>
      <xdr:colOff>89515</xdr:colOff>
      <xdr:row>276</xdr:row>
      <xdr:rowOff>181811</xdr:rowOff>
    </xdr:to>
    <xdr:sp macro="" textlink="">
      <xdr:nvSpPr>
        <xdr:cNvPr id="5" name="Text Box 98">
          <a:extLst>
            <a:ext uri="{FF2B5EF4-FFF2-40B4-BE49-F238E27FC236}">
              <a16:creationId xmlns:a16="http://schemas.microsoft.com/office/drawing/2014/main" id="{1A29AC94-B615-4FC5-A3E0-60B8EE6946FF}"/>
            </a:ext>
          </a:extLst>
        </xdr:cNvPr>
        <xdr:cNvSpPr txBox="1">
          <a:spLocks noChangeArrowheads="1"/>
        </xdr:cNvSpPr>
      </xdr:nvSpPr>
      <xdr:spPr bwMode="auto">
        <a:xfrm>
          <a:off x="4602489" y="44889115"/>
          <a:ext cx="1339186" cy="342136"/>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100" b="1"/>
            <a:t>【</a:t>
          </a:r>
          <a:r>
            <a:rPr lang="ja-JP" altLang="en-US" sz="1100" b="1"/>
            <a:t>補助金等交付</a:t>
          </a:r>
          <a:r>
            <a:rPr lang="en-US" altLang="ja-JP" sz="1100" b="1"/>
            <a:t>】</a:t>
          </a:r>
          <a:endParaRPr lang="ja-JP" altLang="en-US" sz="1100" b="1"/>
        </a:p>
      </xdr:txBody>
    </xdr:sp>
    <xdr:clientData/>
  </xdr:twoCellAnchor>
  <xdr:twoCellAnchor>
    <xdr:from>
      <xdr:col>15</xdr:col>
      <xdr:colOff>135978</xdr:colOff>
      <xdr:row>276</xdr:row>
      <xdr:rowOff>347862</xdr:rowOff>
    </xdr:from>
    <xdr:to>
      <xdr:col>41</xdr:col>
      <xdr:colOff>180040</xdr:colOff>
      <xdr:row>280</xdr:row>
      <xdr:rowOff>14642</xdr:rowOff>
    </xdr:to>
    <xdr:sp macro="" textlink="">
      <xdr:nvSpPr>
        <xdr:cNvPr id="6" name="テキスト ボックス 9">
          <a:extLst>
            <a:ext uri="{FF2B5EF4-FFF2-40B4-BE49-F238E27FC236}">
              <a16:creationId xmlns:a16="http://schemas.microsoft.com/office/drawing/2014/main" id="{8F4B3150-652F-4922-97C1-509673933A01}"/>
            </a:ext>
          </a:extLst>
        </xdr:cNvPr>
        <xdr:cNvSpPr txBox="1">
          <a:spLocks noChangeArrowheads="1"/>
        </xdr:cNvSpPr>
      </xdr:nvSpPr>
      <xdr:spPr bwMode="auto">
        <a:xfrm>
          <a:off x="2879178" y="45397302"/>
          <a:ext cx="4798942" cy="1099340"/>
        </a:xfrm>
        <a:prstGeom prst="rect">
          <a:avLst/>
        </a:prstGeom>
        <a:noFill/>
        <a:ln w="19050" cmpd="dbl">
          <a:solidFill>
            <a:srgbClr val="000000"/>
          </a:solidFill>
          <a:miter lim="800000"/>
          <a:headEnd/>
          <a:tailEnd/>
        </a:ln>
      </xdr:spPr>
      <xdr:txBody>
        <a:bodyPr/>
        <a:lstStyle/>
        <a:p>
          <a:r>
            <a:rPr lang="en-US" altLang="ja-JP" sz="1400"/>
            <a:t>A.</a:t>
          </a:r>
          <a:r>
            <a:rPr lang="ja-JP" altLang="en-US" sz="1400"/>
            <a:t>都道府県警察</a:t>
          </a:r>
        </a:p>
      </xdr:txBody>
    </xdr:sp>
    <xdr:clientData/>
  </xdr:twoCellAnchor>
  <xdr:twoCellAnchor>
    <xdr:from>
      <xdr:col>17</xdr:col>
      <xdr:colOff>96990</xdr:colOff>
      <xdr:row>277</xdr:row>
      <xdr:rowOff>330675</xdr:rowOff>
    </xdr:from>
    <xdr:to>
      <xdr:col>26</xdr:col>
      <xdr:colOff>155252</xdr:colOff>
      <xdr:row>279</xdr:row>
      <xdr:rowOff>238261</xdr:rowOff>
    </xdr:to>
    <xdr:sp macro="" textlink="">
      <xdr:nvSpPr>
        <xdr:cNvPr id="7" name="テキスト ボックス 6">
          <a:extLst>
            <a:ext uri="{FF2B5EF4-FFF2-40B4-BE49-F238E27FC236}">
              <a16:creationId xmlns:a16="http://schemas.microsoft.com/office/drawing/2014/main" id="{49D16B9F-9F2D-46D5-9392-328B7AC2D8E3}"/>
            </a:ext>
          </a:extLst>
        </xdr:cNvPr>
        <xdr:cNvSpPr txBox="1">
          <a:spLocks noChangeArrowheads="1"/>
        </xdr:cNvSpPr>
      </xdr:nvSpPr>
      <xdr:spPr bwMode="auto">
        <a:xfrm>
          <a:off x="3205950" y="45738255"/>
          <a:ext cx="1704182" cy="623866"/>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endParaRPr lang="en-US" altLang="ja-JP" sz="12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埼玉県警察</a:t>
          </a:r>
          <a:endParaRPr lang="en-US" altLang="ja-JP" sz="1400">
            <a:solidFill>
              <a:schemeClr val="tx1"/>
            </a:solidFill>
            <a:latin typeface="Arial" charset="0"/>
            <a:ea typeface="ＭＳ Ｐゴシック" pitchFamily="50" charset="-128"/>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ja-JP" altLang="en-US" sz="1400" kern="1200">
              <a:solidFill>
                <a:srgbClr val="000000"/>
              </a:solidFill>
              <a:latin typeface="+mn-ea"/>
              <a:ea typeface="+mn-ea"/>
              <a:cs typeface="Times New Roman" pitchFamily="18" charset="0"/>
            </a:rPr>
            <a:t>４４</a:t>
          </a:r>
          <a:r>
            <a:rPr kumimoji="1" lang="ja-JP" altLang="ja-JP" sz="1400" kern="1200">
              <a:solidFill>
                <a:srgbClr val="000000"/>
              </a:solidFill>
              <a:latin typeface="+mn-ea"/>
              <a:ea typeface="+mn-ea"/>
              <a:cs typeface="Times New Roman" pitchFamily="18" charset="0"/>
            </a:rPr>
            <a:t>百万円</a:t>
          </a:r>
          <a:endParaRPr kumimoji="1" lang="en-US" altLang="ja-JP" sz="1400" kern="1200">
            <a:solidFill>
              <a:srgbClr val="000000"/>
            </a:solidFill>
            <a:latin typeface="+mn-ea"/>
            <a:ea typeface="+mn-ea"/>
            <a:cs typeface="Times New Roman" pitchFamily="18" charset="0"/>
          </a:endParaRPr>
        </a:p>
        <a:p>
          <a:endParaRPr lang="en-US" altLang="ja-JP" sz="1400">
            <a:solidFill>
              <a:schemeClr val="tx1"/>
            </a:solidFill>
            <a:latin typeface="Arial" charset="0"/>
            <a:ea typeface="ＭＳ Ｐゴシック" pitchFamily="50" charset="-128"/>
          </a:endParaRPr>
        </a:p>
      </xdr:txBody>
    </xdr:sp>
    <xdr:clientData/>
  </xdr:twoCellAnchor>
  <xdr:twoCellAnchor>
    <xdr:from>
      <xdr:col>29</xdr:col>
      <xdr:colOff>144350</xdr:colOff>
      <xdr:row>277</xdr:row>
      <xdr:rowOff>320687</xdr:rowOff>
    </xdr:from>
    <xdr:to>
      <xdr:col>41</xdr:col>
      <xdr:colOff>0</xdr:colOff>
      <xdr:row>279</xdr:row>
      <xdr:rowOff>245648</xdr:rowOff>
    </xdr:to>
    <xdr:sp macro="" textlink="">
      <xdr:nvSpPr>
        <xdr:cNvPr id="8" name="テキスト ボックス 7">
          <a:extLst>
            <a:ext uri="{FF2B5EF4-FFF2-40B4-BE49-F238E27FC236}">
              <a16:creationId xmlns:a16="http://schemas.microsoft.com/office/drawing/2014/main" id="{E3813763-19DD-4BF3-89F8-4EE78D8F5B03}"/>
            </a:ext>
          </a:extLst>
        </xdr:cNvPr>
        <xdr:cNvSpPr txBox="1">
          <a:spLocks noChangeArrowheads="1"/>
        </xdr:cNvSpPr>
      </xdr:nvSpPr>
      <xdr:spPr bwMode="auto">
        <a:xfrm>
          <a:off x="5343879" y="44158099"/>
          <a:ext cx="2007180" cy="642137"/>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都道府県警察（１６機関）</a:t>
          </a:r>
          <a:endParaRPr lang="en-US" altLang="ja-JP" sz="1400">
            <a:solidFill>
              <a:schemeClr val="tx1"/>
            </a:solidFill>
            <a:latin typeface="Arial" charset="0"/>
            <a:ea typeface="ＭＳ Ｐゴシック" pitchFamily="50" charset="-128"/>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ja-JP" altLang="en-US" sz="1400" kern="1200">
              <a:solidFill>
                <a:srgbClr val="000000"/>
              </a:solidFill>
              <a:latin typeface="+mn-ea"/>
              <a:ea typeface="+mn-ea"/>
              <a:cs typeface="Arial" pitchFamily="34" charset="0"/>
            </a:rPr>
            <a:t>８８百</a:t>
          </a:r>
          <a:r>
            <a:rPr kumimoji="1" lang="ja-JP" altLang="ja-JP" sz="1400" kern="1200">
              <a:solidFill>
                <a:srgbClr val="000000"/>
              </a:solidFill>
              <a:latin typeface="+mn-ea"/>
              <a:ea typeface="+mn-ea"/>
              <a:cs typeface="Times New Roman" pitchFamily="18" charset="0"/>
            </a:rPr>
            <a:t>万円</a:t>
          </a:r>
          <a:endParaRPr kumimoji="1" lang="en-US" altLang="ja-JP" sz="1400" kern="1200">
            <a:solidFill>
              <a:srgbClr val="000000"/>
            </a:solidFill>
            <a:latin typeface="+mn-ea"/>
            <a:ea typeface="+mn-ea"/>
            <a:cs typeface="Times New Roman" pitchFamily="18" charset="0"/>
          </a:endParaRPr>
        </a:p>
        <a:p>
          <a:endParaRPr lang="en-US" altLang="ja-JP" sz="1400">
            <a:solidFill>
              <a:schemeClr val="tx1"/>
            </a:solidFill>
            <a:latin typeface="Arial" charset="0"/>
            <a:ea typeface="ＭＳ Ｐゴシック" pitchFamily="50" charset="-128"/>
          </a:endParaRPr>
        </a:p>
      </xdr:txBody>
    </xdr:sp>
    <xdr:clientData/>
  </xdr:twoCellAnchor>
  <xdr:twoCellAnchor>
    <xdr:from>
      <xdr:col>22</xdr:col>
      <xdr:colOff>126911</xdr:colOff>
      <xdr:row>280</xdr:row>
      <xdr:rowOff>222594</xdr:rowOff>
    </xdr:from>
    <xdr:to>
      <xdr:col>49</xdr:col>
      <xdr:colOff>134470</xdr:colOff>
      <xdr:row>281</xdr:row>
      <xdr:rowOff>181387</xdr:rowOff>
    </xdr:to>
    <xdr:sp macro="" textlink="">
      <xdr:nvSpPr>
        <xdr:cNvPr id="9" name="大かっこ 8">
          <a:extLst>
            <a:ext uri="{FF2B5EF4-FFF2-40B4-BE49-F238E27FC236}">
              <a16:creationId xmlns:a16="http://schemas.microsoft.com/office/drawing/2014/main" id="{7E89176B-B368-4096-9C63-6E8E35F258E4}"/>
            </a:ext>
          </a:extLst>
        </xdr:cNvPr>
        <xdr:cNvSpPr>
          <a:spLocks noChangeArrowheads="1"/>
        </xdr:cNvSpPr>
      </xdr:nvSpPr>
      <xdr:spPr bwMode="auto">
        <a:xfrm>
          <a:off x="4071382" y="42804947"/>
          <a:ext cx="4848500" cy="317381"/>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r>
            <a:rPr lang="ja-JP" altLang="en-US" sz="1000"/>
            <a:t>各都道府県警察が、交通安全施設等（ゾーン３０（ゾーン３０プラスを含む。）の推進）の整備を実施</a:t>
          </a:r>
        </a:p>
      </xdr:txBody>
    </xdr:sp>
    <xdr:clientData/>
  </xdr:twoCellAnchor>
  <xdr:twoCellAnchor>
    <xdr:from>
      <xdr:col>22</xdr:col>
      <xdr:colOff>12685</xdr:colOff>
      <xdr:row>279</xdr:row>
      <xdr:rowOff>245705</xdr:rowOff>
    </xdr:from>
    <xdr:to>
      <xdr:col>22</xdr:col>
      <xdr:colOff>12685</xdr:colOff>
      <xdr:row>284</xdr:row>
      <xdr:rowOff>7324</xdr:rowOff>
    </xdr:to>
    <xdr:cxnSp macro="">
      <xdr:nvCxnSpPr>
        <xdr:cNvPr id="10" name="直線矢印コネクタ 9">
          <a:extLst>
            <a:ext uri="{FF2B5EF4-FFF2-40B4-BE49-F238E27FC236}">
              <a16:creationId xmlns:a16="http://schemas.microsoft.com/office/drawing/2014/main" id="{EEE38126-6F12-4BA9-88F6-F3A43845AD24}"/>
            </a:ext>
          </a:extLst>
        </xdr:cNvPr>
        <xdr:cNvCxnSpPr/>
      </xdr:nvCxnSpPr>
      <xdr:spPr>
        <a:xfrm>
          <a:off x="4036045" y="46369565"/>
          <a:ext cx="0" cy="15446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13353</xdr:colOff>
      <xdr:row>283</xdr:row>
      <xdr:rowOff>325727</xdr:rowOff>
    </xdr:from>
    <xdr:to>
      <xdr:col>30</xdr:col>
      <xdr:colOff>40854</xdr:colOff>
      <xdr:row>285</xdr:row>
      <xdr:rowOff>215217</xdr:rowOff>
    </xdr:to>
    <xdr:sp macro="" textlink="">
      <xdr:nvSpPr>
        <xdr:cNvPr id="11" name="Text Box 98">
          <a:extLst>
            <a:ext uri="{FF2B5EF4-FFF2-40B4-BE49-F238E27FC236}">
              <a16:creationId xmlns:a16="http://schemas.microsoft.com/office/drawing/2014/main" id="{59E0E536-07F4-493B-9FA8-590C0D9EB354}"/>
            </a:ext>
          </a:extLst>
        </xdr:cNvPr>
        <xdr:cNvSpPr txBox="1">
          <a:spLocks noChangeArrowheads="1"/>
        </xdr:cNvSpPr>
      </xdr:nvSpPr>
      <xdr:spPr bwMode="auto">
        <a:xfrm>
          <a:off x="2573673" y="47874527"/>
          <a:ext cx="2953581" cy="605770"/>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＜標識・標示関係＞</a:t>
          </a:r>
          <a:endParaRPr lang="en-US" altLang="ja-JP" sz="1100" b="1"/>
        </a:p>
        <a:p>
          <a:r>
            <a:rPr lang="en-US" altLang="ja-JP" sz="1100" b="1"/>
            <a:t>【</a:t>
          </a:r>
          <a:r>
            <a:rPr lang="ja-JP" altLang="en-US" sz="1100" b="1"/>
            <a:t>一般競争契約（最低価格）</a:t>
          </a:r>
          <a:r>
            <a:rPr lang="en-US" altLang="ja-JP" sz="1100" b="1"/>
            <a:t>】</a:t>
          </a:r>
          <a:endParaRPr lang="ja-JP" altLang="en-US" sz="1100" b="1"/>
        </a:p>
      </xdr:txBody>
    </xdr:sp>
    <xdr:clientData/>
  </xdr:twoCellAnchor>
  <xdr:twoCellAnchor>
    <xdr:from>
      <xdr:col>15</xdr:col>
      <xdr:colOff>173973</xdr:colOff>
      <xdr:row>285</xdr:row>
      <xdr:rowOff>190221</xdr:rowOff>
    </xdr:from>
    <xdr:to>
      <xdr:col>27</xdr:col>
      <xdr:colOff>150533</xdr:colOff>
      <xdr:row>286</xdr:row>
      <xdr:rowOff>389564</xdr:rowOff>
    </xdr:to>
    <xdr:sp macro="" textlink="">
      <xdr:nvSpPr>
        <xdr:cNvPr id="12" name="テキスト ボックス 9">
          <a:extLst>
            <a:ext uri="{FF2B5EF4-FFF2-40B4-BE49-F238E27FC236}">
              <a16:creationId xmlns:a16="http://schemas.microsoft.com/office/drawing/2014/main" id="{DD8D8345-2457-4EAA-A704-5BC0D1DC7829}"/>
            </a:ext>
          </a:extLst>
        </xdr:cNvPr>
        <xdr:cNvSpPr txBox="1">
          <a:spLocks noChangeArrowheads="1"/>
        </xdr:cNvSpPr>
      </xdr:nvSpPr>
      <xdr:spPr bwMode="auto">
        <a:xfrm>
          <a:off x="2917173" y="48455301"/>
          <a:ext cx="2171120" cy="86228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B.</a:t>
          </a:r>
          <a:r>
            <a:rPr lang="ja-JP" altLang="en-US" sz="1400">
              <a:solidFill>
                <a:schemeClr val="tx1"/>
              </a:solidFill>
              <a:latin typeface="ＭＳ Ｐゴシック" panose="020B0600070205080204" pitchFamily="50" charset="-128"/>
              <a:ea typeface="ＭＳ Ｐゴシック" panose="020B0600070205080204" pitchFamily="50" charset="-128"/>
            </a:rPr>
            <a:t>民間会社（９者）</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８８百万円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87087</xdr:colOff>
      <xdr:row>286</xdr:row>
      <xdr:rowOff>522512</xdr:rowOff>
    </xdr:from>
    <xdr:to>
      <xdr:col>26</xdr:col>
      <xdr:colOff>153581</xdr:colOff>
      <xdr:row>287</xdr:row>
      <xdr:rowOff>323402</xdr:rowOff>
    </xdr:to>
    <xdr:sp macro="" textlink="">
      <xdr:nvSpPr>
        <xdr:cNvPr id="13" name="大かっこ 12">
          <a:extLst>
            <a:ext uri="{FF2B5EF4-FFF2-40B4-BE49-F238E27FC236}">
              <a16:creationId xmlns:a16="http://schemas.microsoft.com/office/drawing/2014/main" id="{178A8230-111B-465A-B905-0E302EB02167}"/>
            </a:ext>
          </a:extLst>
        </xdr:cNvPr>
        <xdr:cNvSpPr>
          <a:spLocks noChangeArrowheads="1"/>
        </xdr:cNvSpPr>
      </xdr:nvSpPr>
      <xdr:spPr bwMode="auto">
        <a:xfrm>
          <a:off x="3013167" y="49450532"/>
          <a:ext cx="1895294" cy="463830"/>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標識・標示整備に必要な資機材等の納入や工事を実施</a:t>
          </a:r>
        </a:p>
      </xdr:txBody>
    </xdr:sp>
    <xdr:clientData/>
  </xdr:twoCellAnchor>
  <xdr:oneCellAnchor>
    <xdr:from>
      <xdr:col>15</xdr:col>
      <xdr:colOff>87085</xdr:colOff>
      <xdr:row>287</xdr:row>
      <xdr:rowOff>500744</xdr:rowOff>
    </xdr:from>
    <xdr:ext cx="2645229" cy="413658"/>
    <xdr:sp macro="" textlink="">
      <xdr:nvSpPr>
        <xdr:cNvPr id="14" name="テキスト ボックス 13">
          <a:extLst>
            <a:ext uri="{FF2B5EF4-FFF2-40B4-BE49-F238E27FC236}">
              <a16:creationId xmlns:a16="http://schemas.microsoft.com/office/drawing/2014/main" id="{9F3524DF-ECBA-4778-AFEF-EE55125C08CE}"/>
            </a:ext>
          </a:extLst>
        </xdr:cNvPr>
        <xdr:cNvSpPr txBox="1"/>
      </xdr:nvSpPr>
      <xdr:spPr>
        <a:xfrm>
          <a:off x="2830285" y="50091704"/>
          <a:ext cx="2645229" cy="4136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　内訳については、総事業費を計上</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70" zoomScale="85" zoomScaleNormal="75" zoomScaleSheetLayoutView="85"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723</v>
      </c>
      <c r="AK2" s="187"/>
      <c r="AL2" s="187"/>
      <c r="AM2" s="187"/>
      <c r="AN2" s="90" t="s">
        <v>367</v>
      </c>
      <c r="AO2" s="187">
        <v>21</v>
      </c>
      <c r="AP2" s="187"/>
      <c r="AQ2" s="187"/>
      <c r="AR2" s="91" t="s">
        <v>367</v>
      </c>
      <c r="AS2" s="188">
        <v>55</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722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803</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1.8"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746</v>
      </c>
      <c r="AF7" s="226"/>
      <c r="AG7" s="226"/>
      <c r="AH7" s="226"/>
      <c r="AI7" s="226"/>
      <c r="AJ7" s="226"/>
      <c r="AK7" s="226"/>
      <c r="AL7" s="226"/>
      <c r="AM7" s="226"/>
      <c r="AN7" s="226"/>
      <c r="AO7" s="226"/>
      <c r="AP7" s="226"/>
      <c r="AQ7" s="226"/>
      <c r="AR7" s="226"/>
      <c r="AS7" s="226"/>
      <c r="AT7" s="226"/>
      <c r="AU7" s="226"/>
      <c r="AV7" s="226"/>
      <c r="AW7" s="226"/>
      <c r="AX7" s="227"/>
    </row>
    <row r="8" spans="1:50" ht="40.200000000000003" customHeight="1" x14ac:dyDescent="0.2">
      <c r="A8" s="193" t="s">
        <v>234</v>
      </c>
      <c r="B8" s="194"/>
      <c r="C8" s="194"/>
      <c r="D8" s="194"/>
      <c r="E8" s="194"/>
      <c r="F8" s="195"/>
      <c r="G8" s="196" t="str">
        <f>入力規則等!A27</f>
        <v>交通安全対策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49.8" customHeight="1" x14ac:dyDescent="0.2">
      <c r="A9" s="204" t="s">
        <v>21</v>
      </c>
      <c r="B9" s="205"/>
      <c r="C9" s="205"/>
      <c r="D9" s="205"/>
      <c r="E9" s="205"/>
      <c r="F9" s="205"/>
      <c r="G9" s="206" t="s">
        <v>793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7" customHeight="1" x14ac:dyDescent="0.2">
      <c r="A10" s="249" t="s">
        <v>28</v>
      </c>
      <c r="B10" s="250"/>
      <c r="C10" s="250"/>
      <c r="D10" s="250"/>
      <c r="E10" s="250"/>
      <c r="F10" s="250"/>
      <c r="G10" s="251" t="s">
        <v>726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3.6" customHeight="1" x14ac:dyDescent="0.2">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235</v>
      </c>
      <c r="Q13" s="232"/>
      <c r="R13" s="232"/>
      <c r="S13" s="232"/>
      <c r="T13" s="232"/>
      <c r="U13" s="232"/>
      <c r="V13" s="233"/>
      <c r="W13" s="231">
        <v>214</v>
      </c>
      <c r="X13" s="232"/>
      <c r="Y13" s="232"/>
      <c r="Z13" s="232"/>
      <c r="AA13" s="232"/>
      <c r="AB13" s="232"/>
      <c r="AC13" s="233"/>
      <c r="AD13" s="231">
        <v>159</v>
      </c>
      <c r="AE13" s="232"/>
      <c r="AF13" s="232"/>
      <c r="AG13" s="232"/>
      <c r="AH13" s="232"/>
      <c r="AI13" s="232"/>
      <c r="AJ13" s="233"/>
      <c r="AK13" s="231">
        <v>343</v>
      </c>
      <c r="AL13" s="232"/>
      <c r="AM13" s="232"/>
      <c r="AN13" s="232"/>
      <c r="AO13" s="232"/>
      <c r="AP13" s="232"/>
      <c r="AQ13" s="233"/>
      <c r="AR13" s="243">
        <v>95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724</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779</v>
      </c>
      <c r="AL15" s="232"/>
      <c r="AM15" s="232"/>
      <c r="AN15" s="232"/>
      <c r="AO15" s="232"/>
      <c r="AP15" s="232"/>
      <c r="AQ15" s="233"/>
      <c r="AR15" s="231" t="s">
        <v>752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779</v>
      </c>
      <c r="AE16" s="232"/>
      <c r="AF16" s="232"/>
      <c r="AG16" s="232"/>
      <c r="AH16" s="232"/>
      <c r="AI16" s="232"/>
      <c r="AJ16" s="233"/>
      <c r="AK16" s="231" t="s">
        <v>724</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v>-55</v>
      </c>
      <c r="Q17" s="232"/>
      <c r="R17" s="232"/>
      <c r="S17" s="232"/>
      <c r="T17" s="232"/>
      <c r="U17" s="232"/>
      <c r="V17" s="233"/>
      <c r="W17" s="231">
        <v>-72</v>
      </c>
      <c r="X17" s="232"/>
      <c r="Y17" s="232"/>
      <c r="Z17" s="232"/>
      <c r="AA17" s="232"/>
      <c r="AB17" s="232"/>
      <c r="AC17" s="233"/>
      <c r="AD17" s="231">
        <v>-25</v>
      </c>
      <c r="AE17" s="232"/>
      <c r="AF17" s="232"/>
      <c r="AG17" s="232"/>
      <c r="AH17" s="232"/>
      <c r="AI17" s="232"/>
      <c r="AJ17" s="233"/>
      <c r="AK17" s="231" t="s">
        <v>752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180</v>
      </c>
      <c r="Q18" s="276"/>
      <c r="R18" s="276"/>
      <c r="S18" s="276"/>
      <c r="T18" s="276"/>
      <c r="U18" s="276"/>
      <c r="V18" s="277"/>
      <c r="W18" s="275">
        <f>SUM(W13:AC17)</f>
        <v>142</v>
      </c>
      <c r="X18" s="276"/>
      <c r="Y18" s="276"/>
      <c r="Z18" s="276"/>
      <c r="AA18" s="276"/>
      <c r="AB18" s="276"/>
      <c r="AC18" s="277"/>
      <c r="AD18" s="275">
        <f>SUM(AD13:AJ17)</f>
        <v>134</v>
      </c>
      <c r="AE18" s="276"/>
      <c r="AF18" s="276"/>
      <c r="AG18" s="276"/>
      <c r="AH18" s="276"/>
      <c r="AI18" s="276"/>
      <c r="AJ18" s="277"/>
      <c r="AK18" s="275">
        <f>SUM(AK13:AQ17)</f>
        <v>343</v>
      </c>
      <c r="AL18" s="276"/>
      <c r="AM18" s="276"/>
      <c r="AN18" s="276"/>
      <c r="AO18" s="276"/>
      <c r="AP18" s="276"/>
      <c r="AQ18" s="277"/>
      <c r="AR18" s="275">
        <f>SUM(AR13:AX17)</f>
        <v>95</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175</v>
      </c>
      <c r="Q19" s="232"/>
      <c r="R19" s="232"/>
      <c r="S19" s="232"/>
      <c r="T19" s="232"/>
      <c r="U19" s="232"/>
      <c r="V19" s="233"/>
      <c r="W19" s="231">
        <v>137</v>
      </c>
      <c r="X19" s="232"/>
      <c r="Y19" s="232"/>
      <c r="Z19" s="232"/>
      <c r="AA19" s="232"/>
      <c r="AB19" s="232"/>
      <c r="AC19" s="233"/>
      <c r="AD19" s="231">
        <v>132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9">
        <f>IF(P18=0, "-", SUM(P19)/P18)</f>
        <v>0.97222222222222221</v>
      </c>
      <c r="Q20" s="309"/>
      <c r="R20" s="309"/>
      <c r="S20" s="309"/>
      <c r="T20" s="309"/>
      <c r="U20" s="309"/>
      <c r="V20" s="309"/>
      <c r="W20" s="309">
        <f>IF(W18=0, "-", SUM(W19)/W18)</f>
        <v>0.96478873239436624</v>
      </c>
      <c r="X20" s="309"/>
      <c r="Y20" s="309"/>
      <c r="Z20" s="309"/>
      <c r="AA20" s="309"/>
      <c r="AB20" s="309"/>
      <c r="AC20" s="309"/>
      <c r="AD20" s="309">
        <f>IF(AD18=0, "-", SUM(AD19)/AD18)</f>
        <v>0.9850746268656716</v>
      </c>
      <c r="AE20" s="309"/>
      <c r="AF20" s="309"/>
      <c r="AG20" s="309"/>
      <c r="AH20" s="309"/>
      <c r="AI20" s="309"/>
      <c r="AJ20" s="309"/>
      <c r="AK20" s="270"/>
      <c r="AL20" s="270"/>
      <c r="AM20" s="270"/>
      <c r="AN20" s="270"/>
      <c r="AO20" s="270"/>
      <c r="AP20" s="270"/>
      <c r="AQ20" s="310"/>
      <c r="AR20" s="310"/>
      <c r="AS20" s="310"/>
      <c r="AT20" s="310"/>
      <c r="AU20" s="270"/>
      <c r="AV20" s="270"/>
      <c r="AW20" s="270"/>
      <c r="AX20" s="271"/>
    </row>
    <row r="21" spans="1:50" ht="25.5" customHeight="1" x14ac:dyDescent="0.2">
      <c r="A21" s="204"/>
      <c r="B21" s="205"/>
      <c r="C21" s="205"/>
      <c r="D21" s="205"/>
      <c r="E21" s="205"/>
      <c r="F21" s="264"/>
      <c r="G21" s="307" t="s">
        <v>320</v>
      </c>
      <c r="H21" s="308"/>
      <c r="I21" s="308"/>
      <c r="J21" s="308"/>
      <c r="K21" s="308"/>
      <c r="L21" s="308"/>
      <c r="M21" s="308"/>
      <c r="N21" s="308"/>
      <c r="O21" s="308"/>
      <c r="P21" s="309">
        <f>IF(P19=0, "-", SUM(P19)/SUM(P13,P14))</f>
        <v>0.74468085106382975</v>
      </c>
      <c r="Q21" s="309"/>
      <c r="R21" s="309"/>
      <c r="S21" s="309"/>
      <c r="T21" s="309"/>
      <c r="U21" s="309"/>
      <c r="V21" s="309"/>
      <c r="W21" s="309">
        <f>IF(W19=0, "-", SUM(W19)/SUM(W13,W14))</f>
        <v>0.64018691588785048</v>
      </c>
      <c r="X21" s="309"/>
      <c r="Y21" s="309"/>
      <c r="Z21" s="309"/>
      <c r="AA21" s="309"/>
      <c r="AB21" s="309"/>
      <c r="AC21" s="309"/>
      <c r="AD21" s="309">
        <f>IF(AD19=0, "-", SUM(AD19)/SUM(AD13,AD14))</f>
        <v>0.83018867924528306</v>
      </c>
      <c r="AE21" s="309"/>
      <c r="AF21" s="309"/>
      <c r="AG21" s="309"/>
      <c r="AH21" s="309"/>
      <c r="AI21" s="309"/>
      <c r="AJ21" s="309"/>
      <c r="AK21" s="270"/>
      <c r="AL21" s="270"/>
      <c r="AM21" s="270"/>
      <c r="AN21" s="270"/>
      <c r="AO21" s="270"/>
      <c r="AP21" s="270"/>
      <c r="AQ21" s="310"/>
      <c r="AR21" s="310"/>
      <c r="AS21" s="310"/>
      <c r="AT21" s="310"/>
      <c r="AU21" s="270"/>
      <c r="AV21" s="270"/>
      <c r="AW21" s="270"/>
      <c r="AX21" s="271"/>
    </row>
    <row r="22" spans="1:50" ht="18.75" customHeight="1" x14ac:dyDescent="0.2">
      <c r="A22" s="317" t="s">
        <v>676</v>
      </c>
      <c r="B22" s="318"/>
      <c r="C22" s="318"/>
      <c r="D22" s="318"/>
      <c r="E22" s="318"/>
      <c r="F22" s="319"/>
      <c r="G22" s="323" t="s">
        <v>309</v>
      </c>
      <c r="H22" s="290"/>
      <c r="I22" s="290"/>
      <c r="J22" s="290"/>
      <c r="K22" s="290"/>
      <c r="L22" s="290"/>
      <c r="M22" s="290"/>
      <c r="N22" s="290"/>
      <c r="O22" s="324"/>
      <c r="P22" s="289" t="s">
        <v>674</v>
      </c>
      <c r="Q22" s="290"/>
      <c r="R22" s="290"/>
      <c r="S22" s="290"/>
      <c r="T22" s="290"/>
      <c r="U22" s="290"/>
      <c r="V22" s="324"/>
      <c r="W22" s="289" t="s">
        <v>675</v>
      </c>
      <c r="X22" s="290"/>
      <c r="Y22" s="290"/>
      <c r="Z22" s="290"/>
      <c r="AA22" s="290"/>
      <c r="AB22" s="290"/>
      <c r="AC22" s="324"/>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20"/>
      <c r="B23" s="321"/>
      <c r="C23" s="321"/>
      <c r="D23" s="321"/>
      <c r="E23" s="321"/>
      <c r="F23" s="322"/>
      <c r="G23" s="292" t="s">
        <v>698</v>
      </c>
      <c r="H23" s="293"/>
      <c r="I23" s="293"/>
      <c r="J23" s="293"/>
      <c r="K23" s="293"/>
      <c r="L23" s="293"/>
      <c r="M23" s="293"/>
      <c r="N23" s="293"/>
      <c r="O23" s="294"/>
      <c r="P23" s="243">
        <v>343</v>
      </c>
      <c r="Q23" s="244"/>
      <c r="R23" s="244"/>
      <c r="S23" s="244"/>
      <c r="T23" s="244"/>
      <c r="U23" s="244"/>
      <c r="V23" s="295"/>
      <c r="W23" s="243">
        <v>95</v>
      </c>
      <c r="X23" s="244"/>
      <c r="Y23" s="244"/>
      <c r="Z23" s="244"/>
      <c r="AA23" s="244"/>
      <c r="AB23" s="244"/>
      <c r="AC23" s="295"/>
      <c r="AD23" s="296" t="s">
        <v>800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20"/>
      <c r="B24" s="321"/>
      <c r="C24" s="321"/>
      <c r="D24" s="321"/>
      <c r="E24" s="321"/>
      <c r="F24" s="322"/>
      <c r="G24" s="304"/>
      <c r="H24" s="305"/>
      <c r="I24" s="305"/>
      <c r="J24" s="305"/>
      <c r="K24" s="305"/>
      <c r="L24" s="305"/>
      <c r="M24" s="305"/>
      <c r="N24" s="305"/>
      <c r="O24" s="306"/>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20"/>
      <c r="B25" s="321"/>
      <c r="C25" s="321"/>
      <c r="D25" s="321"/>
      <c r="E25" s="321"/>
      <c r="F25" s="322"/>
      <c r="G25" s="304"/>
      <c r="H25" s="305"/>
      <c r="I25" s="305"/>
      <c r="J25" s="305"/>
      <c r="K25" s="305"/>
      <c r="L25" s="305"/>
      <c r="M25" s="305"/>
      <c r="N25" s="305"/>
      <c r="O25" s="306"/>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20"/>
      <c r="B29" s="321"/>
      <c r="C29" s="321"/>
      <c r="D29" s="321"/>
      <c r="E29" s="321"/>
      <c r="F29" s="322"/>
      <c r="G29" s="141" t="s">
        <v>18</v>
      </c>
      <c r="H29" s="142"/>
      <c r="I29" s="142"/>
      <c r="J29" s="142"/>
      <c r="K29" s="142"/>
      <c r="L29" s="142"/>
      <c r="M29" s="142"/>
      <c r="N29" s="142"/>
      <c r="O29" s="143"/>
      <c r="P29" s="347">
        <f>AK13</f>
        <v>343</v>
      </c>
      <c r="Q29" s="348"/>
      <c r="R29" s="348"/>
      <c r="S29" s="348"/>
      <c r="T29" s="348"/>
      <c r="U29" s="348"/>
      <c r="V29" s="349"/>
      <c r="W29" s="350">
        <f>AR13</f>
        <v>95</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2">
      <c r="A30" s="353" t="s">
        <v>663</v>
      </c>
      <c r="B30" s="354"/>
      <c r="C30" s="354"/>
      <c r="D30" s="354"/>
      <c r="E30" s="354"/>
      <c r="F30" s="355"/>
      <c r="G30" s="356" t="s">
        <v>792</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2">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23.25" customHeight="1" x14ac:dyDescent="0.2">
      <c r="A32" s="365"/>
      <c r="B32" s="334"/>
      <c r="C32" s="334"/>
      <c r="D32" s="334"/>
      <c r="E32" s="334"/>
      <c r="F32" s="335"/>
      <c r="G32" s="374" t="s">
        <v>725</v>
      </c>
      <c r="H32" s="375"/>
      <c r="I32" s="375"/>
      <c r="J32" s="375"/>
      <c r="K32" s="375"/>
      <c r="L32" s="375"/>
      <c r="M32" s="375"/>
      <c r="N32" s="375"/>
      <c r="O32" s="375"/>
      <c r="P32" s="378" t="s">
        <v>702</v>
      </c>
      <c r="Q32" s="379"/>
      <c r="R32" s="379"/>
      <c r="S32" s="379"/>
      <c r="T32" s="379"/>
      <c r="U32" s="379"/>
      <c r="V32" s="379"/>
      <c r="W32" s="379"/>
      <c r="X32" s="380"/>
      <c r="Y32" s="384" t="s">
        <v>52</v>
      </c>
      <c r="Z32" s="385"/>
      <c r="AA32" s="386"/>
      <c r="AB32" s="387" t="s">
        <v>703</v>
      </c>
      <c r="AC32" s="387"/>
      <c r="AD32" s="387"/>
      <c r="AE32" s="388">
        <v>3498</v>
      </c>
      <c r="AF32" s="388"/>
      <c r="AG32" s="388"/>
      <c r="AH32" s="388"/>
      <c r="AI32" s="388">
        <v>4117</v>
      </c>
      <c r="AJ32" s="388"/>
      <c r="AK32" s="388"/>
      <c r="AL32" s="388"/>
      <c r="AM32" s="388">
        <v>3057</v>
      </c>
      <c r="AN32" s="388"/>
      <c r="AO32" s="388"/>
      <c r="AP32" s="388"/>
      <c r="AQ32" s="415" t="s">
        <v>797</v>
      </c>
      <c r="AR32" s="388"/>
      <c r="AS32" s="388"/>
      <c r="AT32" s="388"/>
      <c r="AU32" s="406" t="s">
        <v>797</v>
      </c>
      <c r="AV32" s="422"/>
      <c r="AW32" s="422"/>
      <c r="AX32" s="423"/>
    </row>
    <row r="33" spans="1:51" ht="23.25" customHeight="1" x14ac:dyDescent="0.2">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703</v>
      </c>
      <c r="AC33" s="387"/>
      <c r="AD33" s="387"/>
      <c r="AE33" s="388">
        <v>3268</v>
      </c>
      <c r="AF33" s="388"/>
      <c r="AG33" s="388"/>
      <c r="AH33" s="388"/>
      <c r="AI33" s="388">
        <v>3767</v>
      </c>
      <c r="AJ33" s="388"/>
      <c r="AK33" s="388"/>
      <c r="AL33" s="388"/>
      <c r="AM33" s="388">
        <v>3030</v>
      </c>
      <c r="AN33" s="388"/>
      <c r="AO33" s="388"/>
      <c r="AP33" s="388"/>
      <c r="AQ33" s="388">
        <v>2533</v>
      </c>
      <c r="AR33" s="388"/>
      <c r="AS33" s="388"/>
      <c r="AT33" s="388"/>
      <c r="AU33" s="406" t="s">
        <v>797</v>
      </c>
      <c r="AV33" s="422"/>
      <c r="AW33" s="422"/>
      <c r="AX33" s="423"/>
    </row>
    <row r="34" spans="1:51" ht="23.25" customHeight="1" x14ac:dyDescent="0.2">
      <c r="A34" s="453" t="s">
        <v>665</v>
      </c>
      <c r="B34" s="454"/>
      <c r="C34" s="454"/>
      <c r="D34" s="454"/>
      <c r="E34" s="454"/>
      <c r="F34" s="455"/>
      <c r="G34" s="238" t="s">
        <v>666</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500</v>
      </c>
      <c r="AF34" s="238"/>
      <c r="AG34" s="238"/>
      <c r="AH34" s="267"/>
      <c r="AI34" s="237" t="s">
        <v>652</v>
      </c>
      <c r="AJ34" s="238"/>
      <c r="AK34" s="238"/>
      <c r="AL34" s="267"/>
      <c r="AM34" s="237" t="s">
        <v>468</v>
      </c>
      <c r="AN34" s="238"/>
      <c r="AO34" s="238"/>
      <c r="AP34" s="267"/>
      <c r="AQ34" s="433" t="s">
        <v>678</v>
      </c>
      <c r="AR34" s="434"/>
      <c r="AS34" s="434"/>
      <c r="AT34" s="434"/>
      <c r="AU34" s="434"/>
      <c r="AV34" s="434"/>
      <c r="AW34" s="434"/>
      <c r="AX34" s="435"/>
    </row>
    <row r="35" spans="1:51" ht="23.25" customHeight="1" x14ac:dyDescent="0.2">
      <c r="A35" s="456"/>
      <c r="B35" s="457"/>
      <c r="C35" s="457"/>
      <c r="D35" s="457"/>
      <c r="E35" s="457"/>
      <c r="F35" s="458"/>
      <c r="G35" s="411" t="s">
        <v>706</v>
      </c>
      <c r="H35" s="412"/>
      <c r="I35" s="412"/>
      <c r="J35" s="412"/>
      <c r="K35" s="412"/>
      <c r="L35" s="412"/>
      <c r="M35" s="412"/>
      <c r="N35" s="412"/>
      <c r="O35" s="412"/>
      <c r="P35" s="412"/>
      <c r="Q35" s="412"/>
      <c r="R35" s="412"/>
      <c r="S35" s="412"/>
      <c r="T35" s="412"/>
      <c r="U35" s="412"/>
      <c r="V35" s="412"/>
      <c r="W35" s="412"/>
      <c r="X35" s="412"/>
      <c r="Y35" s="436" t="s">
        <v>665</v>
      </c>
      <c r="Z35" s="437"/>
      <c r="AA35" s="438"/>
      <c r="AB35" s="439" t="s">
        <v>707</v>
      </c>
      <c r="AC35" s="440"/>
      <c r="AD35" s="441"/>
      <c r="AE35" s="415">
        <v>100</v>
      </c>
      <c r="AF35" s="415"/>
      <c r="AG35" s="415"/>
      <c r="AH35" s="415"/>
      <c r="AI35" s="415">
        <v>110</v>
      </c>
      <c r="AJ35" s="415"/>
      <c r="AK35" s="415"/>
      <c r="AL35" s="415"/>
      <c r="AM35" s="415">
        <v>120</v>
      </c>
      <c r="AN35" s="415"/>
      <c r="AO35" s="415"/>
      <c r="AP35" s="415"/>
      <c r="AQ35" s="406">
        <v>120</v>
      </c>
      <c r="AR35" s="389"/>
      <c r="AS35" s="389"/>
      <c r="AT35" s="389"/>
      <c r="AU35" s="389"/>
      <c r="AV35" s="389"/>
      <c r="AW35" s="389"/>
      <c r="AX35" s="390"/>
    </row>
    <row r="36" spans="1:51" ht="36.6" customHeight="1" x14ac:dyDescent="0.2">
      <c r="A36" s="459"/>
      <c r="B36" s="223"/>
      <c r="C36" s="223"/>
      <c r="D36" s="223"/>
      <c r="E36" s="223"/>
      <c r="F36" s="460"/>
      <c r="G36" s="413"/>
      <c r="H36" s="414"/>
      <c r="I36" s="414"/>
      <c r="J36" s="414"/>
      <c r="K36" s="414"/>
      <c r="L36" s="414"/>
      <c r="M36" s="414"/>
      <c r="N36" s="414"/>
      <c r="O36" s="414"/>
      <c r="P36" s="414"/>
      <c r="Q36" s="414"/>
      <c r="R36" s="414"/>
      <c r="S36" s="414"/>
      <c r="T36" s="414"/>
      <c r="U36" s="414"/>
      <c r="V36" s="414"/>
      <c r="W36" s="414"/>
      <c r="X36" s="414"/>
      <c r="Y36" s="402" t="s">
        <v>668</v>
      </c>
      <c r="Z36" s="416"/>
      <c r="AA36" s="417"/>
      <c r="AB36" s="442" t="s">
        <v>708</v>
      </c>
      <c r="AC36" s="443"/>
      <c r="AD36" s="444"/>
      <c r="AE36" s="445" t="s">
        <v>709</v>
      </c>
      <c r="AF36" s="445"/>
      <c r="AG36" s="445"/>
      <c r="AH36" s="445"/>
      <c r="AI36" s="445" t="s">
        <v>710</v>
      </c>
      <c r="AJ36" s="445"/>
      <c r="AK36" s="445"/>
      <c r="AL36" s="445"/>
      <c r="AM36" s="445" t="s">
        <v>727</v>
      </c>
      <c r="AN36" s="445"/>
      <c r="AO36" s="445"/>
      <c r="AP36" s="445"/>
      <c r="AQ36" s="445" t="s">
        <v>728</v>
      </c>
      <c r="AR36" s="445"/>
      <c r="AS36" s="445"/>
      <c r="AT36" s="445"/>
      <c r="AU36" s="445"/>
      <c r="AV36" s="445"/>
      <c r="AW36" s="445"/>
      <c r="AX36" s="447"/>
    </row>
    <row r="37" spans="1:51" ht="18.75" customHeight="1" x14ac:dyDescent="0.2">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9" t="s">
        <v>129</v>
      </c>
      <c r="AV37" s="339"/>
      <c r="AW37" s="339"/>
      <c r="AX37" s="344"/>
    </row>
    <row r="38" spans="1:51" ht="18.75" customHeight="1" x14ac:dyDescent="0.2">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697</v>
      </c>
      <c r="AR38" s="449"/>
      <c r="AS38" s="450" t="s">
        <v>224</v>
      </c>
      <c r="AT38" s="451"/>
      <c r="AU38" s="452">
        <v>7</v>
      </c>
      <c r="AV38" s="452"/>
      <c r="AW38" s="341" t="s">
        <v>170</v>
      </c>
      <c r="AX38" s="346"/>
    </row>
    <row r="39" spans="1:51" ht="23.25" customHeight="1" x14ac:dyDescent="0.2">
      <c r="A39" s="489"/>
      <c r="B39" s="487"/>
      <c r="C39" s="487"/>
      <c r="D39" s="487"/>
      <c r="E39" s="487"/>
      <c r="F39" s="488"/>
      <c r="G39" s="391" t="s">
        <v>729</v>
      </c>
      <c r="H39" s="392"/>
      <c r="I39" s="392"/>
      <c r="J39" s="392"/>
      <c r="K39" s="392"/>
      <c r="L39" s="392"/>
      <c r="M39" s="392"/>
      <c r="N39" s="392"/>
      <c r="O39" s="393"/>
      <c r="P39" s="154" t="s">
        <v>699</v>
      </c>
      <c r="Q39" s="154"/>
      <c r="R39" s="154"/>
      <c r="S39" s="154"/>
      <c r="T39" s="154"/>
      <c r="U39" s="154"/>
      <c r="V39" s="154"/>
      <c r="W39" s="154"/>
      <c r="X39" s="155"/>
      <c r="Y39" s="402" t="s">
        <v>12</v>
      </c>
      <c r="Z39" s="403"/>
      <c r="AA39" s="404"/>
      <c r="AB39" s="405" t="s">
        <v>700</v>
      </c>
      <c r="AC39" s="405"/>
      <c r="AD39" s="405"/>
      <c r="AE39" s="406">
        <v>18811</v>
      </c>
      <c r="AF39" s="389"/>
      <c r="AG39" s="389"/>
      <c r="AH39" s="389"/>
      <c r="AI39" s="406">
        <v>19418</v>
      </c>
      <c r="AJ39" s="389"/>
      <c r="AK39" s="389"/>
      <c r="AL39" s="389"/>
      <c r="AM39" s="406">
        <v>2283</v>
      </c>
      <c r="AN39" s="389"/>
      <c r="AO39" s="389"/>
      <c r="AP39" s="389"/>
      <c r="AQ39" s="408" t="s">
        <v>697</v>
      </c>
      <c r="AR39" s="409"/>
      <c r="AS39" s="409"/>
      <c r="AT39" s="410"/>
      <c r="AU39" s="389" t="s">
        <v>724</v>
      </c>
      <c r="AV39" s="389"/>
      <c r="AW39" s="389"/>
      <c r="AX39" s="390"/>
    </row>
    <row r="40" spans="1:51" ht="23.25" customHeight="1" x14ac:dyDescent="0.2">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4" t="s">
        <v>700</v>
      </c>
      <c r="AC40" s="464"/>
      <c r="AD40" s="464"/>
      <c r="AE40" s="406">
        <v>22500</v>
      </c>
      <c r="AF40" s="389"/>
      <c r="AG40" s="389"/>
      <c r="AH40" s="389"/>
      <c r="AI40" s="406">
        <v>27000</v>
      </c>
      <c r="AJ40" s="389"/>
      <c r="AK40" s="389"/>
      <c r="AL40" s="389"/>
      <c r="AM40" s="406">
        <v>3600</v>
      </c>
      <c r="AN40" s="389"/>
      <c r="AO40" s="389"/>
      <c r="AP40" s="389"/>
      <c r="AQ40" s="408" t="s">
        <v>697</v>
      </c>
      <c r="AR40" s="409"/>
      <c r="AS40" s="409"/>
      <c r="AT40" s="410"/>
      <c r="AU40" s="389">
        <v>18000</v>
      </c>
      <c r="AV40" s="389"/>
      <c r="AW40" s="389"/>
      <c r="AX40" s="390"/>
    </row>
    <row r="41" spans="1:51" ht="23.25" customHeight="1" x14ac:dyDescent="0.2">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7" t="s">
        <v>14</v>
      </c>
      <c r="AC41" s="407"/>
      <c r="AD41" s="407"/>
      <c r="AE41" s="406">
        <v>84</v>
      </c>
      <c r="AF41" s="389"/>
      <c r="AG41" s="389"/>
      <c r="AH41" s="389"/>
      <c r="AI41" s="406">
        <v>72</v>
      </c>
      <c r="AJ41" s="389"/>
      <c r="AK41" s="389"/>
      <c r="AL41" s="389"/>
      <c r="AM41" s="406">
        <v>63</v>
      </c>
      <c r="AN41" s="389"/>
      <c r="AO41" s="389"/>
      <c r="AP41" s="389"/>
      <c r="AQ41" s="408" t="s">
        <v>697</v>
      </c>
      <c r="AR41" s="409"/>
      <c r="AS41" s="409"/>
      <c r="AT41" s="410"/>
      <c r="AU41" s="389" t="s">
        <v>724</v>
      </c>
      <c r="AV41" s="389"/>
      <c r="AW41" s="389"/>
      <c r="AX41" s="390"/>
    </row>
    <row r="42" spans="1:51" ht="23.25" customHeight="1" x14ac:dyDescent="0.2">
      <c r="A42" s="477" t="s">
        <v>343</v>
      </c>
      <c r="B42" s="472"/>
      <c r="C42" s="472"/>
      <c r="D42" s="472"/>
      <c r="E42" s="472"/>
      <c r="F42" s="473"/>
      <c r="G42" s="513" t="s">
        <v>701</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2">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2">
      <c r="A44" s="903"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2">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2">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2">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0" t="s">
        <v>11</v>
      </c>
      <c r="AC49" s="901"/>
      <c r="AD49" s="902"/>
      <c r="AE49" s="432" t="s">
        <v>500</v>
      </c>
      <c r="AF49" s="432"/>
      <c r="AG49" s="432"/>
      <c r="AH49" s="432"/>
      <c r="AI49" s="432" t="s">
        <v>652</v>
      </c>
      <c r="AJ49" s="432"/>
      <c r="AK49" s="432"/>
      <c r="AL49" s="432"/>
      <c r="AM49" s="432" t="s">
        <v>468</v>
      </c>
      <c r="AN49" s="432"/>
      <c r="AO49" s="432"/>
      <c r="AP49" s="432"/>
      <c r="AQ49" s="507" t="s">
        <v>223</v>
      </c>
      <c r="AR49" s="508"/>
      <c r="AS49" s="508"/>
      <c r="AT49" s="509"/>
      <c r="AU49" s="510" t="s">
        <v>129</v>
      </c>
      <c r="AV49" s="510"/>
      <c r="AW49" s="510"/>
      <c r="AX49" s="511"/>
      <c r="AY49">
        <f t="shared" si="0"/>
        <v>0</v>
      </c>
      <c r="AZ49" s="10"/>
      <c r="BA49" s="10"/>
      <c r="BB49" s="10"/>
      <c r="BC49" s="10"/>
    </row>
    <row r="50" spans="1:60" ht="18.75" hidden="1" customHeight="1" x14ac:dyDescent="0.2">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3"/>
      <c r="H51" s="154"/>
      <c r="I51" s="154"/>
      <c r="J51" s="154"/>
      <c r="K51" s="154"/>
      <c r="L51" s="154"/>
      <c r="M51" s="154"/>
      <c r="N51" s="154"/>
      <c r="O51" s="155"/>
      <c r="P51" s="154"/>
      <c r="Q51" s="465"/>
      <c r="R51" s="465"/>
      <c r="S51" s="465"/>
      <c r="T51" s="465"/>
      <c r="U51" s="465"/>
      <c r="V51" s="465"/>
      <c r="W51" s="465"/>
      <c r="X51" s="466"/>
      <c r="Y51" s="904" t="s">
        <v>58</v>
      </c>
      <c r="Z51" s="905"/>
      <c r="AA51" s="906"/>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2">
      <c r="A52" s="331"/>
      <c r="B52" s="333"/>
      <c r="C52" s="334"/>
      <c r="D52" s="334"/>
      <c r="E52" s="334"/>
      <c r="F52" s="335"/>
      <c r="G52" s="907"/>
      <c r="H52" s="400"/>
      <c r="I52" s="400"/>
      <c r="J52" s="400"/>
      <c r="K52" s="400"/>
      <c r="L52" s="400"/>
      <c r="M52" s="400"/>
      <c r="N52" s="400"/>
      <c r="O52" s="401"/>
      <c r="P52" s="467"/>
      <c r="Q52" s="467"/>
      <c r="R52" s="467"/>
      <c r="S52" s="467"/>
      <c r="T52" s="467"/>
      <c r="U52" s="467"/>
      <c r="V52" s="467"/>
      <c r="W52" s="467"/>
      <c r="X52" s="468"/>
      <c r="Y52" s="908" t="s">
        <v>51</v>
      </c>
      <c r="Z52" s="800"/>
      <c r="AA52" s="801"/>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2">
      <c r="A53" s="331"/>
      <c r="B53" s="333"/>
      <c r="C53" s="334"/>
      <c r="D53" s="334"/>
      <c r="E53" s="334"/>
      <c r="F53" s="335"/>
      <c r="G53" s="156"/>
      <c r="H53" s="157"/>
      <c r="I53" s="157"/>
      <c r="J53" s="157"/>
      <c r="K53" s="157"/>
      <c r="L53" s="157"/>
      <c r="M53" s="157"/>
      <c r="N53" s="157"/>
      <c r="O53" s="158"/>
      <c r="P53" s="469"/>
      <c r="Q53" s="469"/>
      <c r="R53" s="469"/>
      <c r="S53" s="469"/>
      <c r="T53" s="469"/>
      <c r="U53" s="469"/>
      <c r="V53" s="469"/>
      <c r="W53" s="469"/>
      <c r="X53" s="470"/>
      <c r="Y53" s="908" t="s">
        <v>13</v>
      </c>
      <c r="Z53" s="800"/>
      <c r="AA53" s="801"/>
      <c r="AB53" s="909" t="s">
        <v>14</v>
      </c>
      <c r="AC53" s="909"/>
      <c r="AD53" s="909"/>
      <c r="AE53" s="580"/>
      <c r="AF53" s="581"/>
      <c r="AG53" s="581"/>
      <c r="AH53" s="581"/>
      <c r="AI53" s="580"/>
      <c r="AJ53" s="581"/>
      <c r="AK53" s="581"/>
      <c r="AL53" s="581"/>
      <c r="AM53" s="580"/>
      <c r="AN53" s="581"/>
      <c r="AO53" s="581"/>
      <c r="AP53" s="581"/>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2">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0" t="s">
        <v>11</v>
      </c>
      <c r="AC54" s="901"/>
      <c r="AD54" s="902"/>
      <c r="AE54" s="432" t="s">
        <v>500</v>
      </c>
      <c r="AF54" s="432"/>
      <c r="AG54" s="432"/>
      <c r="AH54" s="432"/>
      <c r="AI54" s="432" t="s">
        <v>652</v>
      </c>
      <c r="AJ54" s="432"/>
      <c r="AK54" s="432"/>
      <c r="AL54" s="432"/>
      <c r="AM54" s="432" t="s">
        <v>468</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2">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3"/>
      <c r="H56" s="154"/>
      <c r="I56" s="154"/>
      <c r="J56" s="154"/>
      <c r="K56" s="154"/>
      <c r="L56" s="154"/>
      <c r="M56" s="154"/>
      <c r="N56" s="154"/>
      <c r="O56" s="155"/>
      <c r="P56" s="154"/>
      <c r="Q56" s="465"/>
      <c r="R56" s="465"/>
      <c r="S56" s="465"/>
      <c r="T56" s="465"/>
      <c r="U56" s="465"/>
      <c r="V56" s="465"/>
      <c r="W56" s="465"/>
      <c r="X56" s="466"/>
      <c r="Y56" s="904" t="s">
        <v>58</v>
      </c>
      <c r="Z56" s="905"/>
      <c r="AA56" s="906"/>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2">
      <c r="A57" s="331"/>
      <c r="B57" s="333"/>
      <c r="C57" s="334"/>
      <c r="D57" s="334"/>
      <c r="E57" s="334"/>
      <c r="F57" s="335"/>
      <c r="G57" s="907"/>
      <c r="H57" s="400"/>
      <c r="I57" s="400"/>
      <c r="J57" s="400"/>
      <c r="K57" s="400"/>
      <c r="L57" s="400"/>
      <c r="M57" s="400"/>
      <c r="N57" s="400"/>
      <c r="O57" s="401"/>
      <c r="P57" s="467"/>
      <c r="Q57" s="467"/>
      <c r="R57" s="467"/>
      <c r="S57" s="467"/>
      <c r="T57" s="467"/>
      <c r="U57" s="467"/>
      <c r="V57" s="467"/>
      <c r="W57" s="467"/>
      <c r="X57" s="468"/>
      <c r="Y57" s="908" t="s">
        <v>51</v>
      </c>
      <c r="Z57" s="800"/>
      <c r="AA57" s="801"/>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2">
      <c r="A58" s="331"/>
      <c r="B58" s="336"/>
      <c r="C58" s="337"/>
      <c r="D58" s="337"/>
      <c r="E58" s="337"/>
      <c r="F58" s="338"/>
      <c r="G58" s="156"/>
      <c r="H58" s="157"/>
      <c r="I58" s="157"/>
      <c r="J58" s="157"/>
      <c r="K58" s="157"/>
      <c r="L58" s="157"/>
      <c r="M58" s="157"/>
      <c r="N58" s="157"/>
      <c r="O58" s="158"/>
      <c r="P58" s="469"/>
      <c r="Q58" s="469"/>
      <c r="R58" s="469"/>
      <c r="S58" s="469"/>
      <c r="T58" s="469"/>
      <c r="U58" s="469"/>
      <c r="V58" s="469"/>
      <c r="W58" s="469"/>
      <c r="X58" s="470"/>
      <c r="Y58" s="908" t="s">
        <v>13</v>
      </c>
      <c r="Z58" s="800"/>
      <c r="AA58" s="801"/>
      <c r="AB58" s="909" t="s">
        <v>14</v>
      </c>
      <c r="AC58" s="909"/>
      <c r="AD58" s="909"/>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2">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0" t="s">
        <v>11</v>
      </c>
      <c r="AC59" s="901"/>
      <c r="AD59" s="902"/>
      <c r="AE59" s="432" t="s">
        <v>500</v>
      </c>
      <c r="AF59" s="432"/>
      <c r="AG59" s="432"/>
      <c r="AH59" s="432"/>
      <c r="AI59" s="432" t="s">
        <v>652</v>
      </c>
      <c r="AJ59" s="432"/>
      <c r="AK59" s="432"/>
      <c r="AL59" s="432"/>
      <c r="AM59" s="432" t="s">
        <v>468</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2">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3"/>
      <c r="H61" s="154"/>
      <c r="I61" s="154"/>
      <c r="J61" s="154"/>
      <c r="K61" s="154"/>
      <c r="L61" s="154"/>
      <c r="M61" s="154"/>
      <c r="N61" s="154"/>
      <c r="O61" s="155"/>
      <c r="P61" s="154"/>
      <c r="Q61" s="465"/>
      <c r="R61" s="465"/>
      <c r="S61" s="465"/>
      <c r="T61" s="465"/>
      <c r="U61" s="465"/>
      <c r="V61" s="465"/>
      <c r="W61" s="465"/>
      <c r="X61" s="466"/>
      <c r="Y61" s="904" t="s">
        <v>58</v>
      </c>
      <c r="Z61" s="905"/>
      <c r="AA61" s="906"/>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2">
      <c r="A62" s="331"/>
      <c r="B62" s="333"/>
      <c r="C62" s="334"/>
      <c r="D62" s="334"/>
      <c r="E62" s="334"/>
      <c r="F62" s="335"/>
      <c r="G62" s="907"/>
      <c r="H62" s="400"/>
      <c r="I62" s="400"/>
      <c r="J62" s="400"/>
      <c r="K62" s="400"/>
      <c r="L62" s="400"/>
      <c r="M62" s="400"/>
      <c r="N62" s="400"/>
      <c r="O62" s="401"/>
      <c r="P62" s="467"/>
      <c r="Q62" s="467"/>
      <c r="R62" s="467"/>
      <c r="S62" s="467"/>
      <c r="T62" s="467"/>
      <c r="U62" s="467"/>
      <c r="V62" s="467"/>
      <c r="W62" s="467"/>
      <c r="X62" s="468"/>
      <c r="Y62" s="908" t="s">
        <v>51</v>
      </c>
      <c r="Z62" s="800"/>
      <c r="AA62" s="801"/>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5">
      <c r="A63" s="332"/>
      <c r="B63" s="897"/>
      <c r="C63" s="898"/>
      <c r="D63" s="898"/>
      <c r="E63" s="898"/>
      <c r="F63" s="899"/>
      <c r="G63" s="156"/>
      <c r="H63" s="157"/>
      <c r="I63" s="157"/>
      <c r="J63" s="157"/>
      <c r="K63" s="157"/>
      <c r="L63" s="157"/>
      <c r="M63" s="157"/>
      <c r="N63" s="157"/>
      <c r="O63" s="158"/>
      <c r="P63" s="469"/>
      <c r="Q63" s="469"/>
      <c r="R63" s="469"/>
      <c r="S63" s="469"/>
      <c r="T63" s="469"/>
      <c r="U63" s="469"/>
      <c r="V63" s="469"/>
      <c r="W63" s="469"/>
      <c r="X63" s="470"/>
      <c r="Y63" s="908" t="s">
        <v>13</v>
      </c>
      <c r="Z63" s="800"/>
      <c r="AA63" s="801"/>
      <c r="AB63" s="909" t="s">
        <v>14</v>
      </c>
      <c r="AC63" s="909"/>
      <c r="AD63" s="909"/>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2">
      <c r="A64" s="353" t="s">
        <v>663</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customHeight="1" x14ac:dyDescent="0.2">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1</v>
      </c>
    </row>
    <row r="66" spans="1:51" ht="23.25" customHeight="1" x14ac:dyDescent="0.2">
      <c r="A66" s="365"/>
      <c r="B66" s="334"/>
      <c r="C66" s="334"/>
      <c r="D66" s="334"/>
      <c r="E66" s="334"/>
      <c r="F66" s="335"/>
      <c r="G66" s="446" t="s">
        <v>725</v>
      </c>
      <c r="H66" s="375"/>
      <c r="I66" s="375"/>
      <c r="J66" s="375"/>
      <c r="K66" s="375"/>
      <c r="L66" s="375"/>
      <c r="M66" s="375"/>
      <c r="N66" s="375"/>
      <c r="O66" s="375"/>
      <c r="P66" s="378" t="s">
        <v>704</v>
      </c>
      <c r="Q66" s="379"/>
      <c r="R66" s="379"/>
      <c r="S66" s="379"/>
      <c r="T66" s="379"/>
      <c r="U66" s="379"/>
      <c r="V66" s="379"/>
      <c r="W66" s="379"/>
      <c r="X66" s="380"/>
      <c r="Y66" s="384" t="s">
        <v>52</v>
      </c>
      <c r="Z66" s="385"/>
      <c r="AA66" s="386"/>
      <c r="AB66" s="387" t="s">
        <v>705</v>
      </c>
      <c r="AC66" s="387"/>
      <c r="AD66" s="387"/>
      <c r="AE66" s="388">
        <v>979</v>
      </c>
      <c r="AF66" s="388"/>
      <c r="AG66" s="388"/>
      <c r="AH66" s="388"/>
      <c r="AI66" s="388">
        <v>1083</v>
      </c>
      <c r="AJ66" s="388"/>
      <c r="AK66" s="388"/>
      <c r="AL66" s="388"/>
      <c r="AM66" s="388">
        <v>812</v>
      </c>
      <c r="AN66" s="388"/>
      <c r="AO66" s="388"/>
      <c r="AP66" s="388"/>
      <c r="AQ66" s="415" t="s">
        <v>801</v>
      </c>
      <c r="AR66" s="388"/>
      <c r="AS66" s="388"/>
      <c r="AT66" s="388"/>
      <c r="AU66" s="406" t="s">
        <v>801</v>
      </c>
      <c r="AV66" s="422"/>
      <c r="AW66" s="422"/>
      <c r="AX66" s="423"/>
      <c r="AY66">
        <f>$AY$65</f>
        <v>1</v>
      </c>
    </row>
    <row r="67" spans="1:51" ht="23.25" customHeight="1" x14ac:dyDescent="0.2">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t="s">
        <v>705</v>
      </c>
      <c r="AC67" s="387"/>
      <c r="AD67" s="387"/>
      <c r="AE67" s="388">
        <v>970</v>
      </c>
      <c r="AF67" s="388"/>
      <c r="AG67" s="388"/>
      <c r="AH67" s="388"/>
      <c r="AI67" s="388">
        <v>1073</v>
      </c>
      <c r="AJ67" s="388"/>
      <c r="AK67" s="388"/>
      <c r="AL67" s="388"/>
      <c r="AM67" s="388">
        <v>826</v>
      </c>
      <c r="AN67" s="388"/>
      <c r="AO67" s="388"/>
      <c r="AP67" s="388"/>
      <c r="AQ67" s="388">
        <v>802</v>
      </c>
      <c r="AR67" s="388"/>
      <c r="AS67" s="388"/>
      <c r="AT67" s="388"/>
      <c r="AU67" s="406" t="s">
        <v>801</v>
      </c>
      <c r="AV67" s="422"/>
      <c r="AW67" s="422"/>
      <c r="AX67" s="423"/>
      <c r="AY67">
        <f>$AY$65</f>
        <v>1</v>
      </c>
    </row>
    <row r="68" spans="1:51" ht="23.25" customHeight="1" x14ac:dyDescent="0.2">
      <c r="A68" s="453" t="s">
        <v>665</v>
      </c>
      <c r="B68" s="454"/>
      <c r="C68" s="454"/>
      <c r="D68" s="454"/>
      <c r="E68" s="454"/>
      <c r="F68" s="455"/>
      <c r="G68" s="238" t="s">
        <v>666</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1</v>
      </c>
    </row>
    <row r="69" spans="1:51" ht="23.25" customHeight="1" x14ac:dyDescent="0.2">
      <c r="A69" s="456"/>
      <c r="B69" s="457"/>
      <c r="C69" s="457"/>
      <c r="D69" s="457"/>
      <c r="E69" s="457"/>
      <c r="F69" s="458"/>
      <c r="G69" s="411" t="s">
        <v>711</v>
      </c>
      <c r="H69" s="412"/>
      <c r="I69" s="412"/>
      <c r="J69" s="412"/>
      <c r="K69" s="412"/>
      <c r="L69" s="412"/>
      <c r="M69" s="412"/>
      <c r="N69" s="412"/>
      <c r="O69" s="412"/>
      <c r="P69" s="412"/>
      <c r="Q69" s="412"/>
      <c r="R69" s="412"/>
      <c r="S69" s="412"/>
      <c r="T69" s="412"/>
      <c r="U69" s="412"/>
      <c r="V69" s="412"/>
      <c r="W69" s="412"/>
      <c r="X69" s="412"/>
      <c r="Y69" s="436" t="s">
        <v>665</v>
      </c>
      <c r="Z69" s="437"/>
      <c r="AA69" s="438"/>
      <c r="AB69" s="439" t="s">
        <v>707</v>
      </c>
      <c r="AC69" s="440"/>
      <c r="AD69" s="441"/>
      <c r="AE69" s="415">
        <v>120</v>
      </c>
      <c r="AF69" s="415"/>
      <c r="AG69" s="415"/>
      <c r="AH69" s="415"/>
      <c r="AI69" s="415">
        <v>130</v>
      </c>
      <c r="AJ69" s="415"/>
      <c r="AK69" s="415"/>
      <c r="AL69" s="415"/>
      <c r="AM69" s="415">
        <v>130</v>
      </c>
      <c r="AN69" s="415"/>
      <c r="AO69" s="415"/>
      <c r="AP69" s="415"/>
      <c r="AQ69" s="406">
        <v>130</v>
      </c>
      <c r="AR69" s="389"/>
      <c r="AS69" s="389"/>
      <c r="AT69" s="389"/>
      <c r="AU69" s="389"/>
      <c r="AV69" s="389"/>
      <c r="AW69" s="389"/>
      <c r="AX69" s="390"/>
      <c r="AY69">
        <f>$AY$68</f>
        <v>1</v>
      </c>
    </row>
    <row r="70" spans="1:51" ht="37.200000000000003" customHeight="1" thickBot="1" x14ac:dyDescent="0.25">
      <c r="A70" s="459"/>
      <c r="B70" s="223"/>
      <c r="C70" s="223"/>
      <c r="D70" s="223"/>
      <c r="E70" s="223"/>
      <c r="F70" s="460"/>
      <c r="G70" s="413"/>
      <c r="H70" s="414"/>
      <c r="I70" s="414"/>
      <c r="J70" s="414"/>
      <c r="K70" s="414"/>
      <c r="L70" s="414"/>
      <c r="M70" s="414"/>
      <c r="N70" s="414"/>
      <c r="O70" s="414"/>
      <c r="P70" s="414"/>
      <c r="Q70" s="414"/>
      <c r="R70" s="414"/>
      <c r="S70" s="414"/>
      <c r="T70" s="414"/>
      <c r="U70" s="414"/>
      <c r="V70" s="414"/>
      <c r="W70" s="414"/>
      <c r="X70" s="414"/>
      <c r="Y70" s="402" t="s">
        <v>668</v>
      </c>
      <c r="Z70" s="416"/>
      <c r="AA70" s="417"/>
      <c r="AB70" s="442" t="s">
        <v>708</v>
      </c>
      <c r="AC70" s="443"/>
      <c r="AD70" s="444"/>
      <c r="AE70" s="445" t="s">
        <v>712</v>
      </c>
      <c r="AF70" s="445"/>
      <c r="AG70" s="445"/>
      <c r="AH70" s="445"/>
      <c r="AI70" s="445" t="s">
        <v>713</v>
      </c>
      <c r="AJ70" s="445"/>
      <c r="AK70" s="445"/>
      <c r="AL70" s="445"/>
      <c r="AM70" s="445" t="s">
        <v>730</v>
      </c>
      <c r="AN70" s="445"/>
      <c r="AO70" s="445"/>
      <c r="AP70" s="445"/>
      <c r="AQ70" s="445" t="s">
        <v>731</v>
      </c>
      <c r="AR70" s="445"/>
      <c r="AS70" s="445"/>
      <c r="AT70" s="445"/>
      <c r="AU70" s="445"/>
      <c r="AV70" s="445"/>
      <c r="AW70" s="445"/>
      <c r="AX70" s="447"/>
      <c r="AY70">
        <f>$AY$68</f>
        <v>1</v>
      </c>
    </row>
    <row r="71" spans="1:51" ht="18.75" hidden="1" customHeight="1" x14ac:dyDescent="0.2">
      <c r="A71" s="519" t="s">
        <v>316</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500</v>
      </c>
      <c r="AF71" s="432"/>
      <c r="AG71" s="432"/>
      <c r="AH71" s="432"/>
      <c r="AI71" s="432" t="s">
        <v>652</v>
      </c>
      <c r="AJ71" s="432"/>
      <c r="AK71" s="432"/>
      <c r="AL71" s="432"/>
      <c r="AM71" s="432" t="s">
        <v>468</v>
      </c>
      <c r="AN71" s="432"/>
      <c r="AO71" s="432"/>
      <c r="AP71" s="432"/>
      <c r="AQ71" s="474" t="s">
        <v>223</v>
      </c>
      <c r="AR71" s="475"/>
      <c r="AS71" s="475"/>
      <c r="AT71" s="476"/>
      <c r="AU71" s="339" t="s">
        <v>129</v>
      </c>
      <c r="AV71" s="339"/>
      <c r="AW71" s="339"/>
      <c r="AX71" s="344"/>
      <c r="AY71">
        <f>COUNTA($G$73)</f>
        <v>0</v>
      </c>
    </row>
    <row r="72" spans="1:51" ht="18.75" hidden="1" customHeight="1" x14ac:dyDescent="0.2">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c r="AR72" s="449"/>
      <c r="AS72" s="450" t="s">
        <v>224</v>
      </c>
      <c r="AT72" s="451"/>
      <c r="AU72" s="452"/>
      <c r="AV72" s="452"/>
      <c r="AW72" s="341" t="s">
        <v>170</v>
      </c>
      <c r="AX72" s="346"/>
      <c r="AY72">
        <f t="shared" ref="AY72:AY77" si="1">$AY$71</f>
        <v>0</v>
      </c>
    </row>
    <row r="73" spans="1:51" ht="23.25" hidden="1" customHeight="1" x14ac:dyDescent="0.2">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2">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4"/>
      <c r="AC74" s="464"/>
      <c r="AD74" s="464"/>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2">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2">
      <c r="A76" s="477" t="s">
        <v>343</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2">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2">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2">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2">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2">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0" t="s">
        <v>11</v>
      </c>
      <c r="AC83" s="901"/>
      <c r="AD83" s="902"/>
      <c r="AE83" s="432" t="s">
        <v>500</v>
      </c>
      <c r="AF83" s="432"/>
      <c r="AG83" s="432"/>
      <c r="AH83" s="432"/>
      <c r="AI83" s="432" t="s">
        <v>652</v>
      </c>
      <c r="AJ83" s="432"/>
      <c r="AK83" s="432"/>
      <c r="AL83" s="432"/>
      <c r="AM83" s="432" t="s">
        <v>468</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2">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3"/>
      <c r="H85" s="154"/>
      <c r="I85" s="154"/>
      <c r="J85" s="154"/>
      <c r="K85" s="154"/>
      <c r="L85" s="154"/>
      <c r="M85" s="154"/>
      <c r="N85" s="154"/>
      <c r="O85" s="155"/>
      <c r="P85" s="154"/>
      <c r="Q85" s="465"/>
      <c r="R85" s="465"/>
      <c r="S85" s="465"/>
      <c r="T85" s="465"/>
      <c r="U85" s="465"/>
      <c r="V85" s="465"/>
      <c r="W85" s="465"/>
      <c r="X85" s="466"/>
      <c r="Y85" s="904" t="s">
        <v>58</v>
      </c>
      <c r="Z85" s="905"/>
      <c r="AA85" s="906"/>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2">
      <c r="A86" s="331"/>
      <c r="B86" s="333"/>
      <c r="C86" s="334"/>
      <c r="D86" s="334"/>
      <c r="E86" s="334"/>
      <c r="F86" s="335"/>
      <c r="G86" s="907"/>
      <c r="H86" s="400"/>
      <c r="I86" s="400"/>
      <c r="J86" s="400"/>
      <c r="K86" s="400"/>
      <c r="L86" s="400"/>
      <c r="M86" s="400"/>
      <c r="N86" s="400"/>
      <c r="O86" s="401"/>
      <c r="P86" s="467"/>
      <c r="Q86" s="467"/>
      <c r="R86" s="467"/>
      <c r="S86" s="467"/>
      <c r="T86" s="467"/>
      <c r="U86" s="467"/>
      <c r="V86" s="467"/>
      <c r="W86" s="467"/>
      <c r="X86" s="468"/>
      <c r="Y86" s="908" t="s">
        <v>51</v>
      </c>
      <c r="Z86" s="800"/>
      <c r="AA86" s="801"/>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2">
      <c r="A87" s="331"/>
      <c r="B87" s="333"/>
      <c r="C87" s="334"/>
      <c r="D87" s="334"/>
      <c r="E87" s="334"/>
      <c r="F87" s="335"/>
      <c r="G87" s="156"/>
      <c r="H87" s="157"/>
      <c r="I87" s="157"/>
      <c r="J87" s="157"/>
      <c r="K87" s="157"/>
      <c r="L87" s="157"/>
      <c r="M87" s="157"/>
      <c r="N87" s="157"/>
      <c r="O87" s="158"/>
      <c r="P87" s="469"/>
      <c r="Q87" s="469"/>
      <c r="R87" s="469"/>
      <c r="S87" s="469"/>
      <c r="T87" s="469"/>
      <c r="U87" s="469"/>
      <c r="V87" s="469"/>
      <c r="W87" s="469"/>
      <c r="X87" s="470"/>
      <c r="Y87" s="908" t="s">
        <v>13</v>
      </c>
      <c r="Z87" s="800"/>
      <c r="AA87" s="801"/>
      <c r="AB87" s="909" t="s">
        <v>14</v>
      </c>
      <c r="AC87" s="909"/>
      <c r="AD87" s="909"/>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2">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0" t="s">
        <v>11</v>
      </c>
      <c r="AC88" s="901"/>
      <c r="AD88" s="902"/>
      <c r="AE88" s="432" t="s">
        <v>500</v>
      </c>
      <c r="AF88" s="432"/>
      <c r="AG88" s="432"/>
      <c r="AH88" s="432"/>
      <c r="AI88" s="432" t="s">
        <v>652</v>
      </c>
      <c r="AJ88" s="432"/>
      <c r="AK88" s="432"/>
      <c r="AL88" s="432"/>
      <c r="AM88" s="432" t="s">
        <v>468</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2">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3"/>
      <c r="H90" s="154"/>
      <c r="I90" s="154"/>
      <c r="J90" s="154"/>
      <c r="K90" s="154"/>
      <c r="L90" s="154"/>
      <c r="M90" s="154"/>
      <c r="N90" s="154"/>
      <c r="O90" s="155"/>
      <c r="P90" s="154"/>
      <c r="Q90" s="465"/>
      <c r="R90" s="465"/>
      <c r="S90" s="465"/>
      <c r="T90" s="465"/>
      <c r="U90" s="465"/>
      <c r="V90" s="465"/>
      <c r="W90" s="465"/>
      <c r="X90" s="466"/>
      <c r="Y90" s="904" t="s">
        <v>58</v>
      </c>
      <c r="Z90" s="905"/>
      <c r="AA90" s="906"/>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2">
      <c r="A91" s="331"/>
      <c r="B91" s="333"/>
      <c r="C91" s="334"/>
      <c r="D91" s="334"/>
      <c r="E91" s="334"/>
      <c r="F91" s="335"/>
      <c r="G91" s="907"/>
      <c r="H91" s="400"/>
      <c r="I91" s="400"/>
      <c r="J91" s="400"/>
      <c r="K91" s="400"/>
      <c r="L91" s="400"/>
      <c r="M91" s="400"/>
      <c r="N91" s="400"/>
      <c r="O91" s="401"/>
      <c r="P91" s="467"/>
      <c r="Q91" s="467"/>
      <c r="R91" s="467"/>
      <c r="S91" s="467"/>
      <c r="T91" s="467"/>
      <c r="U91" s="467"/>
      <c r="V91" s="467"/>
      <c r="W91" s="467"/>
      <c r="X91" s="468"/>
      <c r="Y91" s="908" t="s">
        <v>51</v>
      </c>
      <c r="Z91" s="800"/>
      <c r="AA91" s="801"/>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2">
      <c r="A92" s="331"/>
      <c r="B92" s="336"/>
      <c r="C92" s="337"/>
      <c r="D92" s="337"/>
      <c r="E92" s="337"/>
      <c r="F92" s="338"/>
      <c r="G92" s="156"/>
      <c r="H92" s="157"/>
      <c r="I92" s="157"/>
      <c r="J92" s="157"/>
      <c r="K92" s="157"/>
      <c r="L92" s="157"/>
      <c r="M92" s="157"/>
      <c r="N92" s="157"/>
      <c r="O92" s="158"/>
      <c r="P92" s="469"/>
      <c r="Q92" s="469"/>
      <c r="R92" s="469"/>
      <c r="S92" s="469"/>
      <c r="T92" s="469"/>
      <c r="U92" s="469"/>
      <c r="V92" s="469"/>
      <c r="W92" s="469"/>
      <c r="X92" s="470"/>
      <c r="Y92" s="908" t="s">
        <v>13</v>
      </c>
      <c r="Z92" s="800"/>
      <c r="AA92" s="801"/>
      <c r="AB92" s="909" t="s">
        <v>14</v>
      </c>
      <c r="AC92" s="909"/>
      <c r="AD92" s="909"/>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0" t="s">
        <v>11</v>
      </c>
      <c r="AC93" s="901"/>
      <c r="AD93" s="902"/>
      <c r="AE93" s="432" t="s">
        <v>500</v>
      </c>
      <c r="AF93" s="432"/>
      <c r="AG93" s="432"/>
      <c r="AH93" s="432"/>
      <c r="AI93" s="432" t="s">
        <v>652</v>
      </c>
      <c r="AJ93" s="432"/>
      <c r="AK93" s="432"/>
      <c r="AL93" s="432"/>
      <c r="AM93" s="432" t="s">
        <v>468</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2">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3"/>
      <c r="H95" s="154"/>
      <c r="I95" s="154"/>
      <c r="J95" s="154"/>
      <c r="K95" s="154"/>
      <c r="L95" s="154"/>
      <c r="M95" s="154"/>
      <c r="N95" s="154"/>
      <c r="O95" s="155"/>
      <c r="P95" s="154"/>
      <c r="Q95" s="465"/>
      <c r="R95" s="465"/>
      <c r="S95" s="465"/>
      <c r="T95" s="465"/>
      <c r="U95" s="465"/>
      <c r="V95" s="465"/>
      <c r="W95" s="465"/>
      <c r="X95" s="466"/>
      <c r="Y95" s="904" t="s">
        <v>58</v>
      </c>
      <c r="Z95" s="905"/>
      <c r="AA95" s="906"/>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2">
      <c r="A96" s="331"/>
      <c r="B96" s="333"/>
      <c r="C96" s="334"/>
      <c r="D96" s="334"/>
      <c r="E96" s="334"/>
      <c r="F96" s="335"/>
      <c r="G96" s="907"/>
      <c r="H96" s="400"/>
      <c r="I96" s="400"/>
      <c r="J96" s="400"/>
      <c r="K96" s="400"/>
      <c r="L96" s="400"/>
      <c r="M96" s="400"/>
      <c r="N96" s="400"/>
      <c r="O96" s="401"/>
      <c r="P96" s="467"/>
      <c r="Q96" s="467"/>
      <c r="R96" s="467"/>
      <c r="S96" s="467"/>
      <c r="T96" s="467"/>
      <c r="U96" s="467"/>
      <c r="V96" s="467"/>
      <c r="W96" s="467"/>
      <c r="X96" s="468"/>
      <c r="Y96" s="908" t="s">
        <v>51</v>
      </c>
      <c r="Z96" s="800"/>
      <c r="AA96" s="801"/>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5">
      <c r="A97" s="332"/>
      <c r="B97" s="897"/>
      <c r="C97" s="898"/>
      <c r="D97" s="898"/>
      <c r="E97" s="898"/>
      <c r="F97" s="899"/>
      <c r="G97" s="156"/>
      <c r="H97" s="157"/>
      <c r="I97" s="157"/>
      <c r="J97" s="157"/>
      <c r="K97" s="157"/>
      <c r="L97" s="157"/>
      <c r="M97" s="157"/>
      <c r="N97" s="157"/>
      <c r="O97" s="158"/>
      <c r="P97" s="469"/>
      <c r="Q97" s="469"/>
      <c r="R97" s="469"/>
      <c r="S97" s="469"/>
      <c r="T97" s="469"/>
      <c r="U97" s="469"/>
      <c r="V97" s="469"/>
      <c r="W97" s="469"/>
      <c r="X97" s="470"/>
      <c r="Y97" s="908" t="s">
        <v>13</v>
      </c>
      <c r="Z97" s="800"/>
      <c r="AA97" s="801"/>
      <c r="AB97" s="909" t="s">
        <v>14</v>
      </c>
      <c r="AC97" s="909"/>
      <c r="AD97" s="909"/>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2">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2">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2">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2">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2">
      <c r="A102" s="477" t="s">
        <v>665</v>
      </c>
      <c r="B102" s="358"/>
      <c r="C102" s="358"/>
      <c r="D102" s="358"/>
      <c r="E102" s="358"/>
      <c r="F102" s="478"/>
      <c r="G102" s="238" t="s">
        <v>666</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2">
      <c r="A103" s="479"/>
      <c r="B103" s="339"/>
      <c r="C103" s="339"/>
      <c r="D103" s="339"/>
      <c r="E103" s="339"/>
      <c r="F103" s="480"/>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2">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2">
      <c r="A105" s="519" t="s">
        <v>316</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500</v>
      </c>
      <c r="AF105" s="432"/>
      <c r="AG105" s="432"/>
      <c r="AH105" s="432"/>
      <c r="AI105" s="432" t="s">
        <v>652</v>
      </c>
      <c r="AJ105" s="432"/>
      <c r="AK105" s="432"/>
      <c r="AL105" s="432"/>
      <c r="AM105" s="432" t="s">
        <v>468</v>
      </c>
      <c r="AN105" s="432"/>
      <c r="AO105" s="432"/>
      <c r="AP105" s="432"/>
      <c r="AQ105" s="474" t="s">
        <v>223</v>
      </c>
      <c r="AR105" s="475"/>
      <c r="AS105" s="475"/>
      <c r="AT105" s="476"/>
      <c r="AU105" s="339" t="s">
        <v>129</v>
      </c>
      <c r="AV105" s="339"/>
      <c r="AW105" s="339"/>
      <c r="AX105" s="344"/>
      <c r="AY105">
        <f>COUNTA($G$107)</f>
        <v>0</v>
      </c>
    </row>
    <row r="106" spans="1:60" ht="18.75" hidden="1" customHeight="1" x14ac:dyDescent="0.2">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1" t="s">
        <v>170</v>
      </c>
      <c r="AX106" s="346"/>
      <c r="AY106">
        <f t="shared" ref="AY106:AY111" si="3">$AY$105</f>
        <v>0</v>
      </c>
    </row>
    <row r="107" spans="1:60" ht="23.25" hidden="1" customHeight="1" x14ac:dyDescent="0.2">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2">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2">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2">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2">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2">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2">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2">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2">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0" t="s">
        <v>11</v>
      </c>
      <c r="AC117" s="901"/>
      <c r="AD117" s="902"/>
      <c r="AE117" s="432" t="s">
        <v>500</v>
      </c>
      <c r="AF117" s="432"/>
      <c r="AG117" s="432"/>
      <c r="AH117" s="432"/>
      <c r="AI117" s="432" t="s">
        <v>652</v>
      </c>
      <c r="AJ117" s="432"/>
      <c r="AK117" s="432"/>
      <c r="AL117" s="432"/>
      <c r="AM117" s="432" t="s">
        <v>468</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2">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3"/>
      <c r="H119" s="154"/>
      <c r="I119" s="154"/>
      <c r="J119" s="154"/>
      <c r="K119" s="154"/>
      <c r="L119" s="154"/>
      <c r="M119" s="154"/>
      <c r="N119" s="154"/>
      <c r="O119" s="155"/>
      <c r="P119" s="154"/>
      <c r="Q119" s="465"/>
      <c r="R119" s="465"/>
      <c r="S119" s="465"/>
      <c r="T119" s="465"/>
      <c r="U119" s="465"/>
      <c r="V119" s="465"/>
      <c r="W119" s="465"/>
      <c r="X119" s="466"/>
      <c r="Y119" s="904" t="s">
        <v>58</v>
      </c>
      <c r="Z119" s="905"/>
      <c r="AA119" s="906"/>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2">
      <c r="A120" s="331"/>
      <c r="B120" s="333"/>
      <c r="C120" s="334"/>
      <c r="D120" s="334"/>
      <c r="E120" s="334"/>
      <c r="F120" s="335"/>
      <c r="G120" s="907"/>
      <c r="H120" s="400"/>
      <c r="I120" s="400"/>
      <c r="J120" s="400"/>
      <c r="K120" s="400"/>
      <c r="L120" s="400"/>
      <c r="M120" s="400"/>
      <c r="N120" s="400"/>
      <c r="O120" s="401"/>
      <c r="P120" s="467"/>
      <c r="Q120" s="467"/>
      <c r="R120" s="467"/>
      <c r="S120" s="467"/>
      <c r="T120" s="467"/>
      <c r="U120" s="467"/>
      <c r="V120" s="467"/>
      <c r="W120" s="467"/>
      <c r="X120" s="468"/>
      <c r="Y120" s="908" t="s">
        <v>51</v>
      </c>
      <c r="Z120" s="800"/>
      <c r="AA120" s="801"/>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2">
      <c r="A121" s="331"/>
      <c r="B121" s="333"/>
      <c r="C121" s="334"/>
      <c r="D121" s="334"/>
      <c r="E121" s="334"/>
      <c r="F121" s="335"/>
      <c r="G121" s="156"/>
      <c r="H121" s="157"/>
      <c r="I121" s="157"/>
      <c r="J121" s="157"/>
      <c r="K121" s="157"/>
      <c r="L121" s="157"/>
      <c r="M121" s="157"/>
      <c r="N121" s="157"/>
      <c r="O121" s="158"/>
      <c r="P121" s="469"/>
      <c r="Q121" s="469"/>
      <c r="R121" s="469"/>
      <c r="S121" s="469"/>
      <c r="T121" s="469"/>
      <c r="U121" s="469"/>
      <c r="V121" s="469"/>
      <c r="W121" s="469"/>
      <c r="X121" s="470"/>
      <c r="Y121" s="908" t="s">
        <v>13</v>
      </c>
      <c r="Z121" s="800"/>
      <c r="AA121" s="801"/>
      <c r="AB121" s="909" t="s">
        <v>14</v>
      </c>
      <c r="AC121" s="909"/>
      <c r="AD121" s="909"/>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0" t="s">
        <v>11</v>
      </c>
      <c r="AC122" s="901"/>
      <c r="AD122" s="902"/>
      <c r="AE122" s="432" t="s">
        <v>500</v>
      </c>
      <c r="AF122" s="432"/>
      <c r="AG122" s="432"/>
      <c r="AH122" s="432"/>
      <c r="AI122" s="432" t="s">
        <v>652</v>
      </c>
      <c r="AJ122" s="432"/>
      <c r="AK122" s="432"/>
      <c r="AL122" s="432"/>
      <c r="AM122" s="432" t="s">
        <v>468</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2">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3"/>
      <c r="H124" s="154"/>
      <c r="I124" s="154"/>
      <c r="J124" s="154"/>
      <c r="K124" s="154"/>
      <c r="L124" s="154"/>
      <c r="M124" s="154"/>
      <c r="N124" s="154"/>
      <c r="O124" s="155"/>
      <c r="P124" s="154"/>
      <c r="Q124" s="465"/>
      <c r="R124" s="465"/>
      <c r="S124" s="465"/>
      <c r="T124" s="465"/>
      <c r="U124" s="465"/>
      <c r="V124" s="465"/>
      <c r="W124" s="465"/>
      <c r="X124" s="466"/>
      <c r="Y124" s="904" t="s">
        <v>58</v>
      </c>
      <c r="Z124" s="905"/>
      <c r="AA124" s="906"/>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2">
      <c r="A125" s="331"/>
      <c r="B125" s="333"/>
      <c r="C125" s="334"/>
      <c r="D125" s="334"/>
      <c r="E125" s="334"/>
      <c r="F125" s="335"/>
      <c r="G125" s="907"/>
      <c r="H125" s="400"/>
      <c r="I125" s="400"/>
      <c r="J125" s="400"/>
      <c r="K125" s="400"/>
      <c r="L125" s="400"/>
      <c r="M125" s="400"/>
      <c r="N125" s="400"/>
      <c r="O125" s="401"/>
      <c r="P125" s="467"/>
      <c r="Q125" s="467"/>
      <c r="R125" s="467"/>
      <c r="S125" s="467"/>
      <c r="T125" s="467"/>
      <c r="U125" s="467"/>
      <c r="V125" s="467"/>
      <c r="W125" s="467"/>
      <c r="X125" s="468"/>
      <c r="Y125" s="908" t="s">
        <v>51</v>
      </c>
      <c r="Z125" s="800"/>
      <c r="AA125" s="801"/>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2">
      <c r="A126" s="331"/>
      <c r="B126" s="336"/>
      <c r="C126" s="337"/>
      <c r="D126" s="337"/>
      <c r="E126" s="337"/>
      <c r="F126" s="338"/>
      <c r="G126" s="156"/>
      <c r="H126" s="157"/>
      <c r="I126" s="157"/>
      <c r="J126" s="157"/>
      <c r="K126" s="157"/>
      <c r="L126" s="157"/>
      <c r="M126" s="157"/>
      <c r="N126" s="157"/>
      <c r="O126" s="158"/>
      <c r="P126" s="469"/>
      <c r="Q126" s="469"/>
      <c r="R126" s="469"/>
      <c r="S126" s="469"/>
      <c r="T126" s="469"/>
      <c r="U126" s="469"/>
      <c r="V126" s="469"/>
      <c r="W126" s="469"/>
      <c r="X126" s="470"/>
      <c r="Y126" s="908" t="s">
        <v>13</v>
      </c>
      <c r="Z126" s="800"/>
      <c r="AA126" s="801"/>
      <c r="AB126" s="909" t="s">
        <v>14</v>
      </c>
      <c r="AC126" s="909"/>
      <c r="AD126" s="909"/>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2">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0" t="s">
        <v>11</v>
      </c>
      <c r="AC127" s="901"/>
      <c r="AD127" s="902"/>
      <c r="AE127" s="432" t="s">
        <v>500</v>
      </c>
      <c r="AF127" s="432"/>
      <c r="AG127" s="432"/>
      <c r="AH127" s="432"/>
      <c r="AI127" s="432" t="s">
        <v>652</v>
      </c>
      <c r="AJ127" s="432"/>
      <c r="AK127" s="432"/>
      <c r="AL127" s="432"/>
      <c r="AM127" s="432" t="s">
        <v>468</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2">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3"/>
      <c r="H129" s="154"/>
      <c r="I129" s="154"/>
      <c r="J129" s="154"/>
      <c r="K129" s="154"/>
      <c r="L129" s="154"/>
      <c r="M129" s="154"/>
      <c r="N129" s="154"/>
      <c r="O129" s="155"/>
      <c r="P129" s="154"/>
      <c r="Q129" s="465"/>
      <c r="R129" s="465"/>
      <c r="S129" s="465"/>
      <c r="T129" s="465"/>
      <c r="U129" s="465"/>
      <c r="V129" s="465"/>
      <c r="W129" s="465"/>
      <c r="X129" s="466"/>
      <c r="Y129" s="904" t="s">
        <v>58</v>
      </c>
      <c r="Z129" s="905"/>
      <c r="AA129" s="906"/>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2">
      <c r="A130" s="331"/>
      <c r="B130" s="333"/>
      <c r="C130" s="334"/>
      <c r="D130" s="334"/>
      <c r="E130" s="334"/>
      <c r="F130" s="335"/>
      <c r="G130" s="907"/>
      <c r="H130" s="400"/>
      <c r="I130" s="400"/>
      <c r="J130" s="400"/>
      <c r="K130" s="400"/>
      <c r="L130" s="400"/>
      <c r="M130" s="400"/>
      <c r="N130" s="400"/>
      <c r="O130" s="401"/>
      <c r="P130" s="467"/>
      <c r="Q130" s="467"/>
      <c r="R130" s="467"/>
      <c r="S130" s="467"/>
      <c r="T130" s="467"/>
      <c r="U130" s="467"/>
      <c r="V130" s="467"/>
      <c r="W130" s="467"/>
      <c r="X130" s="468"/>
      <c r="Y130" s="908" t="s">
        <v>51</v>
      </c>
      <c r="Z130" s="800"/>
      <c r="AA130" s="801"/>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5">
      <c r="A131" s="332"/>
      <c r="B131" s="897"/>
      <c r="C131" s="898"/>
      <c r="D131" s="898"/>
      <c r="E131" s="898"/>
      <c r="F131" s="899"/>
      <c r="G131" s="156"/>
      <c r="H131" s="157"/>
      <c r="I131" s="157"/>
      <c r="J131" s="157"/>
      <c r="K131" s="157"/>
      <c r="L131" s="157"/>
      <c r="M131" s="157"/>
      <c r="N131" s="157"/>
      <c r="O131" s="158"/>
      <c r="P131" s="469"/>
      <c r="Q131" s="469"/>
      <c r="R131" s="469"/>
      <c r="S131" s="469"/>
      <c r="T131" s="469"/>
      <c r="U131" s="469"/>
      <c r="V131" s="469"/>
      <c r="W131" s="469"/>
      <c r="X131" s="470"/>
      <c r="Y131" s="908" t="s">
        <v>13</v>
      </c>
      <c r="Z131" s="800"/>
      <c r="AA131" s="801"/>
      <c r="AB131" s="909" t="s">
        <v>14</v>
      </c>
      <c r="AC131" s="909"/>
      <c r="AD131" s="909"/>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2">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2">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2">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2">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2">
      <c r="A136" s="477" t="s">
        <v>665</v>
      </c>
      <c r="B136" s="358"/>
      <c r="C136" s="358"/>
      <c r="D136" s="358"/>
      <c r="E136" s="358"/>
      <c r="F136" s="478"/>
      <c r="G136" s="238" t="s">
        <v>666</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2">
      <c r="A137" s="479"/>
      <c r="B137" s="339"/>
      <c r="C137" s="339"/>
      <c r="D137" s="339"/>
      <c r="E137" s="339"/>
      <c r="F137" s="480"/>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2">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2">
      <c r="A139" s="519" t="s">
        <v>316</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500</v>
      </c>
      <c r="AF139" s="432"/>
      <c r="AG139" s="432"/>
      <c r="AH139" s="432"/>
      <c r="AI139" s="432" t="s">
        <v>652</v>
      </c>
      <c r="AJ139" s="432"/>
      <c r="AK139" s="432"/>
      <c r="AL139" s="432"/>
      <c r="AM139" s="432" t="s">
        <v>468</v>
      </c>
      <c r="AN139" s="432"/>
      <c r="AO139" s="432"/>
      <c r="AP139" s="432"/>
      <c r="AQ139" s="474" t="s">
        <v>223</v>
      </c>
      <c r="AR139" s="475"/>
      <c r="AS139" s="475"/>
      <c r="AT139" s="476"/>
      <c r="AU139" s="339" t="s">
        <v>129</v>
      </c>
      <c r="AV139" s="339"/>
      <c r="AW139" s="339"/>
      <c r="AX139" s="344"/>
      <c r="AY139">
        <f>COUNTA($G$141)</f>
        <v>0</v>
      </c>
    </row>
    <row r="140" spans="1:60" ht="18.75" hidden="1" customHeight="1" x14ac:dyDescent="0.2">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2">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2">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2">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2">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2">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2">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2">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2">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2">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0" t="s">
        <v>11</v>
      </c>
      <c r="AC151" s="901"/>
      <c r="AD151" s="902"/>
      <c r="AE151" s="432" t="s">
        <v>500</v>
      </c>
      <c r="AF151" s="432"/>
      <c r="AG151" s="432"/>
      <c r="AH151" s="432"/>
      <c r="AI151" s="432" t="s">
        <v>652</v>
      </c>
      <c r="AJ151" s="432"/>
      <c r="AK151" s="432"/>
      <c r="AL151" s="432"/>
      <c r="AM151" s="432" t="s">
        <v>468</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2">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3"/>
      <c r="H153" s="154"/>
      <c r="I153" s="154"/>
      <c r="J153" s="154"/>
      <c r="K153" s="154"/>
      <c r="L153" s="154"/>
      <c r="M153" s="154"/>
      <c r="N153" s="154"/>
      <c r="O153" s="155"/>
      <c r="P153" s="154"/>
      <c r="Q153" s="465"/>
      <c r="R153" s="465"/>
      <c r="S153" s="465"/>
      <c r="T153" s="465"/>
      <c r="U153" s="465"/>
      <c r="V153" s="465"/>
      <c r="W153" s="465"/>
      <c r="X153" s="466"/>
      <c r="Y153" s="904" t="s">
        <v>58</v>
      </c>
      <c r="Z153" s="905"/>
      <c r="AA153" s="906"/>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2">
      <c r="A154" s="331"/>
      <c r="B154" s="333"/>
      <c r="C154" s="334"/>
      <c r="D154" s="334"/>
      <c r="E154" s="334"/>
      <c r="F154" s="335"/>
      <c r="G154" s="907"/>
      <c r="H154" s="400"/>
      <c r="I154" s="400"/>
      <c r="J154" s="400"/>
      <c r="K154" s="400"/>
      <c r="L154" s="400"/>
      <c r="M154" s="400"/>
      <c r="N154" s="400"/>
      <c r="O154" s="401"/>
      <c r="P154" s="467"/>
      <c r="Q154" s="467"/>
      <c r="R154" s="467"/>
      <c r="S154" s="467"/>
      <c r="T154" s="467"/>
      <c r="U154" s="467"/>
      <c r="V154" s="467"/>
      <c r="W154" s="467"/>
      <c r="X154" s="468"/>
      <c r="Y154" s="908" t="s">
        <v>51</v>
      </c>
      <c r="Z154" s="800"/>
      <c r="AA154" s="801"/>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2">
      <c r="A155" s="331"/>
      <c r="B155" s="333"/>
      <c r="C155" s="334"/>
      <c r="D155" s="334"/>
      <c r="E155" s="334"/>
      <c r="F155" s="335"/>
      <c r="G155" s="156"/>
      <c r="H155" s="157"/>
      <c r="I155" s="157"/>
      <c r="J155" s="157"/>
      <c r="K155" s="157"/>
      <c r="L155" s="157"/>
      <c r="M155" s="157"/>
      <c r="N155" s="157"/>
      <c r="O155" s="158"/>
      <c r="P155" s="469"/>
      <c r="Q155" s="469"/>
      <c r="R155" s="469"/>
      <c r="S155" s="469"/>
      <c r="T155" s="469"/>
      <c r="U155" s="469"/>
      <c r="V155" s="469"/>
      <c r="W155" s="469"/>
      <c r="X155" s="470"/>
      <c r="Y155" s="908" t="s">
        <v>13</v>
      </c>
      <c r="Z155" s="800"/>
      <c r="AA155" s="801"/>
      <c r="AB155" s="909" t="s">
        <v>14</v>
      </c>
      <c r="AC155" s="909"/>
      <c r="AD155" s="909"/>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0" t="s">
        <v>11</v>
      </c>
      <c r="AC156" s="901"/>
      <c r="AD156" s="902"/>
      <c r="AE156" s="432" t="s">
        <v>500</v>
      </c>
      <c r="AF156" s="432"/>
      <c r="AG156" s="432"/>
      <c r="AH156" s="432"/>
      <c r="AI156" s="432" t="s">
        <v>652</v>
      </c>
      <c r="AJ156" s="432"/>
      <c r="AK156" s="432"/>
      <c r="AL156" s="432"/>
      <c r="AM156" s="432" t="s">
        <v>468</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2">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3"/>
      <c r="H158" s="154"/>
      <c r="I158" s="154"/>
      <c r="J158" s="154"/>
      <c r="K158" s="154"/>
      <c r="L158" s="154"/>
      <c r="M158" s="154"/>
      <c r="N158" s="154"/>
      <c r="O158" s="155"/>
      <c r="P158" s="154"/>
      <c r="Q158" s="465"/>
      <c r="R158" s="465"/>
      <c r="S158" s="465"/>
      <c r="T158" s="465"/>
      <c r="U158" s="465"/>
      <c r="V158" s="465"/>
      <c r="W158" s="465"/>
      <c r="X158" s="466"/>
      <c r="Y158" s="904" t="s">
        <v>58</v>
      </c>
      <c r="Z158" s="905"/>
      <c r="AA158" s="906"/>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2">
      <c r="A159" s="331"/>
      <c r="B159" s="333"/>
      <c r="C159" s="334"/>
      <c r="D159" s="334"/>
      <c r="E159" s="334"/>
      <c r="F159" s="335"/>
      <c r="G159" s="907"/>
      <c r="H159" s="400"/>
      <c r="I159" s="400"/>
      <c r="J159" s="400"/>
      <c r="K159" s="400"/>
      <c r="L159" s="400"/>
      <c r="M159" s="400"/>
      <c r="N159" s="400"/>
      <c r="O159" s="401"/>
      <c r="P159" s="467"/>
      <c r="Q159" s="467"/>
      <c r="R159" s="467"/>
      <c r="S159" s="467"/>
      <c r="T159" s="467"/>
      <c r="U159" s="467"/>
      <c r="V159" s="467"/>
      <c r="W159" s="467"/>
      <c r="X159" s="468"/>
      <c r="Y159" s="908" t="s">
        <v>51</v>
      </c>
      <c r="Z159" s="800"/>
      <c r="AA159" s="801"/>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2">
      <c r="A160" s="331"/>
      <c r="B160" s="336"/>
      <c r="C160" s="337"/>
      <c r="D160" s="337"/>
      <c r="E160" s="337"/>
      <c r="F160" s="338"/>
      <c r="G160" s="156"/>
      <c r="H160" s="157"/>
      <c r="I160" s="157"/>
      <c r="J160" s="157"/>
      <c r="K160" s="157"/>
      <c r="L160" s="157"/>
      <c r="M160" s="157"/>
      <c r="N160" s="157"/>
      <c r="O160" s="158"/>
      <c r="P160" s="469"/>
      <c r="Q160" s="469"/>
      <c r="R160" s="469"/>
      <c r="S160" s="469"/>
      <c r="T160" s="469"/>
      <c r="U160" s="469"/>
      <c r="V160" s="469"/>
      <c r="W160" s="469"/>
      <c r="X160" s="470"/>
      <c r="Y160" s="908" t="s">
        <v>13</v>
      </c>
      <c r="Z160" s="800"/>
      <c r="AA160" s="801"/>
      <c r="AB160" s="909" t="s">
        <v>14</v>
      </c>
      <c r="AC160" s="909"/>
      <c r="AD160" s="909"/>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2">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0" t="s">
        <v>11</v>
      </c>
      <c r="AC161" s="901"/>
      <c r="AD161" s="902"/>
      <c r="AE161" s="432" t="s">
        <v>500</v>
      </c>
      <c r="AF161" s="432"/>
      <c r="AG161" s="432"/>
      <c r="AH161" s="432"/>
      <c r="AI161" s="432" t="s">
        <v>652</v>
      </c>
      <c r="AJ161" s="432"/>
      <c r="AK161" s="432"/>
      <c r="AL161" s="432"/>
      <c r="AM161" s="432" t="s">
        <v>468</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2">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3"/>
      <c r="H163" s="154"/>
      <c r="I163" s="154"/>
      <c r="J163" s="154"/>
      <c r="K163" s="154"/>
      <c r="L163" s="154"/>
      <c r="M163" s="154"/>
      <c r="N163" s="154"/>
      <c r="O163" s="155"/>
      <c r="P163" s="154"/>
      <c r="Q163" s="465"/>
      <c r="R163" s="465"/>
      <c r="S163" s="465"/>
      <c r="T163" s="465"/>
      <c r="U163" s="465"/>
      <c r="V163" s="465"/>
      <c r="W163" s="465"/>
      <c r="X163" s="466"/>
      <c r="Y163" s="904" t="s">
        <v>58</v>
      </c>
      <c r="Z163" s="905"/>
      <c r="AA163" s="906"/>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2">
      <c r="A164" s="331"/>
      <c r="B164" s="333"/>
      <c r="C164" s="334"/>
      <c r="D164" s="334"/>
      <c r="E164" s="334"/>
      <c r="F164" s="335"/>
      <c r="G164" s="907"/>
      <c r="H164" s="400"/>
      <c r="I164" s="400"/>
      <c r="J164" s="400"/>
      <c r="K164" s="400"/>
      <c r="L164" s="400"/>
      <c r="M164" s="400"/>
      <c r="N164" s="400"/>
      <c r="O164" s="401"/>
      <c r="P164" s="467"/>
      <c r="Q164" s="467"/>
      <c r="R164" s="467"/>
      <c r="S164" s="467"/>
      <c r="T164" s="467"/>
      <c r="U164" s="467"/>
      <c r="V164" s="467"/>
      <c r="W164" s="467"/>
      <c r="X164" s="468"/>
      <c r="Y164" s="908" t="s">
        <v>51</v>
      </c>
      <c r="Z164" s="800"/>
      <c r="AA164" s="801"/>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5">
      <c r="A165" s="332"/>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2">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2">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2">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2">
      <c r="A170" s="477" t="s">
        <v>665</v>
      </c>
      <c r="B170" s="358"/>
      <c r="C170" s="358"/>
      <c r="D170" s="358"/>
      <c r="E170" s="358"/>
      <c r="F170" s="478"/>
      <c r="G170" s="238" t="s">
        <v>666</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2">
      <c r="A171" s="479"/>
      <c r="B171" s="339"/>
      <c r="C171" s="339"/>
      <c r="D171" s="339"/>
      <c r="E171" s="339"/>
      <c r="F171" s="480"/>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2">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2">
      <c r="A173" s="519" t="s">
        <v>316</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500</v>
      </c>
      <c r="AF173" s="432"/>
      <c r="AG173" s="432"/>
      <c r="AH173" s="432"/>
      <c r="AI173" s="432" t="s">
        <v>652</v>
      </c>
      <c r="AJ173" s="432"/>
      <c r="AK173" s="432"/>
      <c r="AL173" s="432"/>
      <c r="AM173" s="432" t="s">
        <v>468</v>
      </c>
      <c r="AN173" s="432"/>
      <c r="AO173" s="432"/>
      <c r="AP173" s="432"/>
      <c r="AQ173" s="474" t="s">
        <v>223</v>
      </c>
      <c r="AR173" s="475"/>
      <c r="AS173" s="475"/>
      <c r="AT173" s="476"/>
      <c r="AU173" s="339" t="s">
        <v>129</v>
      </c>
      <c r="AV173" s="339"/>
      <c r="AW173" s="339"/>
      <c r="AX173" s="344"/>
      <c r="AY173">
        <f>COUNTA($G$175)</f>
        <v>0</v>
      </c>
    </row>
    <row r="174" spans="1:60" ht="18.75" hidden="1" customHeight="1" x14ac:dyDescent="0.2">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2">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2">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2">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2">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2">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2">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2">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2">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2">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0" t="s">
        <v>11</v>
      </c>
      <c r="AC185" s="901"/>
      <c r="AD185" s="902"/>
      <c r="AE185" s="432" t="s">
        <v>500</v>
      </c>
      <c r="AF185" s="432"/>
      <c r="AG185" s="432"/>
      <c r="AH185" s="432"/>
      <c r="AI185" s="432" t="s">
        <v>652</v>
      </c>
      <c r="AJ185" s="432"/>
      <c r="AK185" s="432"/>
      <c r="AL185" s="432"/>
      <c r="AM185" s="432" t="s">
        <v>468</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2">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3"/>
      <c r="H187" s="154"/>
      <c r="I187" s="154"/>
      <c r="J187" s="154"/>
      <c r="K187" s="154"/>
      <c r="L187" s="154"/>
      <c r="M187" s="154"/>
      <c r="N187" s="154"/>
      <c r="O187" s="155"/>
      <c r="P187" s="154"/>
      <c r="Q187" s="465"/>
      <c r="R187" s="465"/>
      <c r="S187" s="465"/>
      <c r="T187" s="465"/>
      <c r="U187" s="465"/>
      <c r="V187" s="465"/>
      <c r="W187" s="465"/>
      <c r="X187" s="466"/>
      <c r="Y187" s="904" t="s">
        <v>58</v>
      </c>
      <c r="Z187" s="905"/>
      <c r="AA187" s="906"/>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2">
      <c r="A188" s="331"/>
      <c r="B188" s="333"/>
      <c r="C188" s="334"/>
      <c r="D188" s="334"/>
      <c r="E188" s="334"/>
      <c r="F188" s="335"/>
      <c r="G188" s="907"/>
      <c r="H188" s="400"/>
      <c r="I188" s="400"/>
      <c r="J188" s="400"/>
      <c r="K188" s="400"/>
      <c r="L188" s="400"/>
      <c r="M188" s="400"/>
      <c r="N188" s="400"/>
      <c r="O188" s="401"/>
      <c r="P188" s="467"/>
      <c r="Q188" s="467"/>
      <c r="R188" s="467"/>
      <c r="S188" s="467"/>
      <c r="T188" s="467"/>
      <c r="U188" s="467"/>
      <c r="V188" s="467"/>
      <c r="W188" s="467"/>
      <c r="X188" s="468"/>
      <c r="Y188" s="908" t="s">
        <v>51</v>
      </c>
      <c r="Z188" s="800"/>
      <c r="AA188" s="801"/>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2">
      <c r="A189" s="331"/>
      <c r="B189" s="333"/>
      <c r="C189" s="334"/>
      <c r="D189" s="334"/>
      <c r="E189" s="334"/>
      <c r="F189" s="335"/>
      <c r="G189" s="156"/>
      <c r="H189" s="157"/>
      <c r="I189" s="157"/>
      <c r="J189" s="157"/>
      <c r="K189" s="157"/>
      <c r="L189" s="157"/>
      <c r="M189" s="157"/>
      <c r="N189" s="157"/>
      <c r="O189" s="158"/>
      <c r="P189" s="469"/>
      <c r="Q189" s="469"/>
      <c r="R189" s="469"/>
      <c r="S189" s="469"/>
      <c r="T189" s="469"/>
      <c r="U189" s="469"/>
      <c r="V189" s="469"/>
      <c r="W189" s="469"/>
      <c r="X189" s="470"/>
      <c r="Y189" s="908" t="s">
        <v>13</v>
      </c>
      <c r="Z189" s="800"/>
      <c r="AA189" s="801"/>
      <c r="AB189" s="909" t="s">
        <v>14</v>
      </c>
      <c r="AC189" s="909"/>
      <c r="AD189" s="909"/>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0" t="s">
        <v>11</v>
      </c>
      <c r="AC190" s="901"/>
      <c r="AD190" s="902"/>
      <c r="AE190" s="432" t="s">
        <v>500</v>
      </c>
      <c r="AF190" s="432"/>
      <c r="AG190" s="432"/>
      <c r="AH190" s="432"/>
      <c r="AI190" s="432" t="s">
        <v>652</v>
      </c>
      <c r="AJ190" s="432"/>
      <c r="AK190" s="432"/>
      <c r="AL190" s="432"/>
      <c r="AM190" s="432" t="s">
        <v>468</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2">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3"/>
      <c r="H192" s="154"/>
      <c r="I192" s="154"/>
      <c r="J192" s="154"/>
      <c r="K192" s="154"/>
      <c r="L192" s="154"/>
      <c r="M192" s="154"/>
      <c r="N192" s="154"/>
      <c r="O192" s="155"/>
      <c r="P192" s="154"/>
      <c r="Q192" s="465"/>
      <c r="R192" s="465"/>
      <c r="S192" s="465"/>
      <c r="T192" s="465"/>
      <c r="U192" s="465"/>
      <c r="V192" s="465"/>
      <c r="W192" s="465"/>
      <c r="X192" s="466"/>
      <c r="Y192" s="904" t="s">
        <v>58</v>
      </c>
      <c r="Z192" s="905"/>
      <c r="AA192" s="906"/>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2">
      <c r="A193" s="331"/>
      <c r="B193" s="333"/>
      <c r="C193" s="334"/>
      <c r="D193" s="334"/>
      <c r="E193" s="334"/>
      <c r="F193" s="335"/>
      <c r="G193" s="907"/>
      <c r="H193" s="400"/>
      <c r="I193" s="400"/>
      <c r="J193" s="400"/>
      <c r="K193" s="400"/>
      <c r="L193" s="400"/>
      <c r="M193" s="400"/>
      <c r="N193" s="400"/>
      <c r="O193" s="401"/>
      <c r="P193" s="467"/>
      <c r="Q193" s="467"/>
      <c r="R193" s="467"/>
      <c r="S193" s="467"/>
      <c r="T193" s="467"/>
      <c r="U193" s="467"/>
      <c r="V193" s="467"/>
      <c r="W193" s="467"/>
      <c r="X193" s="468"/>
      <c r="Y193" s="908" t="s">
        <v>51</v>
      </c>
      <c r="Z193" s="800"/>
      <c r="AA193" s="801"/>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2">
      <c r="A194" s="331"/>
      <c r="B194" s="336"/>
      <c r="C194" s="337"/>
      <c r="D194" s="337"/>
      <c r="E194" s="337"/>
      <c r="F194" s="338"/>
      <c r="G194" s="156"/>
      <c r="H194" s="157"/>
      <c r="I194" s="157"/>
      <c r="J194" s="157"/>
      <c r="K194" s="157"/>
      <c r="L194" s="157"/>
      <c r="M194" s="157"/>
      <c r="N194" s="157"/>
      <c r="O194" s="158"/>
      <c r="P194" s="469"/>
      <c r="Q194" s="469"/>
      <c r="R194" s="469"/>
      <c r="S194" s="469"/>
      <c r="T194" s="469"/>
      <c r="U194" s="469"/>
      <c r="V194" s="469"/>
      <c r="W194" s="469"/>
      <c r="X194" s="470"/>
      <c r="Y194" s="908" t="s">
        <v>13</v>
      </c>
      <c r="Z194" s="800"/>
      <c r="AA194" s="801"/>
      <c r="AB194" s="909" t="s">
        <v>14</v>
      </c>
      <c r="AC194" s="909"/>
      <c r="AD194" s="909"/>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2">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0" t="s">
        <v>11</v>
      </c>
      <c r="AC195" s="901"/>
      <c r="AD195" s="902"/>
      <c r="AE195" s="432" t="s">
        <v>500</v>
      </c>
      <c r="AF195" s="432"/>
      <c r="AG195" s="432"/>
      <c r="AH195" s="432"/>
      <c r="AI195" s="432" t="s">
        <v>652</v>
      </c>
      <c r="AJ195" s="432"/>
      <c r="AK195" s="432"/>
      <c r="AL195" s="432"/>
      <c r="AM195" s="432" t="s">
        <v>468</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2">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3"/>
      <c r="H197" s="154"/>
      <c r="I197" s="154"/>
      <c r="J197" s="154"/>
      <c r="K197" s="154"/>
      <c r="L197" s="154"/>
      <c r="M197" s="154"/>
      <c r="N197" s="154"/>
      <c r="O197" s="155"/>
      <c r="P197" s="154"/>
      <c r="Q197" s="465"/>
      <c r="R197" s="465"/>
      <c r="S197" s="465"/>
      <c r="T197" s="465"/>
      <c r="U197" s="465"/>
      <c r="V197" s="465"/>
      <c r="W197" s="465"/>
      <c r="X197" s="466"/>
      <c r="Y197" s="904" t="s">
        <v>58</v>
      </c>
      <c r="Z197" s="905"/>
      <c r="AA197" s="906"/>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2">
      <c r="A198" s="331"/>
      <c r="B198" s="333"/>
      <c r="C198" s="334"/>
      <c r="D198" s="334"/>
      <c r="E198" s="334"/>
      <c r="F198" s="335"/>
      <c r="G198" s="907"/>
      <c r="H198" s="400"/>
      <c r="I198" s="400"/>
      <c r="J198" s="400"/>
      <c r="K198" s="400"/>
      <c r="L198" s="400"/>
      <c r="M198" s="400"/>
      <c r="N198" s="400"/>
      <c r="O198" s="401"/>
      <c r="P198" s="467"/>
      <c r="Q198" s="467"/>
      <c r="R198" s="467"/>
      <c r="S198" s="467"/>
      <c r="T198" s="467"/>
      <c r="U198" s="467"/>
      <c r="V198" s="467"/>
      <c r="W198" s="467"/>
      <c r="X198" s="468"/>
      <c r="Y198" s="908" t="s">
        <v>51</v>
      </c>
      <c r="Z198" s="800"/>
      <c r="AA198" s="801"/>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5">
      <c r="A199" s="332"/>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2" t="s">
        <v>500</v>
      </c>
      <c r="AF200" s="432"/>
      <c r="AG200" s="432"/>
      <c r="AH200" s="432"/>
      <c r="AI200" s="432" t="s">
        <v>652</v>
      </c>
      <c r="AJ200" s="432"/>
      <c r="AK200" s="432"/>
      <c r="AL200" s="432"/>
      <c r="AM200" s="432" t="s">
        <v>468</v>
      </c>
      <c r="AN200" s="432"/>
      <c r="AO200" s="432"/>
      <c r="AP200" s="432"/>
      <c r="AQ200" s="507" t="s">
        <v>223</v>
      </c>
      <c r="AR200" s="508"/>
      <c r="AS200" s="508"/>
      <c r="AT200" s="509"/>
      <c r="AU200" s="559" t="s">
        <v>129</v>
      </c>
      <c r="AV200" s="559"/>
      <c r="AW200" s="559"/>
      <c r="AX200" s="560"/>
      <c r="AY200">
        <f>COUNTA($H$202)</f>
        <v>0</v>
      </c>
    </row>
    <row r="201" spans="1:60" ht="18.75" hidden="1" customHeight="1" x14ac:dyDescent="0.2">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0">$AY$200</f>
        <v>0</v>
      </c>
    </row>
    <row r="202" spans="1:60" ht="23.25" hidden="1" customHeight="1" x14ac:dyDescent="0.2">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2">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4"/>
      <c r="AB203" s="601" t="s">
        <v>333</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2">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4"/>
      <c r="AB204" s="579" t="s">
        <v>334</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2">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332</v>
      </c>
      <c r="X205" s="592"/>
      <c r="Y205" s="556" t="s">
        <v>12</v>
      </c>
      <c r="Z205" s="556"/>
      <c r="AA205" s="557"/>
      <c r="AB205" s="558" t="s">
        <v>333</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2">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4"/>
      <c r="AB206" s="601" t="s">
        <v>333</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2">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4"/>
      <c r="AB207" s="579" t="s">
        <v>334</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2">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1" t="s">
        <v>500</v>
      </c>
      <c r="AF208" s="151"/>
      <c r="AG208" s="151"/>
      <c r="AH208" s="151"/>
      <c r="AI208" s="432" t="s">
        <v>652</v>
      </c>
      <c r="AJ208" s="432"/>
      <c r="AK208" s="432"/>
      <c r="AL208" s="432"/>
      <c r="AM208" s="432" t="s">
        <v>468</v>
      </c>
      <c r="AN208" s="432"/>
      <c r="AO208" s="432"/>
      <c r="AP208" s="432"/>
      <c r="AQ208" s="507" t="s">
        <v>223</v>
      </c>
      <c r="AR208" s="508"/>
      <c r="AS208" s="508"/>
      <c r="AT208" s="509"/>
      <c r="AU208" s="602" t="s">
        <v>129</v>
      </c>
      <c r="AV208" s="603"/>
      <c r="AW208" s="603"/>
      <c r="AX208" s="604"/>
      <c r="AY208">
        <f>COUNTA($H$210)</f>
        <v>0</v>
      </c>
    </row>
    <row r="209" spans="1:51" ht="18.75" hidden="1" customHeight="1" x14ac:dyDescent="0.2">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1"/>
      <c r="AF209" s="151"/>
      <c r="AG209" s="151"/>
      <c r="AH209" s="151"/>
      <c r="AI209" s="432"/>
      <c r="AJ209" s="432"/>
      <c r="AK209" s="432"/>
      <c r="AL209" s="432"/>
      <c r="AM209" s="432"/>
      <c r="AN209" s="432"/>
      <c r="AO209" s="432"/>
      <c r="AP209" s="432"/>
      <c r="AQ209" s="448"/>
      <c r="AR209" s="449"/>
      <c r="AS209" s="450" t="s">
        <v>224</v>
      </c>
      <c r="AT209" s="451"/>
      <c r="AU209" s="448"/>
      <c r="AV209" s="449"/>
      <c r="AW209" s="450" t="s">
        <v>170</v>
      </c>
      <c r="AX209" s="605"/>
      <c r="AY209">
        <f>$AY$208</f>
        <v>0</v>
      </c>
    </row>
    <row r="210" spans="1:51" ht="23.25" hidden="1" customHeight="1" x14ac:dyDescent="0.2">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2">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2">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2">
      <c r="A213" s="662" t="s">
        <v>346</v>
      </c>
      <c r="B213" s="663"/>
      <c r="C213" s="663"/>
      <c r="D213" s="663"/>
      <c r="E213" s="586" t="s">
        <v>305</v>
      </c>
      <c r="F213" s="587"/>
      <c r="G213" s="97" t="s">
        <v>226</v>
      </c>
      <c r="H213" s="632"/>
      <c r="I213" s="633"/>
      <c r="J213" s="633"/>
      <c r="K213" s="633"/>
      <c r="L213" s="633"/>
      <c r="M213" s="633"/>
      <c r="N213" s="633"/>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5">
      <c r="A214" s="519"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2">
      <c r="A215" s="668" t="s">
        <v>366</v>
      </c>
      <c r="B215" s="669"/>
      <c r="C215" s="671" t="s">
        <v>227</v>
      </c>
      <c r="D215" s="669"/>
      <c r="E215" s="672" t="s">
        <v>243</v>
      </c>
      <c r="F215" s="673"/>
      <c r="G215" s="674" t="s">
        <v>790</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1" t="s">
        <v>242</v>
      </c>
      <c r="F216" s="473"/>
      <c r="G216" s="153" t="s">
        <v>791</v>
      </c>
      <c r="H216" s="154"/>
      <c r="I216" s="154"/>
      <c r="J216" s="154"/>
      <c r="K216" s="154"/>
      <c r="L216" s="154"/>
      <c r="M216" s="154"/>
      <c r="N216" s="154"/>
      <c r="O216" s="154"/>
      <c r="P216" s="154"/>
      <c r="Q216" s="154"/>
      <c r="R216" s="154"/>
      <c r="S216" s="154"/>
      <c r="T216" s="154"/>
      <c r="U216" s="154"/>
      <c r="V216" s="155"/>
      <c r="W216" s="645" t="s">
        <v>670</v>
      </c>
      <c r="X216" s="646"/>
      <c r="Y216" s="646"/>
      <c r="Z216" s="646"/>
      <c r="AA216" s="647"/>
      <c r="AB216" s="648" t="s">
        <v>802</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thickBot="1" x14ac:dyDescent="0.25">
      <c r="A217" s="670"/>
      <c r="B217" s="658"/>
      <c r="C217" s="657"/>
      <c r="D217" s="658"/>
      <c r="E217" s="336"/>
      <c r="F217" s="338"/>
      <c r="G217" s="156"/>
      <c r="H217" s="157"/>
      <c r="I217" s="157"/>
      <c r="J217" s="157"/>
      <c r="K217" s="157"/>
      <c r="L217" s="157"/>
      <c r="M217" s="157"/>
      <c r="N217" s="157"/>
      <c r="O217" s="157"/>
      <c r="P217" s="157"/>
      <c r="Q217" s="157"/>
      <c r="R217" s="157"/>
      <c r="S217" s="157"/>
      <c r="T217" s="157"/>
      <c r="U217" s="157"/>
      <c r="V217" s="158"/>
      <c r="W217" s="651" t="s">
        <v>671</v>
      </c>
      <c r="X217" s="652"/>
      <c r="Y217" s="652"/>
      <c r="Z217" s="652"/>
      <c r="AA217" s="653"/>
      <c r="AB217" s="654" t="s">
        <v>804</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2">
      <c r="A218" s="670"/>
      <c r="B218" s="658"/>
      <c r="C218" s="655" t="s">
        <v>683</v>
      </c>
      <c r="D218" s="656"/>
      <c r="E218" s="471" t="s">
        <v>362</v>
      </c>
      <c r="F218" s="473"/>
      <c r="G218" s="635" t="s">
        <v>230</v>
      </c>
      <c r="H218" s="636"/>
      <c r="I218" s="636"/>
      <c r="J218" s="659"/>
      <c r="K218" s="660"/>
      <c r="L218" s="660"/>
      <c r="M218" s="660"/>
      <c r="N218" s="660"/>
      <c r="O218" s="660"/>
      <c r="P218" s="660"/>
      <c r="Q218" s="660"/>
      <c r="R218" s="660"/>
      <c r="S218" s="660"/>
      <c r="T218" s="661"/>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2">
      <c r="A219" s="670"/>
      <c r="B219" s="658"/>
      <c r="C219" s="657"/>
      <c r="D219" s="658"/>
      <c r="E219" s="333"/>
      <c r="F219" s="335"/>
      <c r="G219" s="635" t="s">
        <v>684</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5">
      <c r="A220" s="670"/>
      <c r="B220" s="658"/>
      <c r="C220" s="657"/>
      <c r="D220" s="658"/>
      <c r="E220" s="336"/>
      <c r="F220" s="338"/>
      <c r="G220" s="635" t="s">
        <v>671</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4.6" customHeight="1" x14ac:dyDescent="0.2">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721</v>
      </c>
      <c r="AE223" s="724"/>
      <c r="AF223" s="724"/>
      <c r="AG223" s="725" t="s">
        <v>733</v>
      </c>
      <c r="AH223" s="726"/>
      <c r="AI223" s="726"/>
      <c r="AJ223" s="726"/>
      <c r="AK223" s="726"/>
      <c r="AL223" s="726"/>
      <c r="AM223" s="726"/>
      <c r="AN223" s="726"/>
      <c r="AO223" s="726"/>
      <c r="AP223" s="726"/>
      <c r="AQ223" s="726"/>
      <c r="AR223" s="726"/>
      <c r="AS223" s="726"/>
      <c r="AT223" s="726"/>
      <c r="AU223" s="726"/>
      <c r="AV223" s="726"/>
      <c r="AW223" s="726"/>
      <c r="AX223" s="727"/>
    </row>
    <row r="224" spans="1:51" ht="55.8" customHeight="1" x14ac:dyDescent="0.2">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721</v>
      </c>
      <c r="AE224" s="705"/>
      <c r="AF224" s="705"/>
      <c r="AG224" s="731" t="s">
        <v>734</v>
      </c>
      <c r="AH224" s="732"/>
      <c r="AI224" s="732"/>
      <c r="AJ224" s="732"/>
      <c r="AK224" s="732"/>
      <c r="AL224" s="732"/>
      <c r="AM224" s="732"/>
      <c r="AN224" s="732"/>
      <c r="AO224" s="732"/>
      <c r="AP224" s="732"/>
      <c r="AQ224" s="732"/>
      <c r="AR224" s="732"/>
      <c r="AS224" s="732"/>
      <c r="AT224" s="732"/>
      <c r="AU224" s="732"/>
      <c r="AV224" s="732"/>
      <c r="AW224" s="732"/>
      <c r="AX224" s="733"/>
    </row>
    <row r="225" spans="1:50" ht="46.2" customHeight="1" x14ac:dyDescent="0.2">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721</v>
      </c>
      <c r="AE225" s="738"/>
      <c r="AF225" s="738"/>
      <c r="AG225" s="695" t="s">
        <v>735</v>
      </c>
      <c r="AH225" s="400"/>
      <c r="AI225" s="400"/>
      <c r="AJ225" s="400"/>
      <c r="AK225" s="400"/>
      <c r="AL225" s="400"/>
      <c r="AM225" s="400"/>
      <c r="AN225" s="400"/>
      <c r="AO225" s="400"/>
      <c r="AP225" s="400"/>
      <c r="AQ225" s="400"/>
      <c r="AR225" s="400"/>
      <c r="AS225" s="400"/>
      <c r="AT225" s="400"/>
      <c r="AU225" s="400"/>
      <c r="AV225" s="400"/>
      <c r="AW225" s="400"/>
      <c r="AX225" s="696"/>
    </row>
    <row r="226" spans="1:50" ht="27" customHeight="1" x14ac:dyDescent="0.2">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721</v>
      </c>
      <c r="AE226" s="692"/>
      <c r="AF226" s="692"/>
      <c r="AG226" s="693" t="s">
        <v>736</v>
      </c>
      <c r="AH226" s="154"/>
      <c r="AI226" s="154"/>
      <c r="AJ226" s="154"/>
      <c r="AK226" s="154"/>
      <c r="AL226" s="154"/>
      <c r="AM226" s="154"/>
      <c r="AN226" s="154"/>
      <c r="AO226" s="154"/>
      <c r="AP226" s="154"/>
      <c r="AQ226" s="154"/>
      <c r="AR226" s="154"/>
      <c r="AS226" s="154"/>
      <c r="AT226" s="154"/>
      <c r="AU226" s="154"/>
      <c r="AV226" s="154"/>
      <c r="AW226" s="154"/>
      <c r="AX226" s="694"/>
    </row>
    <row r="227" spans="1:50" ht="35.25" customHeight="1" x14ac:dyDescent="0.2">
      <c r="A227" s="682"/>
      <c r="B227" s="683"/>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732</v>
      </c>
      <c r="AE227" s="705"/>
      <c r="AF227" s="706"/>
      <c r="AG227" s="695"/>
      <c r="AH227" s="400"/>
      <c r="AI227" s="400"/>
      <c r="AJ227" s="400"/>
      <c r="AK227" s="400"/>
      <c r="AL227" s="400"/>
      <c r="AM227" s="400"/>
      <c r="AN227" s="400"/>
      <c r="AO227" s="400"/>
      <c r="AP227" s="400"/>
      <c r="AQ227" s="400"/>
      <c r="AR227" s="400"/>
      <c r="AS227" s="400"/>
      <c r="AT227" s="400"/>
      <c r="AU227" s="400"/>
      <c r="AV227" s="400"/>
      <c r="AW227" s="400"/>
      <c r="AX227" s="696"/>
    </row>
    <row r="228" spans="1:50" ht="26.25" customHeight="1" x14ac:dyDescent="0.2">
      <c r="A228" s="682"/>
      <c r="B228" s="683"/>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732</v>
      </c>
      <c r="AE228" s="711"/>
      <c r="AF228" s="711"/>
      <c r="AG228" s="695"/>
      <c r="AH228" s="400"/>
      <c r="AI228" s="400"/>
      <c r="AJ228" s="400"/>
      <c r="AK228" s="400"/>
      <c r="AL228" s="400"/>
      <c r="AM228" s="400"/>
      <c r="AN228" s="400"/>
      <c r="AO228" s="400"/>
      <c r="AP228" s="400"/>
      <c r="AQ228" s="400"/>
      <c r="AR228" s="400"/>
      <c r="AS228" s="400"/>
      <c r="AT228" s="400"/>
      <c r="AU228" s="400"/>
      <c r="AV228" s="400"/>
      <c r="AW228" s="400"/>
      <c r="AX228" s="696"/>
    </row>
    <row r="229" spans="1:50" ht="26.25" customHeight="1" x14ac:dyDescent="0.2">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721</v>
      </c>
      <c r="AE229" s="757"/>
      <c r="AF229" s="757"/>
      <c r="AG229" s="758" t="s">
        <v>737</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2">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721</v>
      </c>
      <c r="AE230" s="705"/>
      <c r="AF230" s="705"/>
      <c r="AG230" s="731" t="s">
        <v>738</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2">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739</v>
      </c>
      <c r="AE231" s="705"/>
      <c r="AF231" s="705"/>
      <c r="AG231" s="731" t="s">
        <v>724</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2">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721</v>
      </c>
      <c r="AE232" s="705"/>
      <c r="AF232" s="705"/>
      <c r="AG232" s="731" t="s">
        <v>740</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2">
      <c r="A233" s="682"/>
      <c r="B233" s="684"/>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739</v>
      </c>
      <c r="AE233" s="738"/>
      <c r="AF233" s="738"/>
      <c r="AG233" s="753" t="s">
        <v>724</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2">
      <c r="A234" s="682"/>
      <c r="B234" s="684"/>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739</v>
      </c>
      <c r="AE234" s="705"/>
      <c r="AF234" s="706"/>
      <c r="AG234" s="731" t="s">
        <v>724</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85"/>
      <c r="B235" s="686"/>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721</v>
      </c>
      <c r="AE235" s="746"/>
      <c r="AF235" s="747"/>
      <c r="AG235" s="748" t="s">
        <v>741</v>
      </c>
      <c r="AH235" s="749"/>
      <c r="AI235" s="749"/>
      <c r="AJ235" s="749"/>
      <c r="AK235" s="749"/>
      <c r="AL235" s="749"/>
      <c r="AM235" s="749"/>
      <c r="AN235" s="749"/>
      <c r="AO235" s="749"/>
      <c r="AP235" s="749"/>
      <c r="AQ235" s="749"/>
      <c r="AR235" s="749"/>
      <c r="AS235" s="749"/>
      <c r="AT235" s="749"/>
      <c r="AU235" s="749"/>
      <c r="AV235" s="749"/>
      <c r="AW235" s="749"/>
      <c r="AX235" s="750"/>
    </row>
    <row r="236" spans="1:50" ht="40.200000000000003" customHeight="1" x14ac:dyDescent="0.2">
      <c r="A236" s="137"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721</v>
      </c>
      <c r="AE236" s="757"/>
      <c r="AF236" s="767"/>
      <c r="AG236" s="758" t="s">
        <v>742</v>
      </c>
      <c r="AH236" s="759"/>
      <c r="AI236" s="759"/>
      <c r="AJ236" s="759"/>
      <c r="AK236" s="759"/>
      <c r="AL236" s="759"/>
      <c r="AM236" s="759"/>
      <c r="AN236" s="759"/>
      <c r="AO236" s="759"/>
      <c r="AP236" s="759"/>
      <c r="AQ236" s="759"/>
      <c r="AR236" s="759"/>
      <c r="AS236" s="759"/>
      <c r="AT236" s="759"/>
      <c r="AU236" s="759"/>
      <c r="AV236" s="759"/>
      <c r="AW236" s="759"/>
      <c r="AX236" s="760"/>
    </row>
    <row r="237" spans="1:50" ht="46.8" customHeight="1" x14ac:dyDescent="0.2">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721</v>
      </c>
      <c r="AE237" s="772"/>
      <c r="AF237" s="772"/>
      <c r="AG237" s="731" t="s">
        <v>743</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2">
      <c r="A238" s="682"/>
      <c r="B238" s="684"/>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721</v>
      </c>
      <c r="AE238" s="705"/>
      <c r="AF238" s="705"/>
      <c r="AG238" s="731" t="s">
        <v>744</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2">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721</v>
      </c>
      <c r="AE239" s="705"/>
      <c r="AF239" s="705"/>
      <c r="AG239" s="761" t="s">
        <v>745</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2">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739</v>
      </c>
      <c r="AE240" s="692"/>
      <c r="AF240" s="784"/>
      <c r="AG240" s="693" t="s">
        <v>724</v>
      </c>
      <c r="AH240" s="154"/>
      <c r="AI240" s="154"/>
      <c r="AJ240" s="154"/>
      <c r="AK240" s="154"/>
      <c r="AL240" s="154"/>
      <c r="AM240" s="154"/>
      <c r="AN240" s="154"/>
      <c r="AO240" s="154"/>
      <c r="AP240" s="154"/>
      <c r="AQ240" s="154"/>
      <c r="AR240" s="154"/>
      <c r="AS240" s="154"/>
      <c r="AT240" s="154"/>
      <c r="AU240" s="154"/>
      <c r="AV240" s="154"/>
      <c r="AW240" s="154"/>
      <c r="AX240" s="694"/>
    </row>
    <row r="241" spans="1:50" ht="19.649999999999999" customHeight="1" x14ac:dyDescent="0.2">
      <c r="A241" s="778"/>
      <c r="B241" s="779"/>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5"/>
      <c r="AH241" s="400"/>
      <c r="AI241" s="400"/>
      <c r="AJ241" s="400"/>
      <c r="AK241" s="400"/>
      <c r="AL241" s="400"/>
      <c r="AM241" s="400"/>
      <c r="AN241" s="400"/>
      <c r="AO241" s="400"/>
      <c r="AP241" s="400"/>
      <c r="AQ241" s="400"/>
      <c r="AR241" s="400"/>
      <c r="AS241" s="400"/>
      <c r="AT241" s="400"/>
      <c r="AU241" s="400"/>
      <c r="AV241" s="400"/>
      <c r="AW241" s="400"/>
      <c r="AX241" s="696"/>
    </row>
    <row r="242" spans="1:50" ht="24.75" customHeight="1" x14ac:dyDescent="0.2">
      <c r="A242" s="778"/>
      <c r="B242" s="77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5"/>
      <c r="AH242" s="400"/>
      <c r="AI242" s="400"/>
      <c r="AJ242" s="400"/>
      <c r="AK242" s="400"/>
      <c r="AL242" s="400"/>
      <c r="AM242" s="400"/>
      <c r="AN242" s="400"/>
      <c r="AO242" s="400"/>
      <c r="AP242" s="400"/>
      <c r="AQ242" s="400"/>
      <c r="AR242" s="400"/>
      <c r="AS242" s="400"/>
      <c r="AT242" s="400"/>
      <c r="AU242" s="400"/>
      <c r="AV242" s="400"/>
      <c r="AW242" s="400"/>
      <c r="AX242" s="696"/>
    </row>
    <row r="243" spans="1:50" ht="24.75" customHeight="1" x14ac:dyDescent="0.2">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695"/>
      <c r="AH243" s="400"/>
      <c r="AI243" s="400"/>
      <c r="AJ243" s="400"/>
      <c r="AK243" s="400"/>
      <c r="AL243" s="400"/>
      <c r="AM243" s="400"/>
      <c r="AN243" s="400"/>
      <c r="AO243" s="400"/>
      <c r="AP243" s="400"/>
      <c r="AQ243" s="400"/>
      <c r="AR243" s="400"/>
      <c r="AS243" s="400"/>
      <c r="AT243" s="400"/>
      <c r="AU243" s="400"/>
      <c r="AV243" s="400"/>
      <c r="AW243" s="400"/>
      <c r="AX243" s="696"/>
    </row>
    <row r="244" spans="1:50" ht="24.75" customHeight="1" x14ac:dyDescent="0.2">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695"/>
      <c r="AH244" s="400"/>
      <c r="AI244" s="400"/>
      <c r="AJ244" s="400"/>
      <c r="AK244" s="400"/>
      <c r="AL244" s="400"/>
      <c r="AM244" s="400"/>
      <c r="AN244" s="400"/>
      <c r="AO244" s="400"/>
      <c r="AP244" s="400"/>
      <c r="AQ244" s="400"/>
      <c r="AR244" s="400"/>
      <c r="AS244" s="400"/>
      <c r="AT244" s="400"/>
      <c r="AU244" s="400"/>
      <c r="AV244" s="400"/>
      <c r="AW244" s="400"/>
      <c r="AX244" s="696"/>
    </row>
    <row r="245" spans="1:50" ht="24.75" customHeight="1" x14ac:dyDescent="0.2">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400"/>
      <c r="AI245" s="400"/>
      <c r="AJ245" s="400"/>
      <c r="AK245" s="400"/>
      <c r="AL245" s="400"/>
      <c r="AM245" s="400"/>
      <c r="AN245" s="400"/>
      <c r="AO245" s="400"/>
      <c r="AP245" s="400"/>
      <c r="AQ245" s="400"/>
      <c r="AR245" s="400"/>
      <c r="AS245" s="400"/>
      <c r="AT245" s="400"/>
      <c r="AU245" s="400"/>
      <c r="AV245" s="400"/>
      <c r="AW245" s="400"/>
      <c r="AX245" s="696"/>
    </row>
    <row r="246" spans="1:50" ht="24.75" customHeight="1" x14ac:dyDescent="0.2">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2">
      <c r="A247" s="137" t="s">
        <v>46</v>
      </c>
      <c r="B247" s="138"/>
      <c r="C247" s="141" t="s">
        <v>50</v>
      </c>
      <c r="D247" s="142"/>
      <c r="E247" s="142"/>
      <c r="F247" s="143"/>
      <c r="G247" s="144" t="s">
        <v>795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796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794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798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136" t="s">
        <v>799</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801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360</v>
      </c>
      <c r="B258" s="800"/>
      <c r="C258" s="800"/>
      <c r="D258" s="801"/>
      <c r="E258" s="788" t="s">
        <v>697</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2">
      <c r="A259" s="151" t="s">
        <v>359</v>
      </c>
      <c r="B259" s="151"/>
      <c r="C259" s="151"/>
      <c r="D259" s="151"/>
      <c r="E259" s="788" t="s">
        <v>714</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2">
      <c r="A260" s="151" t="s">
        <v>358</v>
      </c>
      <c r="B260" s="151"/>
      <c r="C260" s="151"/>
      <c r="D260" s="151"/>
      <c r="E260" s="788" t="s">
        <v>715</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2">
      <c r="A261" s="151" t="s">
        <v>357</v>
      </c>
      <c r="B261" s="151"/>
      <c r="C261" s="151"/>
      <c r="D261" s="151"/>
      <c r="E261" s="788" t="s">
        <v>716</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2">
      <c r="A262" s="151" t="s">
        <v>356</v>
      </c>
      <c r="B262" s="151"/>
      <c r="C262" s="151"/>
      <c r="D262" s="151"/>
      <c r="E262" s="788" t="s">
        <v>717</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2">
      <c r="A263" s="151" t="s">
        <v>355</v>
      </c>
      <c r="B263" s="151"/>
      <c r="C263" s="151"/>
      <c r="D263" s="151"/>
      <c r="E263" s="788" t="s">
        <v>718</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2">
      <c r="A264" s="151" t="s">
        <v>354</v>
      </c>
      <c r="B264" s="151"/>
      <c r="C264" s="151"/>
      <c r="D264" s="151"/>
      <c r="E264" s="788" t="s">
        <v>719</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2">
      <c r="A265" s="151" t="s">
        <v>353</v>
      </c>
      <c r="B265" s="151"/>
      <c r="C265" s="151"/>
      <c r="D265" s="151"/>
      <c r="E265" s="788" t="s">
        <v>720</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2">
      <c r="A266" s="151" t="s">
        <v>500</v>
      </c>
      <c r="B266" s="151"/>
      <c r="C266" s="151"/>
      <c r="D266" s="151"/>
      <c r="E266" s="804" t="s">
        <v>691</v>
      </c>
      <c r="F266" s="805"/>
      <c r="G266" s="805"/>
      <c r="H266" s="92" t="str">
        <f>IF(E266="","","-")</f>
        <v>-</v>
      </c>
      <c r="I266" s="805"/>
      <c r="J266" s="805"/>
      <c r="K266" s="92" t="str">
        <f>IF(I266="","","-")</f>
        <v/>
      </c>
      <c r="L266" s="121">
        <v>43</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680</v>
      </c>
      <c r="B267" s="151"/>
      <c r="C267" s="151"/>
      <c r="D267" s="151"/>
      <c r="E267" s="804" t="s">
        <v>691</v>
      </c>
      <c r="F267" s="805"/>
      <c r="G267" s="805"/>
      <c r="H267" s="92"/>
      <c r="I267" s="805"/>
      <c r="J267" s="805"/>
      <c r="K267" s="92"/>
      <c r="L267" s="121">
        <v>42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468</v>
      </c>
      <c r="B268" s="151"/>
      <c r="C268" s="151"/>
      <c r="D268" s="151"/>
      <c r="E268" s="807">
        <v>2021</v>
      </c>
      <c r="F268" s="152"/>
      <c r="G268" s="805" t="s">
        <v>723</v>
      </c>
      <c r="H268" s="805"/>
      <c r="I268" s="805"/>
      <c r="J268" s="152">
        <v>20</v>
      </c>
      <c r="K268" s="152"/>
      <c r="L268" s="121">
        <v>53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349</v>
      </c>
      <c r="B308" s="812"/>
      <c r="C308" s="812"/>
      <c r="D308" s="812"/>
      <c r="E308" s="812"/>
      <c r="F308" s="813"/>
      <c r="G308" s="817" t="s">
        <v>753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747</v>
      </c>
      <c r="H310" s="839"/>
      <c r="I310" s="839"/>
      <c r="J310" s="839"/>
      <c r="K310" s="840"/>
      <c r="L310" s="841" t="s">
        <v>748</v>
      </c>
      <c r="M310" s="842"/>
      <c r="N310" s="842"/>
      <c r="O310" s="842"/>
      <c r="P310" s="842"/>
      <c r="Q310" s="842"/>
      <c r="R310" s="842"/>
      <c r="S310" s="842"/>
      <c r="T310" s="842"/>
      <c r="U310" s="842"/>
      <c r="V310" s="842"/>
      <c r="W310" s="842"/>
      <c r="X310" s="843"/>
      <c r="Y310" s="844">
        <v>44</v>
      </c>
      <c r="Z310" s="845"/>
      <c r="AA310" s="845"/>
      <c r="AB310" s="846"/>
      <c r="AC310" s="838" t="s">
        <v>750</v>
      </c>
      <c r="AD310" s="839"/>
      <c r="AE310" s="839"/>
      <c r="AF310" s="839"/>
      <c r="AG310" s="840"/>
      <c r="AH310" s="841" t="s">
        <v>751</v>
      </c>
      <c r="AI310" s="842"/>
      <c r="AJ310" s="842"/>
      <c r="AK310" s="842"/>
      <c r="AL310" s="842"/>
      <c r="AM310" s="842"/>
      <c r="AN310" s="842"/>
      <c r="AO310" s="842"/>
      <c r="AP310" s="842"/>
      <c r="AQ310" s="842"/>
      <c r="AR310" s="842"/>
      <c r="AS310" s="842"/>
      <c r="AT310" s="843"/>
      <c r="AU310" s="844">
        <v>39</v>
      </c>
      <c r="AV310" s="845"/>
      <c r="AW310" s="845"/>
      <c r="AX310" s="847"/>
    </row>
    <row r="311" spans="1:50" ht="24.75" customHeight="1" x14ac:dyDescent="0.2">
      <c r="A311" s="814"/>
      <c r="B311" s="815"/>
      <c r="C311" s="815"/>
      <c r="D311" s="815"/>
      <c r="E311" s="815"/>
      <c r="F311" s="816"/>
      <c r="G311" s="824"/>
      <c r="H311" s="825"/>
      <c r="I311" s="825"/>
      <c r="J311" s="825"/>
      <c r="K311" s="826"/>
      <c r="L311" s="827" t="s">
        <v>749</v>
      </c>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39</v>
      </c>
      <c r="AV320" s="854"/>
      <c r="AW320" s="854"/>
      <c r="AX320" s="856"/>
    </row>
    <row r="321" spans="1:51" ht="24.75" hidden="1" customHeight="1" x14ac:dyDescent="0.2">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2">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2">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2" t="s">
        <v>25</v>
      </c>
      <c r="Q365" s="432"/>
      <c r="R365" s="432"/>
      <c r="S365" s="432"/>
      <c r="T365" s="432"/>
      <c r="U365" s="432"/>
      <c r="V365" s="432"/>
      <c r="W365" s="432"/>
      <c r="X365" s="432"/>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2">
      <c r="A366" s="873">
        <v>1</v>
      </c>
      <c r="B366" s="873">
        <v>1</v>
      </c>
      <c r="C366" s="874" t="s">
        <v>756</v>
      </c>
      <c r="D366" s="875"/>
      <c r="E366" s="875"/>
      <c r="F366" s="875"/>
      <c r="G366" s="875"/>
      <c r="H366" s="875"/>
      <c r="I366" s="875"/>
      <c r="J366" s="876" t="s">
        <v>780</v>
      </c>
      <c r="K366" s="877"/>
      <c r="L366" s="877"/>
      <c r="M366" s="877"/>
      <c r="N366" s="877"/>
      <c r="O366" s="877"/>
      <c r="P366" s="878" t="s">
        <v>755</v>
      </c>
      <c r="Q366" s="879"/>
      <c r="R366" s="879"/>
      <c r="S366" s="879"/>
      <c r="T366" s="879"/>
      <c r="U366" s="879"/>
      <c r="V366" s="879"/>
      <c r="W366" s="879"/>
      <c r="X366" s="879"/>
      <c r="Y366" s="880">
        <v>44</v>
      </c>
      <c r="Z366" s="881"/>
      <c r="AA366" s="881"/>
      <c r="AB366" s="882"/>
      <c r="AC366" s="883" t="s">
        <v>767</v>
      </c>
      <c r="AD366" s="884"/>
      <c r="AE366" s="884"/>
      <c r="AF366" s="884"/>
      <c r="AG366" s="884"/>
      <c r="AH366" s="867" t="s">
        <v>766</v>
      </c>
      <c r="AI366" s="868"/>
      <c r="AJ366" s="868"/>
      <c r="AK366" s="868"/>
      <c r="AL366" s="869" t="s">
        <v>766</v>
      </c>
      <c r="AM366" s="870"/>
      <c r="AN366" s="870"/>
      <c r="AO366" s="871"/>
      <c r="AP366" s="872" t="s">
        <v>766</v>
      </c>
      <c r="AQ366" s="872"/>
      <c r="AR366" s="872"/>
      <c r="AS366" s="872"/>
      <c r="AT366" s="872"/>
      <c r="AU366" s="872"/>
      <c r="AV366" s="872"/>
      <c r="AW366" s="872"/>
      <c r="AX366" s="872"/>
    </row>
    <row r="367" spans="1:51" ht="30" customHeight="1" x14ac:dyDescent="0.2">
      <c r="A367" s="873">
        <v>2</v>
      </c>
      <c r="B367" s="873">
        <v>1</v>
      </c>
      <c r="C367" s="874" t="s">
        <v>757</v>
      </c>
      <c r="D367" s="875"/>
      <c r="E367" s="875"/>
      <c r="F367" s="875"/>
      <c r="G367" s="875"/>
      <c r="H367" s="875"/>
      <c r="I367" s="875"/>
      <c r="J367" s="876" t="s">
        <v>781</v>
      </c>
      <c r="K367" s="877"/>
      <c r="L367" s="877"/>
      <c r="M367" s="877"/>
      <c r="N367" s="877"/>
      <c r="O367" s="877"/>
      <c r="P367" s="879" t="s">
        <v>755</v>
      </c>
      <c r="Q367" s="879"/>
      <c r="R367" s="879"/>
      <c r="S367" s="879"/>
      <c r="T367" s="879"/>
      <c r="U367" s="879"/>
      <c r="V367" s="879"/>
      <c r="W367" s="879"/>
      <c r="X367" s="879"/>
      <c r="Y367" s="880">
        <v>19</v>
      </c>
      <c r="Z367" s="881"/>
      <c r="AA367" s="881"/>
      <c r="AB367" s="882"/>
      <c r="AC367" s="883" t="s">
        <v>767</v>
      </c>
      <c r="AD367" s="884"/>
      <c r="AE367" s="884"/>
      <c r="AF367" s="884"/>
      <c r="AG367" s="884"/>
      <c r="AH367" s="867" t="s">
        <v>697</v>
      </c>
      <c r="AI367" s="868"/>
      <c r="AJ367" s="868"/>
      <c r="AK367" s="868"/>
      <c r="AL367" s="869" t="s">
        <v>697</v>
      </c>
      <c r="AM367" s="870"/>
      <c r="AN367" s="870"/>
      <c r="AO367" s="871"/>
      <c r="AP367" s="872" t="s">
        <v>697</v>
      </c>
      <c r="AQ367" s="872"/>
      <c r="AR367" s="872"/>
      <c r="AS367" s="872"/>
      <c r="AT367" s="872"/>
      <c r="AU367" s="872"/>
      <c r="AV367" s="872"/>
      <c r="AW367" s="872"/>
      <c r="AX367" s="872"/>
      <c r="AY367">
        <f>COUNTA($C$367)</f>
        <v>1</v>
      </c>
    </row>
    <row r="368" spans="1:51" ht="30" customHeight="1" x14ac:dyDescent="0.2">
      <c r="A368" s="873">
        <v>3</v>
      </c>
      <c r="B368" s="873">
        <v>1</v>
      </c>
      <c r="C368" s="874" t="s">
        <v>758</v>
      </c>
      <c r="D368" s="875"/>
      <c r="E368" s="875"/>
      <c r="F368" s="875"/>
      <c r="G368" s="875"/>
      <c r="H368" s="875"/>
      <c r="I368" s="875"/>
      <c r="J368" s="876" t="s">
        <v>782</v>
      </c>
      <c r="K368" s="877"/>
      <c r="L368" s="877"/>
      <c r="M368" s="877"/>
      <c r="N368" s="877"/>
      <c r="O368" s="877"/>
      <c r="P368" s="878" t="s">
        <v>755</v>
      </c>
      <c r="Q368" s="879"/>
      <c r="R368" s="879"/>
      <c r="S368" s="879"/>
      <c r="T368" s="879"/>
      <c r="U368" s="879"/>
      <c r="V368" s="879"/>
      <c r="W368" s="879"/>
      <c r="X368" s="879"/>
      <c r="Y368" s="880">
        <v>18</v>
      </c>
      <c r="Z368" s="881"/>
      <c r="AA368" s="881"/>
      <c r="AB368" s="882"/>
      <c r="AC368" s="883" t="s">
        <v>767</v>
      </c>
      <c r="AD368" s="884"/>
      <c r="AE368" s="884"/>
      <c r="AF368" s="884"/>
      <c r="AG368" s="884"/>
      <c r="AH368" s="885" t="s">
        <v>697</v>
      </c>
      <c r="AI368" s="886"/>
      <c r="AJ368" s="886"/>
      <c r="AK368" s="886"/>
      <c r="AL368" s="869" t="s">
        <v>697</v>
      </c>
      <c r="AM368" s="870"/>
      <c r="AN368" s="870"/>
      <c r="AO368" s="871"/>
      <c r="AP368" s="872" t="s">
        <v>697</v>
      </c>
      <c r="AQ368" s="872"/>
      <c r="AR368" s="872"/>
      <c r="AS368" s="872"/>
      <c r="AT368" s="872"/>
      <c r="AU368" s="872"/>
      <c r="AV368" s="872"/>
      <c r="AW368" s="872"/>
      <c r="AX368" s="872"/>
      <c r="AY368">
        <f>COUNTA($C$368)</f>
        <v>1</v>
      </c>
    </row>
    <row r="369" spans="1:51" ht="30" customHeight="1" x14ac:dyDescent="0.2">
      <c r="A369" s="873">
        <v>4</v>
      </c>
      <c r="B369" s="873">
        <v>1</v>
      </c>
      <c r="C369" s="874" t="s">
        <v>759</v>
      </c>
      <c r="D369" s="875"/>
      <c r="E369" s="875"/>
      <c r="F369" s="875"/>
      <c r="G369" s="875"/>
      <c r="H369" s="875"/>
      <c r="I369" s="875"/>
      <c r="J369" s="876" t="s">
        <v>783</v>
      </c>
      <c r="K369" s="877"/>
      <c r="L369" s="877"/>
      <c r="M369" s="877"/>
      <c r="N369" s="877"/>
      <c r="O369" s="877"/>
      <c r="P369" s="878" t="s">
        <v>755</v>
      </c>
      <c r="Q369" s="879"/>
      <c r="R369" s="879"/>
      <c r="S369" s="879"/>
      <c r="T369" s="879"/>
      <c r="U369" s="879"/>
      <c r="V369" s="879"/>
      <c r="W369" s="879"/>
      <c r="X369" s="879"/>
      <c r="Y369" s="880">
        <v>12</v>
      </c>
      <c r="Z369" s="881"/>
      <c r="AA369" s="881"/>
      <c r="AB369" s="882"/>
      <c r="AC369" s="883" t="s">
        <v>767</v>
      </c>
      <c r="AD369" s="884"/>
      <c r="AE369" s="884"/>
      <c r="AF369" s="884"/>
      <c r="AG369" s="884"/>
      <c r="AH369" s="885" t="s">
        <v>697</v>
      </c>
      <c r="AI369" s="886"/>
      <c r="AJ369" s="886"/>
      <c r="AK369" s="886"/>
      <c r="AL369" s="869" t="s">
        <v>697</v>
      </c>
      <c r="AM369" s="870"/>
      <c r="AN369" s="870"/>
      <c r="AO369" s="871"/>
      <c r="AP369" s="872" t="s">
        <v>697</v>
      </c>
      <c r="AQ369" s="872"/>
      <c r="AR369" s="872"/>
      <c r="AS369" s="872"/>
      <c r="AT369" s="872"/>
      <c r="AU369" s="872"/>
      <c r="AV369" s="872"/>
      <c r="AW369" s="872"/>
      <c r="AX369" s="872"/>
      <c r="AY369">
        <f>COUNTA($C$369)</f>
        <v>1</v>
      </c>
    </row>
    <row r="370" spans="1:51" ht="30" customHeight="1" x14ac:dyDescent="0.2">
      <c r="A370" s="873">
        <v>5</v>
      </c>
      <c r="B370" s="873">
        <v>1</v>
      </c>
      <c r="C370" s="874" t="s">
        <v>760</v>
      </c>
      <c r="D370" s="875"/>
      <c r="E370" s="875"/>
      <c r="F370" s="875"/>
      <c r="G370" s="875"/>
      <c r="H370" s="875"/>
      <c r="I370" s="875"/>
      <c r="J370" s="876" t="s">
        <v>784</v>
      </c>
      <c r="K370" s="877"/>
      <c r="L370" s="877"/>
      <c r="M370" s="877"/>
      <c r="N370" s="877"/>
      <c r="O370" s="877"/>
      <c r="P370" s="879" t="s">
        <v>755</v>
      </c>
      <c r="Q370" s="879"/>
      <c r="R370" s="879"/>
      <c r="S370" s="879"/>
      <c r="T370" s="879"/>
      <c r="U370" s="879"/>
      <c r="V370" s="879"/>
      <c r="W370" s="879"/>
      <c r="X370" s="879"/>
      <c r="Y370" s="880">
        <v>9</v>
      </c>
      <c r="Z370" s="881"/>
      <c r="AA370" s="881"/>
      <c r="AB370" s="882"/>
      <c r="AC370" s="883" t="s">
        <v>767</v>
      </c>
      <c r="AD370" s="884"/>
      <c r="AE370" s="884"/>
      <c r="AF370" s="884"/>
      <c r="AG370" s="884"/>
      <c r="AH370" s="885" t="s">
        <v>697</v>
      </c>
      <c r="AI370" s="886"/>
      <c r="AJ370" s="886"/>
      <c r="AK370" s="886"/>
      <c r="AL370" s="869" t="s">
        <v>697</v>
      </c>
      <c r="AM370" s="870"/>
      <c r="AN370" s="870"/>
      <c r="AO370" s="871"/>
      <c r="AP370" s="872" t="s">
        <v>697</v>
      </c>
      <c r="AQ370" s="872"/>
      <c r="AR370" s="872"/>
      <c r="AS370" s="872"/>
      <c r="AT370" s="872"/>
      <c r="AU370" s="872"/>
      <c r="AV370" s="872"/>
      <c r="AW370" s="872"/>
      <c r="AX370" s="872"/>
      <c r="AY370">
        <f>COUNTA($C$370)</f>
        <v>1</v>
      </c>
    </row>
    <row r="371" spans="1:51" ht="30" customHeight="1" x14ac:dyDescent="0.2">
      <c r="A371" s="873">
        <v>6</v>
      </c>
      <c r="B371" s="873">
        <v>1</v>
      </c>
      <c r="C371" s="874" t="s">
        <v>761</v>
      </c>
      <c r="D371" s="875"/>
      <c r="E371" s="875"/>
      <c r="F371" s="875"/>
      <c r="G371" s="875"/>
      <c r="H371" s="875"/>
      <c r="I371" s="875"/>
      <c r="J371" s="876" t="s">
        <v>785</v>
      </c>
      <c r="K371" s="877"/>
      <c r="L371" s="877"/>
      <c r="M371" s="877"/>
      <c r="N371" s="877"/>
      <c r="O371" s="877"/>
      <c r="P371" s="879" t="s">
        <v>755</v>
      </c>
      <c r="Q371" s="879"/>
      <c r="R371" s="879"/>
      <c r="S371" s="879"/>
      <c r="T371" s="879"/>
      <c r="U371" s="879"/>
      <c r="V371" s="879"/>
      <c r="W371" s="879"/>
      <c r="X371" s="879"/>
      <c r="Y371" s="880">
        <v>5</v>
      </c>
      <c r="Z371" s="881"/>
      <c r="AA371" s="881"/>
      <c r="AB371" s="882"/>
      <c r="AC371" s="883" t="s">
        <v>767</v>
      </c>
      <c r="AD371" s="884"/>
      <c r="AE371" s="884"/>
      <c r="AF371" s="884"/>
      <c r="AG371" s="884"/>
      <c r="AH371" s="885" t="s">
        <v>697</v>
      </c>
      <c r="AI371" s="886"/>
      <c r="AJ371" s="886"/>
      <c r="AK371" s="886"/>
      <c r="AL371" s="869" t="s">
        <v>697</v>
      </c>
      <c r="AM371" s="870"/>
      <c r="AN371" s="870"/>
      <c r="AO371" s="871"/>
      <c r="AP371" s="872" t="s">
        <v>697</v>
      </c>
      <c r="AQ371" s="872"/>
      <c r="AR371" s="872"/>
      <c r="AS371" s="872"/>
      <c r="AT371" s="872"/>
      <c r="AU371" s="872"/>
      <c r="AV371" s="872"/>
      <c r="AW371" s="872"/>
      <c r="AX371" s="872"/>
      <c r="AY371">
        <f>COUNTA($C$371)</f>
        <v>1</v>
      </c>
    </row>
    <row r="372" spans="1:51" ht="30" customHeight="1" x14ac:dyDescent="0.2">
      <c r="A372" s="873">
        <v>7</v>
      </c>
      <c r="B372" s="873">
        <v>1</v>
      </c>
      <c r="C372" s="874" t="s">
        <v>762</v>
      </c>
      <c r="D372" s="875"/>
      <c r="E372" s="875"/>
      <c r="F372" s="875"/>
      <c r="G372" s="875"/>
      <c r="H372" s="875"/>
      <c r="I372" s="875"/>
      <c r="J372" s="876" t="s">
        <v>786</v>
      </c>
      <c r="K372" s="877"/>
      <c r="L372" s="877"/>
      <c r="M372" s="877"/>
      <c r="N372" s="877"/>
      <c r="O372" s="877"/>
      <c r="P372" s="879" t="s">
        <v>755</v>
      </c>
      <c r="Q372" s="879"/>
      <c r="R372" s="879"/>
      <c r="S372" s="879"/>
      <c r="T372" s="879"/>
      <c r="U372" s="879"/>
      <c r="V372" s="879"/>
      <c r="W372" s="879"/>
      <c r="X372" s="879"/>
      <c r="Y372" s="880">
        <v>5</v>
      </c>
      <c r="Z372" s="881"/>
      <c r="AA372" s="881"/>
      <c r="AB372" s="882"/>
      <c r="AC372" s="883" t="s">
        <v>767</v>
      </c>
      <c r="AD372" s="884"/>
      <c r="AE372" s="884"/>
      <c r="AF372" s="884"/>
      <c r="AG372" s="884"/>
      <c r="AH372" s="885" t="s">
        <v>697</v>
      </c>
      <c r="AI372" s="886"/>
      <c r="AJ372" s="886"/>
      <c r="AK372" s="886"/>
      <c r="AL372" s="869" t="s">
        <v>697</v>
      </c>
      <c r="AM372" s="870"/>
      <c r="AN372" s="870"/>
      <c r="AO372" s="871"/>
      <c r="AP372" s="872" t="s">
        <v>697</v>
      </c>
      <c r="AQ372" s="872"/>
      <c r="AR372" s="872"/>
      <c r="AS372" s="872"/>
      <c r="AT372" s="872"/>
      <c r="AU372" s="872"/>
      <c r="AV372" s="872"/>
      <c r="AW372" s="872"/>
      <c r="AX372" s="872"/>
      <c r="AY372">
        <f>COUNTA($C$372)</f>
        <v>1</v>
      </c>
    </row>
    <row r="373" spans="1:51" ht="30" customHeight="1" x14ac:dyDescent="0.2">
      <c r="A373" s="873">
        <v>8</v>
      </c>
      <c r="B373" s="873">
        <v>1</v>
      </c>
      <c r="C373" s="874" t="s">
        <v>763</v>
      </c>
      <c r="D373" s="875"/>
      <c r="E373" s="875"/>
      <c r="F373" s="875"/>
      <c r="G373" s="875"/>
      <c r="H373" s="875"/>
      <c r="I373" s="875"/>
      <c r="J373" s="876" t="s">
        <v>787</v>
      </c>
      <c r="K373" s="877"/>
      <c r="L373" s="877"/>
      <c r="M373" s="877"/>
      <c r="N373" s="877"/>
      <c r="O373" s="877"/>
      <c r="P373" s="879" t="s">
        <v>755</v>
      </c>
      <c r="Q373" s="879"/>
      <c r="R373" s="879"/>
      <c r="S373" s="879"/>
      <c r="T373" s="879"/>
      <c r="U373" s="879"/>
      <c r="V373" s="879"/>
      <c r="W373" s="879"/>
      <c r="X373" s="879"/>
      <c r="Y373" s="880">
        <v>4</v>
      </c>
      <c r="Z373" s="881"/>
      <c r="AA373" s="881"/>
      <c r="AB373" s="882"/>
      <c r="AC373" s="883" t="s">
        <v>767</v>
      </c>
      <c r="AD373" s="884"/>
      <c r="AE373" s="884"/>
      <c r="AF373" s="884"/>
      <c r="AG373" s="884"/>
      <c r="AH373" s="885" t="s">
        <v>697</v>
      </c>
      <c r="AI373" s="886"/>
      <c r="AJ373" s="886"/>
      <c r="AK373" s="886"/>
      <c r="AL373" s="869" t="s">
        <v>697</v>
      </c>
      <c r="AM373" s="870"/>
      <c r="AN373" s="870"/>
      <c r="AO373" s="871"/>
      <c r="AP373" s="872" t="s">
        <v>697</v>
      </c>
      <c r="AQ373" s="872"/>
      <c r="AR373" s="872"/>
      <c r="AS373" s="872"/>
      <c r="AT373" s="872"/>
      <c r="AU373" s="872"/>
      <c r="AV373" s="872"/>
      <c r="AW373" s="872"/>
      <c r="AX373" s="872"/>
      <c r="AY373">
        <f>COUNTA($C$373)</f>
        <v>1</v>
      </c>
    </row>
    <row r="374" spans="1:51" ht="30" customHeight="1" x14ac:dyDescent="0.2">
      <c r="A374" s="873">
        <v>9</v>
      </c>
      <c r="B374" s="873">
        <v>1</v>
      </c>
      <c r="C374" s="874" t="s">
        <v>764</v>
      </c>
      <c r="D374" s="875"/>
      <c r="E374" s="875"/>
      <c r="F374" s="875"/>
      <c r="G374" s="875"/>
      <c r="H374" s="875"/>
      <c r="I374" s="875"/>
      <c r="J374" s="876" t="s">
        <v>788</v>
      </c>
      <c r="K374" s="877"/>
      <c r="L374" s="877"/>
      <c r="M374" s="877"/>
      <c r="N374" s="877"/>
      <c r="O374" s="877"/>
      <c r="P374" s="879" t="s">
        <v>755</v>
      </c>
      <c r="Q374" s="879"/>
      <c r="R374" s="879"/>
      <c r="S374" s="879"/>
      <c r="T374" s="879"/>
      <c r="U374" s="879"/>
      <c r="V374" s="879"/>
      <c r="W374" s="879"/>
      <c r="X374" s="879"/>
      <c r="Y374" s="880">
        <v>4</v>
      </c>
      <c r="Z374" s="881"/>
      <c r="AA374" s="881"/>
      <c r="AB374" s="882"/>
      <c r="AC374" s="883" t="s">
        <v>767</v>
      </c>
      <c r="AD374" s="884"/>
      <c r="AE374" s="884"/>
      <c r="AF374" s="884"/>
      <c r="AG374" s="884"/>
      <c r="AH374" s="885" t="s">
        <v>697</v>
      </c>
      <c r="AI374" s="886"/>
      <c r="AJ374" s="886"/>
      <c r="AK374" s="886"/>
      <c r="AL374" s="869" t="s">
        <v>697</v>
      </c>
      <c r="AM374" s="870"/>
      <c r="AN374" s="870"/>
      <c r="AO374" s="871"/>
      <c r="AP374" s="872" t="s">
        <v>697</v>
      </c>
      <c r="AQ374" s="872"/>
      <c r="AR374" s="872"/>
      <c r="AS374" s="872"/>
      <c r="AT374" s="872"/>
      <c r="AU374" s="872"/>
      <c r="AV374" s="872"/>
      <c r="AW374" s="872"/>
      <c r="AX374" s="872"/>
      <c r="AY374">
        <f>COUNTA($C$374)</f>
        <v>1</v>
      </c>
    </row>
    <row r="375" spans="1:51" ht="30" customHeight="1" x14ac:dyDescent="0.2">
      <c r="A375" s="873">
        <v>10</v>
      </c>
      <c r="B375" s="873">
        <v>1</v>
      </c>
      <c r="C375" s="874" t="s">
        <v>765</v>
      </c>
      <c r="D375" s="875"/>
      <c r="E375" s="875"/>
      <c r="F375" s="875"/>
      <c r="G375" s="875"/>
      <c r="H375" s="875"/>
      <c r="I375" s="875"/>
      <c r="J375" s="876" t="s">
        <v>789</v>
      </c>
      <c r="K375" s="877"/>
      <c r="L375" s="877"/>
      <c r="M375" s="877"/>
      <c r="N375" s="877"/>
      <c r="O375" s="877"/>
      <c r="P375" s="879" t="s">
        <v>755</v>
      </c>
      <c r="Q375" s="879"/>
      <c r="R375" s="879"/>
      <c r="S375" s="879"/>
      <c r="T375" s="879"/>
      <c r="U375" s="879"/>
      <c r="V375" s="879"/>
      <c r="W375" s="879"/>
      <c r="X375" s="879"/>
      <c r="Y375" s="880">
        <v>4</v>
      </c>
      <c r="Z375" s="881"/>
      <c r="AA375" s="881"/>
      <c r="AB375" s="882"/>
      <c r="AC375" s="883" t="s">
        <v>767</v>
      </c>
      <c r="AD375" s="884"/>
      <c r="AE375" s="884"/>
      <c r="AF375" s="884"/>
      <c r="AG375" s="884"/>
      <c r="AH375" s="885" t="s">
        <v>697</v>
      </c>
      <c r="AI375" s="886"/>
      <c r="AJ375" s="886"/>
      <c r="AK375" s="886"/>
      <c r="AL375" s="869" t="s">
        <v>697</v>
      </c>
      <c r="AM375" s="870"/>
      <c r="AN375" s="870"/>
      <c r="AO375" s="871"/>
      <c r="AP375" s="872" t="s">
        <v>697</v>
      </c>
      <c r="AQ375" s="872"/>
      <c r="AR375" s="872"/>
      <c r="AS375" s="872"/>
      <c r="AT375" s="872"/>
      <c r="AU375" s="872"/>
      <c r="AV375" s="872"/>
      <c r="AW375" s="872"/>
      <c r="AX375" s="872"/>
      <c r="AY375">
        <f>COUNTA($C$375)</f>
        <v>1</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2" t="s">
        <v>25</v>
      </c>
      <c r="Q398" s="432"/>
      <c r="R398" s="432"/>
      <c r="S398" s="432"/>
      <c r="T398" s="432"/>
      <c r="U398" s="432"/>
      <c r="V398" s="432"/>
      <c r="W398" s="432"/>
      <c r="X398" s="432"/>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41.4" customHeight="1" x14ac:dyDescent="0.2">
      <c r="A399" s="873">
        <v>1</v>
      </c>
      <c r="B399" s="873">
        <v>1</v>
      </c>
      <c r="C399" s="875" t="s">
        <v>768</v>
      </c>
      <c r="D399" s="875"/>
      <c r="E399" s="875"/>
      <c r="F399" s="875"/>
      <c r="G399" s="875"/>
      <c r="H399" s="875"/>
      <c r="I399" s="875"/>
      <c r="J399" s="876">
        <v>7030001008909</v>
      </c>
      <c r="K399" s="877"/>
      <c r="L399" s="877"/>
      <c r="M399" s="877"/>
      <c r="N399" s="877"/>
      <c r="O399" s="877"/>
      <c r="P399" s="879" t="s">
        <v>777</v>
      </c>
      <c r="Q399" s="879"/>
      <c r="R399" s="879"/>
      <c r="S399" s="879"/>
      <c r="T399" s="879"/>
      <c r="U399" s="879"/>
      <c r="V399" s="879"/>
      <c r="W399" s="879"/>
      <c r="X399" s="879"/>
      <c r="Y399" s="880">
        <v>39</v>
      </c>
      <c r="Z399" s="881"/>
      <c r="AA399" s="881"/>
      <c r="AB399" s="882"/>
      <c r="AC399" s="883" t="s">
        <v>335</v>
      </c>
      <c r="AD399" s="884"/>
      <c r="AE399" s="884"/>
      <c r="AF399" s="884"/>
      <c r="AG399" s="884"/>
      <c r="AH399" s="867">
        <v>26</v>
      </c>
      <c r="AI399" s="868"/>
      <c r="AJ399" s="868"/>
      <c r="AK399" s="868"/>
      <c r="AL399" s="869" t="s">
        <v>766</v>
      </c>
      <c r="AM399" s="870"/>
      <c r="AN399" s="870"/>
      <c r="AO399" s="871"/>
      <c r="AP399" s="872"/>
      <c r="AQ399" s="872"/>
      <c r="AR399" s="872"/>
      <c r="AS399" s="872"/>
      <c r="AT399" s="872"/>
      <c r="AU399" s="872"/>
      <c r="AV399" s="872"/>
      <c r="AW399" s="872"/>
      <c r="AX399" s="872"/>
      <c r="AY399">
        <f>$AY$396</f>
        <v>1</v>
      </c>
    </row>
    <row r="400" spans="1:51" ht="41.4" customHeight="1" x14ac:dyDescent="0.2">
      <c r="A400" s="873">
        <v>2</v>
      </c>
      <c r="B400" s="873">
        <v>1</v>
      </c>
      <c r="C400" s="874" t="s">
        <v>769</v>
      </c>
      <c r="D400" s="875"/>
      <c r="E400" s="875"/>
      <c r="F400" s="875"/>
      <c r="G400" s="875"/>
      <c r="H400" s="875"/>
      <c r="I400" s="875"/>
      <c r="J400" s="876">
        <v>3030001009836</v>
      </c>
      <c r="K400" s="877"/>
      <c r="L400" s="877"/>
      <c r="M400" s="877"/>
      <c r="N400" s="877"/>
      <c r="O400" s="877"/>
      <c r="P400" s="879" t="s">
        <v>777</v>
      </c>
      <c r="Q400" s="879"/>
      <c r="R400" s="879"/>
      <c r="S400" s="879"/>
      <c r="T400" s="879"/>
      <c r="U400" s="879"/>
      <c r="V400" s="879"/>
      <c r="W400" s="879"/>
      <c r="X400" s="879"/>
      <c r="Y400" s="880">
        <v>28</v>
      </c>
      <c r="Z400" s="881"/>
      <c r="AA400" s="881"/>
      <c r="AB400" s="882"/>
      <c r="AC400" s="883" t="s">
        <v>335</v>
      </c>
      <c r="AD400" s="884"/>
      <c r="AE400" s="884"/>
      <c r="AF400" s="884"/>
      <c r="AG400" s="884"/>
      <c r="AH400" s="867">
        <v>29</v>
      </c>
      <c r="AI400" s="868"/>
      <c r="AJ400" s="868"/>
      <c r="AK400" s="868"/>
      <c r="AL400" s="869" t="s">
        <v>697</v>
      </c>
      <c r="AM400" s="870"/>
      <c r="AN400" s="870"/>
      <c r="AO400" s="871"/>
      <c r="AP400" s="872"/>
      <c r="AQ400" s="872"/>
      <c r="AR400" s="872"/>
      <c r="AS400" s="872"/>
      <c r="AT400" s="872"/>
      <c r="AU400" s="872"/>
      <c r="AV400" s="872"/>
      <c r="AW400" s="872"/>
      <c r="AX400" s="872"/>
      <c r="AY400">
        <f>COUNTA($C$400)</f>
        <v>1</v>
      </c>
    </row>
    <row r="401" spans="1:51" ht="41.4" customHeight="1" x14ac:dyDescent="0.2">
      <c r="A401" s="873">
        <v>3</v>
      </c>
      <c r="B401" s="873">
        <v>1</v>
      </c>
      <c r="C401" s="874" t="s">
        <v>770</v>
      </c>
      <c r="D401" s="875"/>
      <c r="E401" s="875"/>
      <c r="F401" s="875"/>
      <c r="G401" s="875"/>
      <c r="H401" s="875"/>
      <c r="I401" s="875"/>
      <c r="J401" s="876">
        <v>2030001001793</v>
      </c>
      <c r="K401" s="877"/>
      <c r="L401" s="877"/>
      <c r="M401" s="877"/>
      <c r="N401" s="877"/>
      <c r="O401" s="877"/>
      <c r="P401" s="878" t="s">
        <v>778</v>
      </c>
      <c r="Q401" s="879"/>
      <c r="R401" s="879"/>
      <c r="S401" s="879"/>
      <c r="T401" s="879"/>
      <c r="U401" s="879"/>
      <c r="V401" s="879"/>
      <c r="W401" s="879"/>
      <c r="X401" s="879"/>
      <c r="Y401" s="880">
        <v>6</v>
      </c>
      <c r="Z401" s="881"/>
      <c r="AA401" s="881"/>
      <c r="AB401" s="882"/>
      <c r="AC401" s="883" t="s">
        <v>335</v>
      </c>
      <c r="AD401" s="884"/>
      <c r="AE401" s="884"/>
      <c r="AF401" s="884"/>
      <c r="AG401" s="884"/>
      <c r="AH401" s="885">
        <v>22</v>
      </c>
      <c r="AI401" s="886"/>
      <c r="AJ401" s="886"/>
      <c r="AK401" s="886"/>
      <c r="AL401" s="869" t="s">
        <v>697</v>
      </c>
      <c r="AM401" s="870"/>
      <c r="AN401" s="870"/>
      <c r="AO401" s="871"/>
      <c r="AP401" s="872"/>
      <c r="AQ401" s="872"/>
      <c r="AR401" s="872"/>
      <c r="AS401" s="872"/>
      <c r="AT401" s="872"/>
      <c r="AU401" s="872"/>
      <c r="AV401" s="872"/>
      <c r="AW401" s="872"/>
      <c r="AX401" s="872"/>
      <c r="AY401">
        <f>COUNTA($C$401)</f>
        <v>1</v>
      </c>
    </row>
    <row r="402" spans="1:51" ht="41.4" customHeight="1" x14ac:dyDescent="0.2">
      <c r="A402" s="873">
        <v>4</v>
      </c>
      <c r="B402" s="873">
        <v>1</v>
      </c>
      <c r="C402" s="874" t="s">
        <v>771</v>
      </c>
      <c r="D402" s="875"/>
      <c r="E402" s="875"/>
      <c r="F402" s="875"/>
      <c r="G402" s="875"/>
      <c r="H402" s="875"/>
      <c r="I402" s="875"/>
      <c r="J402" s="876">
        <v>1030001032674</v>
      </c>
      <c r="K402" s="877"/>
      <c r="L402" s="877"/>
      <c r="M402" s="877"/>
      <c r="N402" s="877"/>
      <c r="O402" s="877"/>
      <c r="P402" s="878" t="s">
        <v>777</v>
      </c>
      <c r="Q402" s="879"/>
      <c r="R402" s="879"/>
      <c r="S402" s="879"/>
      <c r="T402" s="879"/>
      <c r="U402" s="879"/>
      <c r="V402" s="879"/>
      <c r="W402" s="879"/>
      <c r="X402" s="879"/>
      <c r="Y402" s="880">
        <v>4</v>
      </c>
      <c r="Z402" s="881"/>
      <c r="AA402" s="881"/>
      <c r="AB402" s="882"/>
      <c r="AC402" s="883" t="s">
        <v>335</v>
      </c>
      <c r="AD402" s="884"/>
      <c r="AE402" s="884"/>
      <c r="AF402" s="884"/>
      <c r="AG402" s="884"/>
      <c r="AH402" s="885">
        <v>27</v>
      </c>
      <c r="AI402" s="886"/>
      <c r="AJ402" s="886"/>
      <c r="AK402" s="886"/>
      <c r="AL402" s="869" t="s">
        <v>697</v>
      </c>
      <c r="AM402" s="870"/>
      <c r="AN402" s="870"/>
      <c r="AO402" s="871"/>
      <c r="AP402" s="872"/>
      <c r="AQ402" s="872"/>
      <c r="AR402" s="872"/>
      <c r="AS402" s="872"/>
      <c r="AT402" s="872"/>
      <c r="AU402" s="872"/>
      <c r="AV402" s="872"/>
      <c r="AW402" s="872"/>
      <c r="AX402" s="872"/>
      <c r="AY402">
        <f>COUNTA($C$402)</f>
        <v>1</v>
      </c>
    </row>
    <row r="403" spans="1:51" ht="41.4" customHeight="1" x14ac:dyDescent="0.2">
      <c r="A403" s="873">
        <v>5</v>
      </c>
      <c r="B403" s="873">
        <v>1</v>
      </c>
      <c r="C403" s="875" t="s">
        <v>772</v>
      </c>
      <c r="D403" s="875"/>
      <c r="E403" s="875"/>
      <c r="F403" s="875"/>
      <c r="G403" s="875"/>
      <c r="H403" s="875"/>
      <c r="I403" s="875"/>
      <c r="J403" s="876">
        <v>8030001042907</v>
      </c>
      <c r="K403" s="877"/>
      <c r="L403" s="877"/>
      <c r="M403" s="877"/>
      <c r="N403" s="877"/>
      <c r="O403" s="877"/>
      <c r="P403" s="879" t="s">
        <v>778</v>
      </c>
      <c r="Q403" s="879"/>
      <c r="R403" s="879"/>
      <c r="S403" s="879"/>
      <c r="T403" s="879"/>
      <c r="U403" s="879"/>
      <c r="V403" s="879"/>
      <c r="W403" s="879"/>
      <c r="X403" s="879"/>
      <c r="Y403" s="880">
        <v>4</v>
      </c>
      <c r="Z403" s="881"/>
      <c r="AA403" s="881"/>
      <c r="AB403" s="882"/>
      <c r="AC403" s="883" t="s">
        <v>335</v>
      </c>
      <c r="AD403" s="884"/>
      <c r="AE403" s="884"/>
      <c r="AF403" s="884"/>
      <c r="AG403" s="884"/>
      <c r="AH403" s="885">
        <v>24</v>
      </c>
      <c r="AI403" s="886"/>
      <c r="AJ403" s="886"/>
      <c r="AK403" s="886"/>
      <c r="AL403" s="869" t="s">
        <v>697</v>
      </c>
      <c r="AM403" s="870"/>
      <c r="AN403" s="870"/>
      <c r="AO403" s="871"/>
      <c r="AP403" s="872"/>
      <c r="AQ403" s="872"/>
      <c r="AR403" s="872"/>
      <c r="AS403" s="872"/>
      <c r="AT403" s="872"/>
      <c r="AU403" s="872"/>
      <c r="AV403" s="872"/>
      <c r="AW403" s="872"/>
      <c r="AX403" s="872"/>
      <c r="AY403">
        <f>COUNTA($C$403)</f>
        <v>1</v>
      </c>
    </row>
    <row r="404" spans="1:51" ht="41.4" customHeight="1" x14ac:dyDescent="0.2">
      <c r="A404" s="873">
        <v>6</v>
      </c>
      <c r="B404" s="873">
        <v>1</v>
      </c>
      <c r="C404" s="875" t="s">
        <v>773</v>
      </c>
      <c r="D404" s="875"/>
      <c r="E404" s="875"/>
      <c r="F404" s="875"/>
      <c r="G404" s="875"/>
      <c r="H404" s="875"/>
      <c r="I404" s="875"/>
      <c r="J404" s="876">
        <v>8030001017504</v>
      </c>
      <c r="K404" s="877"/>
      <c r="L404" s="877"/>
      <c r="M404" s="877"/>
      <c r="N404" s="877"/>
      <c r="O404" s="877"/>
      <c r="P404" s="879" t="s">
        <v>777</v>
      </c>
      <c r="Q404" s="879"/>
      <c r="R404" s="879"/>
      <c r="S404" s="879"/>
      <c r="T404" s="879"/>
      <c r="U404" s="879"/>
      <c r="V404" s="879"/>
      <c r="W404" s="879"/>
      <c r="X404" s="879"/>
      <c r="Y404" s="880">
        <v>4</v>
      </c>
      <c r="Z404" s="881"/>
      <c r="AA404" s="881"/>
      <c r="AB404" s="882"/>
      <c r="AC404" s="883" t="s">
        <v>335</v>
      </c>
      <c r="AD404" s="884"/>
      <c r="AE404" s="884"/>
      <c r="AF404" s="884"/>
      <c r="AG404" s="884"/>
      <c r="AH404" s="885">
        <v>27</v>
      </c>
      <c r="AI404" s="886"/>
      <c r="AJ404" s="886"/>
      <c r="AK404" s="886"/>
      <c r="AL404" s="869" t="s">
        <v>697</v>
      </c>
      <c r="AM404" s="870"/>
      <c r="AN404" s="870"/>
      <c r="AO404" s="871"/>
      <c r="AP404" s="872"/>
      <c r="AQ404" s="872"/>
      <c r="AR404" s="872"/>
      <c r="AS404" s="872"/>
      <c r="AT404" s="872"/>
      <c r="AU404" s="872"/>
      <c r="AV404" s="872"/>
      <c r="AW404" s="872"/>
      <c r="AX404" s="872"/>
      <c r="AY404">
        <f>COUNTA($C$404)</f>
        <v>1</v>
      </c>
    </row>
    <row r="405" spans="1:51" ht="41.4" customHeight="1" x14ac:dyDescent="0.2">
      <c r="A405" s="873">
        <v>7</v>
      </c>
      <c r="B405" s="873">
        <v>1</v>
      </c>
      <c r="C405" s="875" t="s">
        <v>774</v>
      </c>
      <c r="D405" s="875"/>
      <c r="E405" s="875"/>
      <c r="F405" s="875"/>
      <c r="G405" s="875"/>
      <c r="H405" s="875"/>
      <c r="I405" s="875"/>
      <c r="J405" s="876">
        <v>5030001045656</v>
      </c>
      <c r="K405" s="877"/>
      <c r="L405" s="877"/>
      <c r="M405" s="877"/>
      <c r="N405" s="877"/>
      <c r="O405" s="877"/>
      <c r="P405" s="879" t="s">
        <v>777</v>
      </c>
      <c r="Q405" s="879"/>
      <c r="R405" s="879"/>
      <c r="S405" s="879"/>
      <c r="T405" s="879"/>
      <c r="U405" s="879"/>
      <c r="V405" s="879"/>
      <c r="W405" s="879"/>
      <c r="X405" s="879"/>
      <c r="Y405" s="880">
        <v>2</v>
      </c>
      <c r="Z405" s="881"/>
      <c r="AA405" s="881"/>
      <c r="AB405" s="882"/>
      <c r="AC405" s="883" t="s">
        <v>335</v>
      </c>
      <c r="AD405" s="884"/>
      <c r="AE405" s="884"/>
      <c r="AF405" s="884"/>
      <c r="AG405" s="884"/>
      <c r="AH405" s="885">
        <v>20</v>
      </c>
      <c r="AI405" s="886"/>
      <c r="AJ405" s="886"/>
      <c r="AK405" s="886"/>
      <c r="AL405" s="869" t="s">
        <v>697</v>
      </c>
      <c r="AM405" s="870"/>
      <c r="AN405" s="870"/>
      <c r="AO405" s="871"/>
      <c r="AP405" s="872"/>
      <c r="AQ405" s="872"/>
      <c r="AR405" s="872"/>
      <c r="AS405" s="872"/>
      <c r="AT405" s="872"/>
      <c r="AU405" s="872"/>
      <c r="AV405" s="872"/>
      <c r="AW405" s="872"/>
      <c r="AX405" s="872"/>
      <c r="AY405">
        <f>COUNTA($C$405)</f>
        <v>1</v>
      </c>
    </row>
    <row r="406" spans="1:51" ht="41.4" customHeight="1" x14ac:dyDescent="0.2">
      <c r="A406" s="873">
        <v>8</v>
      </c>
      <c r="B406" s="873">
        <v>1</v>
      </c>
      <c r="C406" s="875" t="s">
        <v>775</v>
      </c>
      <c r="D406" s="875"/>
      <c r="E406" s="875"/>
      <c r="F406" s="875"/>
      <c r="G406" s="875"/>
      <c r="H406" s="875"/>
      <c r="I406" s="875"/>
      <c r="J406" s="876">
        <v>9030001074932</v>
      </c>
      <c r="K406" s="877"/>
      <c r="L406" s="877"/>
      <c r="M406" s="877"/>
      <c r="N406" s="877"/>
      <c r="O406" s="877"/>
      <c r="P406" s="879" t="s">
        <v>777</v>
      </c>
      <c r="Q406" s="879"/>
      <c r="R406" s="879"/>
      <c r="S406" s="879"/>
      <c r="T406" s="879"/>
      <c r="U406" s="879"/>
      <c r="V406" s="879"/>
      <c r="W406" s="879"/>
      <c r="X406" s="879"/>
      <c r="Y406" s="880">
        <v>1</v>
      </c>
      <c r="Z406" s="881"/>
      <c r="AA406" s="881"/>
      <c r="AB406" s="882"/>
      <c r="AC406" s="883" t="s">
        <v>335</v>
      </c>
      <c r="AD406" s="884"/>
      <c r="AE406" s="884"/>
      <c r="AF406" s="884"/>
      <c r="AG406" s="884"/>
      <c r="AH406" s="885">
        <v>22</v>
      </c>
      <c r="AI406" s="886"/>
      <c r="AJ406" s="886"/>
      <c r="AK406" s="886"/>
      <c r="AL406" s="869" t="s">
        <v>697</v>
      </c>
      <c r="AM406" s="870"/>
      <c r="AN406" s="870"/>
      <c r="AO406" s="871"/>
      <c r="AP406" s="872"/>
      <c r="AQ406" s="872"/>
      <c r="AR406" s="872"/>
      <c r="AS406" s="872"/>
      <c r="AT406" s="872"/>
      <c r="AU406" s="872"/>
      <c r="AV406" s="872"/>
      <c r="AW406" s="872"/>
      <c r="AX406" s="872"/>
      <c r="AY406">
        <f>COUNTA($C$406)</f>
        <v>1</v>
      </c>
    </row>
    <row r="407" spans="1:51" ht="41.4" customHeight="1" x14ac:dyDescent="0.2">
      <c r="A407" s="873">
        <v>9</v>
      </c>
      <c r="B407" s="873">
        <v>1</v>
      </c>
      <c r="C407" s="875" t="s">
        <v>776</v>
      </c>
      <c r="D407" s="875"/>
      <c r="E407" s="875"/>
      <c r="F407" s="875"/>
      <c r="G407" s="875"/>
      <c r="H407" s="875"/>
      <c r="I407" s="875"/>
      <c r="J407" s="876">
        <v>8030001085542</v>
      </c>
      <c r="K407" s="877"/>
      <c r="L407" s="877"/>
      <c r="M407" s="877"/>
      <c r="N407" s="877"/>
      <c r="O407" s="877"/>
      <c r="P407" s="879" t="s">
        <v>777</v>
      </c>
      <c r="Q407" s="879"/>
      <c r="R407" s="879"/>
      <c r="S407" s="879"/>
      <c r="T407" s="879"/>
      <c r="U407" s="879"/>
      <c r="V407" s="879"/>
      <c r="W407" s="879"/>
      <c r="X407" s="879"/>
      <c r="Y407" s="880">
        <v>0.1</v>
      </c>
      <c r="Z407" s="881"/>
      <c r="AA407" s="881"/>
      <c r="AB407" s="882"/>
      <c r="AC407" s="883" t="s">
        <v>335</v>
      </c>
      <c r="AD407" s="884"/>
      <c r="AE407" s="884"/>
      <c r="AF407" s="884"/>
      <c r="AG407" s="884"/>
      <c r="AH407" s="885">
        <v>23</v>
      </c>
      <c r="AI407" s="886"/>
      <c r="AJ407" s="886"/>
      <c r="AK407" s="886"/>
      <c r="AL407" s="869" t="s">
        <v>697</v>
      </c>
      <c r="AM407" s="870"/>
      <c r="AN407" s="870"/>
      <c r="AO407" s="871"/>
      <c r="AP407" s="872"/>
      <c r="AQ407" s="872"/>
      <c r="AR407" s="872"/>
      <c r="AS407" s="872"/>
      <c r="AT407" s="872"/>
      <c r="AU407" s="872"/>
      <c r="AV407" s="872"/>
      <c r="AW407" s="872"/>
      <c r="AX407" s="872"/>
      <c r="AY407">
        <f>COUNTA($C$407)</f>
        <v>1</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2"/>
      <c r="B431" s="862"/>
      <c r="C431" s="862" t="s">
        <v>24</v>
      </c>
      <c r="D431" s="862"/>
      <c r="E431" s="862"/>
      <c r="F431" s="862"/>
      <c r="G431" s="862"/>
      <c r="H431" s="862"/>
      <c r="I431" s="862"/>
      <c r="J431" s="863" t="s">
        <v>274</v>
      </c>
      <c r="K431" s="151"/>
      <c r="L431" s="151"/>
      <c r="M431" s="151"/>
      <c r="N431" s="151"/>
      <c r="O431" s="151"/>
      <c r="P431" s="432" t="s">
        <v>25</v>
      </c>
      <c r="Q431" s="432"/>
      <c r="R431" s="432"/>
      <c r="S431" s="432"/>
      <c r="T431" s="432"/>
      <c r="U431" s="432"/>
      <c r="V431" s="432"/>
      <c r="W431" s="432"/>
      <c r="X431" s="432"/>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2">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2" t="s">
        <v>25</v>
      </c>
      <c r="Q464" s="432"/>
      <c r="R464" s="432"/>
      <c r="S464" s="432"/>
      <c r="T464" s="432"/>
      <c r="U464" s="432"/>
      <c r="V464" s="432"/>
      <c r="W464" s="432"/>
      <c r="X464" s="432"/>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2" t="s">
        <v>25</v>
      </c>
      <c r="Q497" s="432"/>
      <c r="R497" s="432"/>
      <c r="S497" s="432"/>
      <c r="T497" s="432"/>
      <c r="U497" s="432"/>
      <c r="V497" s="432"/>
      <c r="W497" s="432"/>
      <c r="X497" s="432"/>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2" t="s">
        <v>25</v>
      </c>
      <c r="Q530" s="432"/>
      <c r="R530" s="432"/>
      <c r="S530" s="432"/>
      <c r="T530" s="432"/>
      <c r="U530" s="432"/>
      <c r="V530" s="432"/>
      <c r="W530" s="432"/>
      <c r="X530" s="432"/>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2" t="s">
        <v>25</v>
      </c>
      <c r="Q563" s="432"/>
      <c r="R563" s="432"/>
      <c r="S563" s="432"/>
      <c r="T563" s="432"/>
      <c r="U563" s="432"/>
      <c r="V563" s="432"/>
      <c r="W563" s="432"/>
      <c r="X563" s="432"/>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2" t="s">
        <v>25</v>
      </c>
      <c r="Q596" s="432"/>
      <c r="R596" s="432"/>
      <c r="S596" s="432"/>
      <c r="T596" s="432"/>
      <c r="U596" s="432"/>
      <c r="V596" s="432"/>
      <c r="W596" s="432"/>
      <c r="X596" s="432"/>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2">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5"/>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679070C5-BB1A-4B8D-BBA9-32C079658348}"/>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214" max="16383" man="1"/>
    <brk id="248" max="16383" man="1"/>
    <brk id="268" max="16383" man="1"/>
    <brk id="362"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721</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t="s">
        <v>721</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316</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55"/>
      <c r="Z2" s="851"/>
      <c r="AA2" s="852"/>
      <c r="AB2" s="959" t="s">
        <v>11</v>
      </c>
      <c r="AC2" s="960"/>
      <c r="AD2" s="961"/>
      <c r="AE2" s="963" t="s">
        <v>371</v>
      </c>
      <c r="AF2" s="963"/>
      <c r="AG2" s="963"/>
      <c r="AH2" s="900"/>
      <c r="AI2" s="963" t="s">
        <v>467</v>
      </c>
      <c r="AJ2" s="963"/>
      <c r="AK2" s="963"/>
      <c r="AL2" s="900"/>
      <c r="AM2" s="963" t="s">
        <v>468</v>
      </c>
      <c r="AN2" s="963"/>
      <c r="AO2" s="963"/>
      <c r="AP2" s="900"/>
      <c r="AQ2" s="507" t="s">
        <v>223</v>
      </c>
      <c r="AR2" s="508"/>
      <c r="AS2" s="508"/>
      <c r="AT2" s="509"/>
      <c r="AU2" s="510" t="s">
        <v>129</v>
      </c>
      <c r="AV2" s="510"/>
      <c r="AW2" s="510"/>
      <c r="AX2" s="511"/>
      <c r="AY2" s="34">
        <f>COUNTA($G$4)</f>
        <v>0</v>
      </c>
    </row>
    <row r="3" spans="1:51" ht="18.75" customHeight="1" x14ac:dyDescent="0.2">
      <c r="A3" s="486"/>
      <c r="B3" s="487"/>
      <c r="C3" s="487"/>
      <c r="D3" s="487"/>
      <c r="E3" s="487"/>
      <c r="F3" s="488"/>
      <c r="G3" s="360"/>
      <c r="H3" s="341"/>
      <c r="I3" s="341"/>
      <c r="J3" s="341"/>
      <c r="K3" s="341"/>
      <c r="L3" s="341"/>
      <c r="M3" s="341"/>
      <c r="N3" s="341"/>
      <c r="O3" s="342"/>
      <c r="P3" s="345"/>
      <c r="Q3" s="341"/>
      <c r="R3" s="341"/>
      <c r="S3" s="341"/>
      <c r="T3" s="341"/>
      <c r="U3" s="341"/>
      <c r="V3" s="341"/>
      <c r="W3" s="341"/>
      <c r="X3" s="342"/>
      <c r="Y3" s="956"/>
      <c r="Z3" s="957"/>
      <c r="AA3" s="958"/>
      <c r="AB3" s="962"/>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2">
      <c r="A4" s="489"/>
      <c r="B4" s="487"/>
      <c r="C4" s="487"/>
      <c r="D4" s="487"/>
      <c r="E4" s="487"/>
      <c r="F4" s="488"/>
      <c r="G4" s="391"/>
      <c r="H4" s="937"/>
      <c r="I4" s="937"/>
      <c r="J4" s="937"/>
      <c r="K4" s="937"/>
      <c r="L4" s="937"/>
      <c r="M4" s="937"/>
      <c r="N4" s="937"/>
      <c r="O4" s="938"/>
      <c r="P4" s="154"/>
      <c r="Q4" s="379"/>
      <c r="R4" s="379"/>
      <c r="S4" s="379"/>
      <c r="T4" s="379"/>
      <c r="U4" s="379"/>
      <c r="V4" s="379"/>
      <c r="W4" s="379"/>
      <c r="X4" s="380"/>
      <c r="Y4" s="951" t="s">
        <v>12</v>
      </c>
      <c r="Z4" s="952"/>
      <c r="AA4" s="953"/>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2">
      <c r="A5" s="490"/>
      <c r="B5" s="491"/>
      <c r="C5" s="491"/>
      <c r="D5" s="491"/>
      <c r="E5" s="491"/>
      <c r="F5" s="492"/>
      <c r="G5" s="939"/>
      <c r="H5" s="940"/>
      <c r="I5" s="940"/>
      <c r="J5" s="940"/>
      <c r="K5" s="940"/>
      <c r="L5" s="940"/>
      <c r="M5" s="940"/>
      <c r="N5" s="940"/>
      <c r="O5" s="941"/>
      <c r="P5" s="945"/>
      <c r="Q5" s="945"/>
      <c r="R5" s="945"/>
      <c r="S5" s="945"/>
      <c r="T5" s="945"/>
      <c r="U5" s="945"/>
      <c r="V5" s="945"/>
      <c r="W5" s="945"/>
      <c r="X5" s="946"/>
      <c r="Y5" s="237" t="s">
        <v>51</v>
      </c>
      <c r="Z5" s="948"/>
      <c r="AA5" s="949"/>
      <c r="AB5" s="464"/>
      <c r="AC5" s="954"/>
      <c r="AD5" s="954"/>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2">
      <c r="A6" s="490"/>
      <c r="B6" s="491"/>
      <c r="C6" s="491"/>
      <c r="D6" s="491"/>
      <c r="E6" s="491"/>
      <c r="F6" s="492"/>
      <c r="G6" s="942"/>
      <c r="H6" s="943"/>
      <c r="I6" s="943"/>
      <c r="J6" s="943"/>
      <c r="K6" s="943"/>
      <c r="L6" s="943"/>
      <c r="M6" s="943"/>
      <c r="N6" s="943"/>
      <c r="O6" s="944"/>
      <c r="P6" s="382"/>
      <c r="Q6" s="382"/>
      <c r="R6" s="382"/>
      <c r="S6" s="382"/>
      <c r="T6" s="382"/>
      <c r="U6" s="382"/>
      <c r="V6" s="382"/>
      <c r="W6" s="382"/>
      <c r="X6" s="383"/>
      <c r="Y6" s="947" t="s">
        <v>13</v>
      </c>
      <c r="Z6" s="948"/>
      <c r="AA6" s="949"/>
      <c r="AB6" s="909" t="s">
        <v>171</v>
      </c>
      <c r="AC6" s="950"/>
      <c r="AD6" s="950"/>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2">
      <c r="A7" s="925" t="s">
        <v>343</v>
      </c>
      <c r="B7" s="926"/>
      <c r="C7" s="926"/>
      <c r="D7" s="926"/>
      <c r="E7" s="926"/>
      <c r="F7" s="927"/>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28"/>
      <c r="B8" s="929"/>
      <c r="C8" s="929"/>
      <c r="D8" s="929"/>
      <c r="E8" s="929"/>
      <c r="F8" s="930"/>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6" t="s">
        <v>316</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55"/>
      <c r="Z9" s="851"/>
      <c r="AA9" s="852"/>
      <c r="AB9" s="959" t="s">
        <v>11</v>
      </c>
      <c r="AC9" s="960"/>
      <c r="AD9" s="961"/>
      <c r="AE9" s="963" t="s">
        <v>371</v>
      </c>
      <c r="AF9" s="963"/>
      <c r="AG9" s="963"/>
      <c r="AH9" s="900"/>
      <c r="AI9" s="963" t="s">
        <v>467</v>
      </c>
      <c r="AJ9" s="963"/>
      <c r="AK9" s="963"/>
      <c r="AL9" s="900"/>
      <c r="AM9" s="963" t="s">
        <v>468</v>
      </c>
      <c r="AN9" s="963"/>
      <c r="AO9" s="963"/>
      <c r="AP9" s="900"/>
      <c r="AQ9" s="507" t="s">
        <v>223</v>
      </c>
      <c r="AR9" s="508"/>
      <c r="AS9" s="508"/>
      <c r="AT9" s="509"/>
      <c r="AU9" s="510" t="s">
        <v>129</v>
      </c>
      <c r="AV9" s="510"/>
      <c r="AW9" s="510"/>
      <c r="AX9" s="511"/>
      <c r="AY9" s="34">
        <f>COUNTA($G$11)</f>
        <v>0</v>
      </c>
    </row>
    <row r="10" spans="1:51" ht="18.75" customHeight="1" x14ac:dyDescent="0.2">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56"/>
      <c r="Z10" s="957"/>
      <c r="AA10" s="958"/>
      <c r="AB10" s="962"/>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2">
      <c r="A11" s="489"/>
      <c r="B11" s="487"/>
      <c r="C11" s="487"/>
      <c r="D11" s="487"/>
      <c r="E11" s="487"/>
      <c r="F11" s="488"/>
      <c r="G11" s="391"/>
      <c r="H11" s="937"/>
      <c r="I11" s="937"/>
      <c r="J11" s="937"/>
      <c r="K11" s="937"/>
      <c r="L11" s="937"/>
      <c r="M11" s="937"/>
      <c r="N11" s="937"/>
      <c r="O11" s="938"/>
      <c r="P11" s="154"/>
      <c r="Q11" s="379"/>
      <c r="R11" s="379"/>
      <c r="S11" s="379"/>
      <c r="T11" s="379"/>
      <c r="U11" s="379"/>
      <c r="V11" s="379"/>
      <c r="W11" s="379"/>
      <c r="X11" s="380"/>
      <c r="Y11" s="951" t="s">
        <v>12</v>
      </c>
      <c r="Z11" s="952"/>
      <c r="AA11" s="953"/>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2">
      <c r="A12" s="490"/>
      <c r="B12" s="491"/>
      <c r="C12" s="491"/>
      <c r="D12" s="491"/>
      <c r="E12" s="491"/>
      <c r="F12" s="492"/>
      <c r="G12" s="939"/>
      <c r="H12" s="940"/>
      <c r="I12" s="940"/>
      <c r="J12" s="940"/>
      <c r="K12" s="940"/>
      <c r="L12" s="940"/>
      <c r="M12" s="940"/>
      <c r="N12" s="940"/>
      <c r="O12" s="941"/>
      <c r="P12" s="945"/>
      <c r="Q12" s="945"/>
      <c r="R12" s="945"/>
      <c r="S12" s="945"/>
      <c r="T12" s="945"/>
      <c r="U12" s="945"/>
      <c r="V12" s="945"/>
      <c r="W12" s="945"/>
      <c r="X12" s="946"/>
      <c r="Y12" s="237" t="s">
        <v>51</v>
      </c>
      <c r="Z12" s="948"/>
      <c r="AA12" s="949"/>
      <c r="AB12" s="464"/>
      <c r="AC12" s="954"/>
      <c r="AD12" s="954"/>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2"/>
      <c r="Q13" s="382"/>
      <c r="R13" s="382"/>
      <c r="S13" s="382"/>
      <c r="T13" s="382"/>
      <c r="U13" s="382"/>
      <c r="V13" s="382"/>
      <c r="W13" s="382"/>
      <c r="X13" s="383"/>
      <c r="Y13" s="947" t="s">
        <v>13</v>
      </c>
      <c r="Z13" s="948"/>
      <c r="AA13" s="949"/>
      <c r="AB13" s="909" t="s">
        <v>171</v>
      </c>
      <c r="AC13" s="950"/>
      <c r="AD13" s="950"/>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2">
      <c r="A14" s="925" t="s">
        <v>343</v>
      </c>
      <c r="B14" s="926"/>
      <c r="C14" s="926"/>
      <c r="D14" s="926"/>
      <c r="E14" s="926"/>
      <c r="F14" s="927"/>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28"/>
      <c r="B15" s="929"/>
      <c r="C15" s="929"/>
      <c r="D15" s="929"/>
      <c r="E15" s="929"/>
      <c r="F15" s="930"/>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6" t="s">
        <v>316</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7" t="s">
        <v>223</v>
      </c>
      <c r="AR16" s="508"/>
      <c r="AS16" s="508"/>
      <c r="AT16" s="509"/>
      <c r="AU16" s="510" t="s">
        <v>129</v>
      </c>
      <c r="AV16" s="510"/>
      <c r="AW16" s="510"/>
      <c r="AX16" s="511"/>
      <c r="AY16" s="34">
        <f>COUNTA($G$18)</f>
        <v>0</v>
      </c>
    </row>
    <row r="17" spans="1:51" ht="18.75" customHeight="1" x14ac:dyDescent="0.2">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56"/>
      <c r="Z17" s="957"/>
      <c r="AA17" s="958"/>
      <c r="AB17" s="962"/>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2">
      <c r="A18" s="489"/>
      <c r="B18" s="487"/>
      <c r="C18" s="487"/>
      <c r="D18" s="487"/>
      <c r="E18" s="487"/>
      <c r="F18" s="488"/>
      <c r="G18" s="391"/>
      <c r="H18" s="937"/>
      <c r="I18" s="937"/>
      <c r="J18" s="937"/>
      <c r="K18" s="937"/>
      <c r="L18" s="937"/>
      <c r="M18" s="937"/>
      <c r="N18" s="937"/>
      <c r="O18" s="938"/>
      <c r="P18" s="154"/>
      <c r="Q18" s="379"/>
      <c r="R18" s="379"/>
      <c r="S18" s="379"/>
      <c r="T18" s="379"/>
      <c r="U18" s="379"/>
      <c r="V18" s="379"/>
      <c r="W18" s="379"/>
      <c r="X18" s="380"/>
      <c r="Y18" s="951" t="s">
        <v>12</v>
      </c>
      <c r="Z18" s="952"/>
      <c r="AA18" s="953"/>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2">
      <c r="A19" s="490"/>
      <c r="B19" s="491"/>
      <c r="C19" s="491"/>
      <c r="D19" s="491"/>
      <c r="E19" s="491"/>
      <c r="F19" s="492"/>
      <c r="G19" s="939"/>
      <c r="H19" s="940"/>
      <c r="I19" s="940"/>
      <c r="J19" s="940"/>
      <c r="K19" s="940"/>
      <c r="L19" s="940"/>
      <c r="M19" s="940"/>
      <c r="N19" s="940"/>
      <c r="O19" s="941"/>
      <c r="P19" s="945"/>
      <c r="Q19" s="945"/>
      <c r="R19" s="945"/>
      <c r="S19" s="945"/>
      <c r="T19" s="945"/>
      <c r="U19" s="945"/>
      <c r="V19" s="945"/>
      <c r="W19" s="945"/>
      <c r="X19" s="946"/>
      <c r="Y19" s="237" t="s">
        <v>51</v>
      </c>
      <c r="Z19" s="948"/>
      <c r="AA19" s="949"/>
      <c r="AB19" s="464"/>
      <c r="AC19" s="954"/>
      <c r="AD19" s="954"/>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2"/>
      <c r="Q20" s="382"/>
      <c r="R20" s="382"/>
      <c r="S20" s="382"/>
      <c r="T20" s="382"/>
      <c r="U20" s="382"/>
      <c r="V20" s="382"/>
      <c r="W20" s="382"/>
      <c r="X20" s="383"/>
      <c r="Y20" s="947" t="s">
        <v>13</v>
      </c>
      <c r="Z20" s="948"/>
      <c r="AA20" s="949"/>
      <c r="AB20" s="909" t="s">
        <v>171</v>
      </c>
      <c r="AC20" s="950"/>
      <c r="AD20" s="950"/>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2">
      <c r="A21" s="925" t="s">
        <v>343</v>
      </c>
      <c r="B21" s="926"/>
      <c r="C21" s="926"/>
      <c r="D21" s="926"/>
      <c r="E21" s="926"/>
      <c r="F21" s="927"/>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28"/>
      <c r="B22" s="929"/>
      <c r="C22" s="929"/>
      <c r="D22" s="929"/>
      <c r="E22" s="929"/>
      <c r="F22" s="930"/>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6" t="s">
        <v>316</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7" t="s">
        <v>223</v>
      </c>
      <c r="AR23" s="508"/>
      <c r="AS23" s="508"/>
      <c r="AT23" s="509"/>
      <c r="AU23" s="510" t="s">
        <v>129</v>
      </c>
      <c r="AV23" s="510"/>
      <c r="AW23" s="510"/>
      <c r="AX23" s="511"/>
      <c r="AY23" s="34">
        <f>COUNTA($G$25)</f>
        <v>0</v>
      </c>
    </row>
    <row r="24" spans="1:51" ht="18.75" customHeight="1" x14ac:dyDescent="0.2">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56"/>
      <c r="Z24" s="957"/>
      <c r="AA24" s="958"/>
      <c r="AB24" s="962"/>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2">
      <c r="A25" s="489"/>
      <c r="B25" s="487"/>
      <c r="C25" s="487"/>
      <c r="D25" s="487"/>
      <c r="E25" s="487"/>
      <c r="F25" s="488"/>
      <c r="G25" s="391"/>
      <c r="H25" s="937"/>
      <c r="I25" s="937"/>
      <c r="J25" s="937"/>
      <c r="K25" s="937"/>
      <c r="L25" s="937"/>
      <c r="M25" s="937"/>
      <c r="N25" s="937"/>
      <c r="O25" s="938"/>
      <c r="P25" s="154"/>
      <c r="Q25" s="379"/>
      <c r="R25" s="379"/>
      <c r="S25" s="379"/>
      <c r="T25" s="379"/>
      <c r="U25" s="379"/>
      <c r="V25" s="379"/>
      <c r="W25" s="379"/>
      <c r="X25" s="380"/>
      <c r="Y25" s="951" t="s">
        <v>12</v>
      </c>
      <c r="Z25" s="952"/>
      <c r="AA25" s="953"/>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2">
      <c r="A26" s="490"/>
      <c r="B26" s="491"/>
      <c r="C26" s="491"/>
      <c r="D26" s="491"/>
      <c r="E26" s="491"/>
      <c r="F26" s="492"/>
      <c r="G26" s="939"/>
      <c r="H26" s="940"/>
      <c r="I26" s="940"/>
      <c r="J26" s="940"/>
      <c r="K26" s="940"/>
      <c r="L26" s="940"/>
      <c r="M26" s="940"/>
      <c r="N26" s="940"/>
      <c r="O26" s="941"/>
      <c r="P26" s="945"/>
      <c r="Q26" s="945"/>
      <c r="R26" s="945"/>
      <c r="S26" s="945"/>
      <c r="T26" s="945"/>
      <c r="U26" s="945"/>
      <c r="V26" s="945"/>
      <c r="W26" s="945"/>
      <c r="X26" s="946"/>
      <c r="Y26" s="237" t="s">
        <v>51</v>
      </c>
      <c r="Z26" s="948"/>
      <c r="AA26" s="949"/>
      <c r="AB26" s="464"/>
      <c r="AC26" s="954"/>
      <c r="AD26" s="954"/>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2"/>
      <c r="Q27" s="382"/>
      <c r="R27" s="382"/>
      <c r="S27" s="382"/>
      <c r="T27" s="382"/>
      <c r="U27" s="382"/>
      <c r="V27" s="382"/>
      <c r="W27" s="382"/>
      <c r="X27" s="383"/>
      <c r="Y27" s="947" t="s">
        <v>13</v>
      </c>
      <c r="Z27" s="948"/>
      <c r="AA27" s="949"/>
      <c r="AB27" s="909" t="s">
        <v>171</v>
      </c>
      <c r="AC27" s="950"/>
      <c r="AD27" s="950"/>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2">
      <c r="A28" s="925" t="s">
        <v>343</v>
      </c>
      <c r="B28" s="926"/>
      <c r="C28" s="926"/>
      <c r="D28" s="926"/>
      <c r="E28" s="926"/>
      <c r="F28" s="927"/>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28"/>
      <c r="B29" s="929"/>
      <c r="C29" s="929"/>
      <c r="D29" s="929"/>
      <c r="E29" s="929"/>
      <c r="F29" s="930"/>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6" t="s">
        <v>316</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7" t="s">
        <v>223</v>
      </c>
      <c r="AR30" s="508"/>
      <c r="AS30" s="508"/>
      <c r="AT30" s="509"/>
      <c r="AU30" s="510" t="s">
        <v>129</v>
      </c>
      <c r="AV30" s="510"/>
      <c r="AW30" s="510"/>
      <c r="AX30" s="511"/>
      <c r="AY30" s="34">
        <f>COUNTA($G$32)</f>
        <v>0</v>
      </c>
    </row>
    <row r="31" spans="1:51" ht="18.75" customHeight="1" x14ac:dyDescent="0.2">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56"/>
      <c r="Z31" s="957"/>
      <c r="AA31" s="958"/>
      <c r="AB31" s="962"/>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2">
      <c r="A32" s="489"/>
      <c r="B32" s="487"/>
      <c r="C32" s="487"/>
      <c r="D32" s="487"/>
      <c r="E32" s="487"/>
      <c r="F32" s="488"/>
      <c r="G32" s="391"/>
      <c r="H32" s="937"/>
      <c r="I32" s="937"/>
      <c r="J32" s="937"/>
      <c r="K32" s="937"/>
      <c r="L32" s="937"/>
      <c r="M32" s="937"/>
      <c r="N32" s="937"/>
      <c r="O32" s="938"/>
      <c r="P32" s="154"/>
      <c r="Q32" s="379"/>
      <c r="R32" s="379"/>
      <c r="S32" s="379"/>
      <c r="T32" s="379"/>
      <c r="U32" s="379"/>
      <c r="V32" s="379"/>
      <c r="W32" s="379"/>
      <c r="X32" s="380"/>
      <c r="Y32" s="951" t="s">
        <v>12</v>
      </c>
      <c r="Z32" s="952"/>
      <c r="AA32" s="953"/>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2">
      <c r="A33" s="490"/>
      <c r="B33" s="491"/>
      <c r="C33" s="491"/>
      <c r="D33" s="491"/>
      <c r="E33" s="491"/>
      <c r="F33" s="492"/>
      <c r="G33" s="939"/>
      <c r="H33" s="940"/>
      <c r="I33" s="940"/>
      <c r="J33" s="940"/>
      <c r="K33" s="940"/>
      <c r="L33" s="940"/>
      <c r="M33" s="940"/>
      <c r="N33" s="940"/>
      <c r="O33" s="941"/>
      <c r="P33" s="945"/>
      <c r="Q33" s="945"/>
      <c r="R33" s="945"/>
      <c r="S33" s="945"/>
      <c r="T33" s="945"/>
      <c r="U33" s="945"/>
      <c r="V33" s="945"/>
      <c r="W33" s="945"/>
      <c r="X33" s="946"/>
      <c r="Y33" s="237" t="s">
        <v>51</v>
      </c>
      <c r="Z33" s="948"/>
      <c r="AA33" s="949"/>
      <c r="AB33" s="464"/>
      <c r="AC33" s="954"/>
      <c r="AD33" s="954"/>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2"/>
      <c r="Q34" s="382"/>
      <c r="R34" s="382"/>
      <c r="S34" s="382"/>
      <c r="T34" s="382"/>
      <c r="U34" s="382"/>
      <c r="V34" s="382"/>
      <c r="W34" s="382"/>
      <c r="X34" s="383"/>
      <c r="Y34" s="947" t="s">
        <v>13</v>
      </c>
      <c r="Z34" s="948"/>
      <c r="AA34" s="949"/>
      <c r="AB34" s="909" t="s">
        <v>171</v>
      </c>
      <c r="AC34" s="950"/>
      <c r="AD34" s="950"/>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2">
      <c r="A35" s="925" t="s">
        <v>343</v>
      </c>
      <c r="B35" s="926"/>
      <c r="C35" s="926"/>
      <c r="D35" s="926"/>
      <c r="E35" s="926"/>
      <c r="F35" s="927"/>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28"/>
      <c r="B36" s="929"/>
      <c r="C36" s="929"/>
      <c r="D36" s="929"/>
      <c r="E36" s="929"/>
      <c r="F36" s="930"/>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6" t="s">
        <v>316</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7" t="s">
        <v>223</v>
      </c>
      <c r="AR37" s="508"/>
      <c r="AS37" s="508"/>
      <c r="AT37" s="509"/>
      <c r="AU37" s="510" t="s">
        <v>129</v>
      </c>
      <c r="AV37" s="510"/>
      <c r="AW37" s="510"/>
      <c r="AX37" s="511"/>
      <c r="AY37" s="34">
        <f>COUNTA($G$39)</f>
        <v>0</v>
      </c>
    </row>
    <row r="38" spans="1:51" ht="18.75" customHeight="1" x14ac:dyDescent="0.2">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56"/>
      <c r="Z38" s="957"/>
      <c r="AA38" s="958"/>
      <c r="AB38" s="962"/>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2">
      <c r="A39" s="489"/>
      <c r="B39" s="487"/>
      <c r="C39" s="487"/>
      <c r="D39" s="487"/>
      <c r="E39" s="487"/>
      <c r="F39" s="488"/>
      <c r="G39" s="391"/>
      <c r="H39" s="937"/>
      <c r="I39" s="937"/>
      <c r="J39" s="937"/>
      <c r="K39" s="937"/>
      <c r="L39" s="937"/>
      <c r="M39" s="937"/>
      <c r="N39" s="937"/>
      <c r="O39" s="938"/>
      <c r="P39" s="154"/>
      <c r="Q39" s="379"/>
      <c r="R39" s="379"/>
      <c r="S39" s="379"/>
      <c r="T39" s="379"/>
      <c r="U39" s="379"/>
      <c r="V39" s="379"/>
      <c r="W39" s="379"/>
      <c r="X39" s="380"/>
      <c r="Y39" s="951" t="s">
        <v>12</v>
      </c>
      <c r="Z39" s="952"/>
      <c r="AA39" s="953"/>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2">
      <c r="A40" s="490"/>
      <c r="B40" s="491"/>
      <c r="C40" s="491"/>
      <c r="D40" s="491"/>
      <c r="E40" s="491"/>
      <c r="F40" s="492"/>
      <c r="G40" s="939"/>
      <c r="H40" s="940"/>
      <c r="I40" s="940"/>
      <c r="J40" s="940"/>
      <c r="K40" s="940"/>
      <c r="L40" s="940"/>
      <c r="M40" s="940"/>
      <c r="N40" s="940"/>
      <c r="O40" s="941"/>
      <c r="P40" s="945"/>
      <c r="Q40" s="945"/>
      <c r="R40" s="945"/>
      <c r="S40" s="945"/>
      <c r="T40" s="945"/>
      <c r="U40" s="945"/>
      <c r="V40" s="945"/>
      <c r="W40" s="945"/>
      <c r="X40" s="946"/>
      <c r="Y40" s="237" t="s">
        <v>51</v>
      </c>
      <c r="Z40" s="948"/>
      <c r="AA40" s="949"/>
      <c r="AB40" s="464"/>
      <c r="AC40" s="954"/>
      <c r="AD40" s="954"/>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2"/>
      <c r="Q41" s="382"/>
      <c r="R41" s="382"/>
      <c r="S41" s="382"/>
      <c r="T41" s="382"/>
      <c r="U41" s="382"/>
      <c r="V41" s="382"/>
      <c r="W41" s="382"/>
      <c r="X41" s="383"/>
      <c r="Y41" s="947" t="s">
        <v>13</v>
      </c>
      <c r="Z41" s="948"/>
      <c r="AA41" s="949"/>
      <c r="AB41" s="909" t="s">
        <v>171</v>
      </c>
      <c r="AC41" s="950"/>
      <c r="AD41" s="950"/>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2">
      <c r="A42" s="925" t="s">
        <v>343</v>
      </c>
      <c r="B42" s="926"/>
      <c r="C42" s="926"/>
      <c r="D42" s="926"/>
      <c r="E42" s="926"/>
      <c r="F42" s="927"/>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28"/>
      <c r="B43" s="929"/>
      <c r="C43" s="929"/>
      <c r="D43" s="929"/>
      <c r="E43" s="929"/>
      <c r="F43" s="930"/>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6" t="s">
        <v>316</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7" t="s">
        <v>223</v>
      </c>
      <c r="AR44" s="508"/>
      <c r="AS44" s="508"/>
      <c r="AT44" s="509"/>
      <c r="AU44" s="510" t="s">
        <v>129</v>
      </c>
      <c r="AV44" s="510"/>
      <c r="AW44" s="510"/>
      <c r="AX44" s="511"/>
      <c r="AY44" s="34">
        <f>COUNTA($G$46)</f>
        <v>0</v>
      </c>
    </row>
    <row r="45" spans="1:51" ht="18.75" customHeight="1" x14ac:dyDescent="0.2">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56"/>
      <c r="Z45" s="957"/>
      <c r="AA45" s="958"/>
      <c r="AB45" s="962"/>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2">
      <c r="A46" s="489"/>
      <c r="B46" s="487"/>
      <c r="C46" s="487"/>
      <c r="D46" s="487"/>
      <c r="E46" s="487"/>
      <c r="F46" s="488"/>
      <c r="G46" s="391"/>
      <c r="H46" s="937"/>
      <c r="I46" s="937"/>
      <c r="J46" s="937"/>
      <c r="K46" s="937"/>
      <c r="L46" s="937"/>
      <c r="M46" s="937"/>
      <c r="N46" s="937"/>
      <c r="O46" s="938"/>
      <c r="P46" s="154"/>
      <c r="Q46" s="379"/>
      <c r="R46" s="379"/>
      <c r="S46" s="379"/>
      <c r="T46" s="379"/>
      <c r="U46" s="379"/>
      <c r="V46" s="379"/>
      <c r="W46" s="379"/>
      <c r="X46" s="380"/>
      <c r="Y46" s="951" t="s">
        <v>12</v>
      </c>
      <c r="Z46" s="952"/>
      <c r="AA46" s="953"/>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2">
      <c r="A47" s="490"/>
      <c r="B47" s="491"/>
      <c r="C47" s="491"/>
      <c r="D47" s="491"/>
      <c r="E47" s="491"/>
      <c r="F47" s="492"/>
      <c r="G47" s="939"/>
      <c r="H47" s="940"/>
      <c r="I47" s="940"/>
      <c r="J47" s="940"/>
      <c r="K47" s="940"/>
      <c r="L47" s="940"/>
      <c r="M47" s="940"/>
      <c r="N47" s="940"/>
      <c r="O47" s="941"/>
      <c r="P47" s="945"/>
      <c r="Q47" s="945"/>
      <c r="R47" s="945"/>
      <c r="S47" s="945"/>
      <c r="T47" s="945"/>
      <c r="U47" s="945"/>
      <c r="V47" s="945"/>
      <c r="W47" s="945"/>
      <c r="X47" s="946"/>
      <c r="Y47" s="237" t="s">
        <v>51</v>
      </c>
      <c r="Z47" s="948"/>
      <c r="AA47" s="949"/>
      <c r="AB47" s="464"/>
      <c r="AC47" s="954"/>
      <c r="AD47" s="954"/>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2"/>
      <c r="Q48" s="382"/>
      <c r="R48" s="382"/>
      <c r="S48" s="382"/>
      <c r="T48" s="382"/>
      <c r="U48" s="382"/>
      <c r="V48" s="382"/>
      <c r="W48" s="382"/>
      <c r="X48" s="383"/>
      <c r="Y48" s="947" t="s">
        <v>13</v>
      </c>
      <c r="Z48" s="948"/>
      <c r="AA48" s="949"/>
      <c r="AB48" s="909" t="s">
        <v>171</v>
      </c>
      <c r="AC48" s="950"/>
      <c r="AD48" s="950"/>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2">
      <c r="A49" s="925" t="s">
        <v>343</v>
      </c>
      <c r="B49" s="926"/>
      <c r="C49" s="926"/>
      <c r="D49" s="926"/>
      <c r="E49" s="926"/>
      <c r="F49" s="927"/>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28"/>
      <c r="B50" s="929"/>
      <c r="C50" s="929"/>
      <c r="D50" s="929"/>
      <c r="E50" s="929"/>
      <c r="F50" s="930"/>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6" t="s">
        <v>316</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7" t="s">
        <v>223</v>
      </c>
      <c r="AR51" s="508"/>
      <c r="AS51" s="508"/>
      <c r="AT51" s="509"/>
      <c r="AU51" s="510" t="s">
        <v>129</v>
      </c>
      <c r="AV51" s="510"/>
      <c r="AW51" s="510"/>
      <c r="AX51" s="511"/>
      <c r="AY51" s="34">
        <f>COUNTA($G$53)</f>
        <v>0</v>
      </c>
    </row>
    <row r="52" spans="1:51" ht="18.75" customHeight="1" x14ac:dyDescent="0.2">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56"/>
      <c r="Z52" s="957"/>
      <c r="AA52" s="958"/>
      <c r="AB52" s="962"/>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2">
      <c r="A53" s="489"/>
      <c r="B53" s="487"/>
      <c r="C53" s="487"/>
      <c r="D53" s="487"/>
      <c r="E53" s="487"/>
      <c r="F53" s="488"/>
      <c r="G53" s="391"/>
      <c r="H53" s="937"/>
      <c r="I53" s="937"/>
      <c r="J53" s="937"/>
      <c r="K53" s="937"/>
      <c r="L53" s="937"/>
      <c r="M53" s="937"/>
      <c r="N53" s="937"/>
      <c r="O53" s="938"/>
      <c r="P53" s="154"/>
      <c r="Q53" s="379"/>
      <c r="R53" s="379"/>
      <c r="S53" s="379"/>
      <c r="T53" s="379"/>
      <c r="U53" s="379"/>
      <c r="V53" s="379"/>
      <c r="W53" s="379"/>
      <c r="X53" s="380"/>
      <c r="Y53" s="951" t="s">
        <v>12</v>
      </c>
      <c r="Z53" s="952"/>
      <c r="AA53" s="953"/>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2">
      <c r="A54" s="490"/>
      <c r="B54" s="491"/>
      <c r="C54" s="491"/>
      <c r="D54" s="491"/>
      <c r="E54" s="491"/>
      <c r="F54" s="492"/>
      <c r="G54" s="939"/>
      <c r="H54" s="940"/>
      <c r="I54" s="940"/>
      <c r="J54" s="940"/>
      <c r="K54" s="940"/>
      <c r="L54" s="940"/>
      <c r="M54" s="940"/>
      <c r="N54" s="940"/>
      <c r="O54" s="941"/>
      <c r="P54" s="945"/>
      <c r="Q54" s="945"/>
      <c r="R54" s="945"/>
      <c r="S54" s="945"/>
      <c r="T54" s="945"/>
      <c r="U54" s="945"/>
      <c r="V54" s="945"/>
      <c r="W54" s="945"/>
      <c r="X54" s="946"/>
      <c r="Y54" s="237" t="s">
        <v>51</v>
      </c>
      <c r="Z54" s="948"/>
      <c r="AA54" s="949"/>
      <c r="AB54" s="464"/>
      <c r="AC54" s="954"/>
      <c r="AD54" s="954"/>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2"/>
      <c r="Q55" s="382"/>
      <c r="R55" s="382"/>
      <c r="S55" s="382"/>
      <c r="T55" s="382"/>
      <c r="U55" s="382"/>
      <c r="V55" s="382"/>
      <c r="W55" s="382"/>
      <c r="X55" s="383"/>
      <c r="Y55" s="947" t="s">
        <v>13</v>
      </c>
      <c r="Z55" s="948"/>
      <c r="AA55" s="949"/>
      <c r="AB55" s="909" t="s">
        <v>171</v>
      </c>
      <c r="AC55" s="950"/>
      <c r="AD55" s="950"/>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2">
      <c r="A56" s="925" t="s">
        <v>343</v>
      </c>
      <c r="B56" s="926"/>
      <c r="C56" s="926"/>
      <c r="D56" s="926"/>
      <c r="E56" s="926"/>
      <c r="F56" s="927"/>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28"/>
      <c r="B57" s="929"/>
      <c r="C57" s="929"/>
      <c r="D57" s="929"/>
      <c r="E57" s="929"/>
      <c r="F57" s="930"/>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6" t="s">
        <v>316</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7" t="s">
        <v>223</v>
      </c>
      <c r="AR58" s="508"/>
      <c r="AS58" s="508"/>
      <c r="AT58" s="509"/>
      <c r="AU58" s="510" t="s">
        <v>129</v>
      </c>
      <c r="AV58" s="510"/>
      <c r="AW58" s="510"/>
      <c r="AX58" s="511"/>
      <c r="AY58" s="34">
        <f>COUNTA($G$60)</f>
        <v>0</v>
      </c>
    </row>
    <row r="59" spans="1:51" ht="18.75" customHeight="1" x14ac:dyDescent="0.2">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56"/>
      <c r="Z59" s="957"/>
      <c r="AA59" s="958"/>
      <c r="AB59" s="962"/>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2">
      <c r="A60" s="489"/>
      <c r="B60" s="487"/>
      <c r="C60" s="487"/>
      <c r="D60" s="487"/>
      <c r="E60" s="487"/>
      <c r="F60" s="488"/>
      <c r="G60" s="391"/>
      <c r="H60" s="937"/>
      <c r="I60" s="937"/>
      <c r="J60" s="937"/>
      <c r="K60" s="937"/>
      <c r="L60" s="937"/>
      <c r="M60" s="937"/>
      <c r="N60" s="937"/>
      <c r="O60" s="938"/>
      <c r="P60" s="154"/>
      <c r="Q60" s="379"/>
      <c r="R60" s="379"/>
      <c r="S60" s="379"/>
      <c r="T60" s="379"/>
      <c r="U60" s="379"/>
      <c r="V60" s="379"/>
      <c r="W60" s="379"/>
      <c r="X60" s="380"/>
      <c r="Y60" s="951" t="s">
        <v>12</v>
      </c>
      <c r="Z60" s="952"/>
      <c r="AA60" s="953"/>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2">
      <c r="A61" s="490"/>
      <c r="B61" s="491"/>
      <c r="C61" s="491"/>
      <c r="D61" s="491"/>
      <c r="E61" s="491"/>
      <c r="F61" s="492"/>
      <c r="G61" s="939"/>
      <c r="H61" s="940"/>
      <c r="I61" s="940"/>
      <c r="J61" s="940"/>
      <c r="K61" s="940"/>
      <c r="L61" s="940"/>
      <c r="M61" s="940"/>
      <c r="N61" s="940"/>
      <c r="O61" s="941"/>
      <c r="P61" s="945"/>
      <c r="Q61" s="945"/>
      <c r="R61" s="945"/>
      <c r="S61" s="945"/>
      <c r="T61" s="945"/>
      <c r="U61" s="945"/>
      <c r="V61" s="945"/>
      <c r="W61" s="945"/>
      <c r="X61" s="946"/>
      <c r="Y61" s="237" t="s">
        <v>51</v>
      </c>
      <c r="Z61" s="948"/>
      <c r="AA61" s="949"/>
      <c r="AB61" s="464"/>
      <c r="AC61" s="954"/>
      <c r="AD61" s="954"/>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2"/>
      <c r="Q62" s="382"/>
      <c r="R62" s="382"/>
      <c r="S62" s="382"/>
      <c r="T62" s="382"/>
      <c r="U62" s="382"/>
      <c r="V62" s="382"/>
      <c r="W62" s="382"/>
      <c r="X62" s="383"/>
      <c r="Y62" s="947" t="s">
        <v>13</v>
      </c>
      <c r="Z62" s="948"/>
      <c r="AA62" s="949"/>
      <c r="AB62" s="909" t="s">
        <v>171</v>
      </c>
      <c r="AC62" s="950"/>
      <c r="AD62" s="950"/>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2">
      <c r="A63" s="925" t="s">
        <v>343</v>
      </c>
      <c r="B63" s="926"/>
      <c r="C63" s="926"/>
      <c r="D63" s="926"/>
      <c r="E63" s="926"/>
      <c r="F63" s="927"/>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28"/>
      <c r="B64" s="929"/>
      <c r="C64" s="929"/>
      <c r="D64" s="929"/>
      <c r="E64" s="929"/>
      <c r="F64" s="930"/>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6" t="s">
        <v>316</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7" t="s">
        <v>223</v>
      </c>
      <c r="AR65" s="508"/>
      <c r="AS65" s="508"/>
      <c r="AT65" s="509"/>
      <c r="AU65" s="510" t="s">
        <v>129</v>
      </c>
      <c r="AV65" s="510"/>
      <c r="AW65" s="510"/>
      <c r="AX65" s="511"/>
      <c r="AY65" s="34">
        <f>COUNTA($G$67)</f>
        <v>0</v>
      </c>
    </row>
    <row r="66" spans="1:51" ht="18.75" customHeight="1" x14ac:dyDescent="0.2">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56"/>
      <c r="Z66" s="957"/>
      <c r="AA66" s="958"/>
      <c r="AB66" s="962"/>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2">
      <c r="A67" s="489"/>
      <c r="B67" s="487"/>
      <c r="C67" s="487"/>
      <c r="D67" s="487"/>
      <c r="E67" s="487"/>
      <c r="F67" s="488"/>
      <c r="G67" s="391"/>
      <c r="H67" s="937"/>
      <c r="I67" s="937"/>
      <c r="J67" s="937"/>
      <c r="K67" s="937"/>
      <c r="L67" s="937"/>
      <c r="M67" s="937"/>
      <c r="N67" s="937"/>
      <c r="O67" s="938"/>
      <c r="P67" s="154"/>
      <c r="Q67" s="379"/>
      <c r="R67" s="379"/>
      <c r="S67" s="379"/>
      <c r="T67" s="379"/>
      <c r="U67" s="379"/>
      <c r="V67" s="379"/>
      <c r="W67" s="379"/>
      <c r="X67" s="380"/>
      <c r="Y67" s="951" t="s">
        <v>12</v>
      </c>
      <c r="Z67" s="952"/>
      <c r="AA67" s="953"/>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2">
      <c r="A68" s="490"/>
      <c r="B68" s="491"/>
      <c r="C68" s="491"/>
      <c r="D68" s="491"/>
      <c r="E68" s="491"/>
      <c r="F68" s="492"/>
      <c r="G68" s="939"/>
      <c r="H68" s="940"/>
      <c r="I68" s="940"/>
      <c r="J68" s="940"/>
      <c r="K68" s="940"/>
      <c r="L68" s="940"/>
      <c r="M68" s="940"/>
      <c r="N68" s="940"/>
      <c r="O68" s="941"/>
      <c r="P68" s="945"/>
      <c r="Q68" s="945"/>
      <c r="R68" s="945"/>
      <c r="S68" s="945"/>
      <c r="T68" s="945"/>
      <c r="U68" s="945"/>
      <c r="V68" s="945"/>
      <c r="W68" s="945"/>
      <c r="X68" s="946"/>
      <c r="Y68" s="237" t="s">
        <v>51</v>
      </c>
      <c r="Z68" s="948"/>
      <c r="AA68" s="949"/>
      <c r="AB68" s="464"/>
      <c r="AC68" s="954"/>
      <c r="AD68" s="954"/>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2"/>
      <c r="Q69" s="382"/>
      <c r="R69" s="382"/>
      <c r="S69" s="382"/>
      <c r="T69" s="382"/>
      <c r="U69" s="382"/>
      <c r="V69" s="382"/>
      <c r="W69" s="382"/>
      <c r="X69" s="383"/>
      <c r="Y69" s="237" t="s">
        <v>13</v>
      </c>
      <c r="Z69" s="948"/>
      <c r="AA69" s="949"/>
      <c r="AB69" s="407" t="s">
        <v>171</v>
      </c>
      <c r="AC69" s="866"/>
      <c r="AD69" s="866"/>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2">
      <c r="A70" s="925" t="s">
        <v>343</v>
      </c>
      <c r="B70" s="926"/>
      <c r="C70" s="926"/>
      <c r="D70" s="926"/>
      <c r="E70" s="926"/>
      <c r="F70" s="927"/>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2" t="s">
        <v>25</v>
      </c>
      <c r="Q3" s="432"/>
      <c r="R3" s="432"/>
      <c r="S3" s="432"/>
      <c r="T3" s="432"/>
      <c r="U3" s="432"/>
      <c r="V3" s="432"/>
      <c r="W3" s="432"/>
      <c r="X3" s="432"/>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2" t="s">
        <v>25</v>
      </c>
      <c r="Q36" s="432"/>
      <c r="R36" s="432"/>
      <c r="S36" s="432"/>
      <c r="T36" s="432"/>
      <c r="U36" s="432"/>
      <c r="V36" s="432"/>
      <c r="W36" s="432"/>
      <c r="X36" s="432"/>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2" t="s">
        <v>25</v>
      </c>
      <c r="Q69" s="432"/>
      <c r="R69" s="432"/>
      <c r="S69" s="432"/>
      <c r="T69" s="432"/>
      <c r="U69" s="432"/>
      <c r="V69" s="432"/>
      <c r="W69" s="432"/>
      <c r="X69" s="432"/>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2" t="s">
        <v>25</v>
      </c>
      <c r="Q102" s="432"/>
      <c r="R102" s="432"/>
      <c r="S102" s="432"/>
      <c r="T102" s="432"/>
      <c r="U102" s="432"/>
      <c r="V102" s="432"/>
      <c r="W102" s="432"/>
      <c r="X102" s="432"/>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2" t="s">
        <v>25</v>
      </c>
      <c r="Q135" s="432"/>
      <c r="R135" s="432"/>
      <c r="S135" s="432"/>
      <c r="T135" s="432"/>
      <c r="U135" s="432"/>
      <c r="V135" s="432"/>
      <c r="W135" s="432"/>
      <c r="X135" s="432"/>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2" t="s">
        <v>25</v>
      </c>
      <c r="Q168" s="432"/>
      <c r="R168" s="432"/>
      <c r="S168" s="432"/>
      <c r="T168" s="432"/>
      <c r="U168" s="432"/>
      <c r="V168" s="432"/>
      <c r="W168" s="432"/>
      <c r="X168" s="432"/>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2" t="s">
        <v>25</v>
      </c>
      <c r="Q201" s="432"/>
      <c r="R201" s="432"/>
      <c r="S201" s="432"/>
      <c r="T201" s="432"/>
      <c r="U201" s="432"/>
      <c r="V201" s="432"/>
      <c r="W201" s="432"/>
      <c r="X201" s="432"/>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2" t="s">
        <v>25</v>
      </c>
      <c r="Q234" s="432"/>
      <c r="R234" s="432"/>
      <c r="S234" s="432"/>
      <c r="T234" s="432"/>
      <c r="U234" s="432"/>
      <c r="V234" s="432"/>
      <c r="W234" s="432"/>
      <c r="X234" s="432"/>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2" t="s">
        <v>25</v>
      </c>
      <c r="Q267" s="432"/>
      <c r="R267" s="432"/>
      <c r="S267" s="432"/>
      <c r="T267" s="432"/>
      <c r="U267" s="432"/>
      <c r="V267" s="432"/>
      <c r="W267" s="432"/>
      <c r="X267" s="432"/>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2" t="s">
        <v>25</v>
      </c>
      <c r="Q300" s="432"/>
      <c r="R300" s="432"/>
      <c r="S300" s="432"/>
      <c r="T300" s="432"/>
      <c r="U300" s="432"/>
      <c r="V300" s="432"/>
      <c r="W300" s="432"/>
      <c r="X300" s="432"/>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2" t="s">
        <v>25</v>
      </c>
      <c r="Q333" s="432"/>
      <c r="R333" s="432"/>
      <c r="S333" s="432"/>
      <c r="T333" s="432"/>
      <c r="U333" s="432"/>
      <c r="V333" s="432"/>
      <c r="W333" s="432"/>
      <c r="X333" s="432"/>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2" t="s">
        <v>25</v>
      </c>
      <c r="Q366" s="432"/>
      <c r="R366" s="432"/>
      <c r="S366" s="432"/>
      <c r="T366" s="432"/>
      <c r="U366" s="432"/>
      <c r="V366" s="432"/>
      <c r="W366" s="432"/>
      <c r="X366" s="432"/>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2" t="s">
        <v>25</v>
      </c>
      <c r="Q399" s="432"/>
      <c r="R399" s="432"/>
      <c r="S399" s="432"/>
      <c r="T399" s="432"/>
      <c r="U399" s="432"/>
      <c r="V399" s="432"/>
      <c r="W399" s="432"/>
      <c r="X399" s="432"/>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2" t="s">
        <v>25</v>
      </c>
      <c r="Q432" s="432"/>
      <c r="R432" s="432"/>
      <c r="S432" s="432"/>
      <c r="T432" s="432"/>
      <c r="U432" s="432"/>
      <c r="V432" s="432"/>
      <c r="W432" s="432"/>
      <c r="X432" s="432"/>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2" t="s">
        <v>25</v>
      </c>
      <c r="Q465" s="432"/>
      <c r="R465" s="432"/>
      <c r="S465" s="432"/>
      <c r="T465" s="432"/>
      <c r="U465" s="432"/>
      <c r="V465" s="432"/>
      <c r="W465" s="432"/>
      <c r="X465" s="432"/>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2" t="s">
        <v>25</v>
      </c>
      <c r="Q498" s="432"/>
      <c r="R498" s="432"/>
      <c r="S498" s="432"/>
      <c r="T498" s="432"/>
      <c r="U498" s="432"/>
      <c r="V498" s="432"/>
      <c r="W498" s="432"/>
      <c r="X498" s="432"/>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2" t="s">
        <v>25</v>
      </c>
      <c r="Q531" s="432"/>
      <c r="R531" s="432"/>
      <c r="S531" s="432"/>
      <c r="T531" s="432"/>
      <c r="U531" s="432"/>
      <c r="V531" s="432"/>
      <c r="W531" s="432"/>
      <c r="X531" s="432"/>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2" t="s">
        <v>25</v>
      </c>
      <c r="Q564" s="432"/>
      <c r="R564" s="432"/>
      <c r="S564" s="432"/>
      <c r="T564" s="432"/>
      <c r="U564" s="432"/>
      <c r="V564" s="432"/>
      <c r="W564" s="432"/>
      <c r="X564" s="432"/>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2" t="s">
        <v>25</v>
      </c>
      <c r="Q597" s="432"/>
      <c r="R597" s="432"/>
      <c r="S597" s="432"/>
      <c r="T597" s="432"/>
      <c r="U597" s="432"/>
      <c r="V597" s="432"/>
      <c r="W597" s="432"/>
      <c r="X597" s="432"/>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2" t="s">
        <v>25</v>
      </c>
      <c r="Q630" s="432"/>
      <c r="R630" s="432"/>
      <c r="S630" s="432"/>
      <c r="T630" s="432"/>
      <c r="U630" s="432"/>
      <c r="V630" s="432"/>
      <c r="W630" s="432"/>
      <c r="X630" s="432"/>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2" t="s">
        <v>25</v>
      </c>
      <c r="Q663" s="432"/>
      <c r="R663" s="432"/>
      <c r="S663" s="432"/>
      <c r="T663" s="432"/>
      <c r="U663" s="432"/>
      <c r="V663" s="432"/>
      <c r="W663" s="432"/>
      <c r="X663" s="432"/>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2" t="s">
        <v>25</v>
      </c>
      <c r="Q696" s="432"/>
      <c r="R696" s="432"/>
      <c r="S696" s="432"/>
      <c r="T696" s="432"/>
      <c r="U696" s="432"/>
      <c r="V696" s="432"/>
      <c r="W696" s="432"/>
      <c r="X696" s="432"/>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2" t="s">
        <v>25</v>
      </c>
      <c r="Q729" s="432"/>
      <c r="R729" s="432"/>
      <c r="S729" s="432"/>
      <c r="T729" s="432"/>
      <c r="U729" s="432"/>
      <c r="V729" s="432"/>
      <c r="W729" s="432"/>
      <c r="X729" s="432"/>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2" t="s">
        <v>25</v>
      </c>
      <c r="Q762" s="432"/>
      <c r="R762" s="432"/>
      <c r="S762" s="432"/>
      <c r="T762" s="432"/>
      <c r="U762" s="432"/>
      <c r="V762" s="432"/>
      <c r="W762" s="432"/>
      <c r="X762" s="432"/>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2" t="s">
        <v>25</v>
      </c>
      <c r="Q795" s="432"/>
      <c r="R795" s="432"/>
      <c r="S795" s="432"/>
      <c r="T795" s="432"/>
      <c r="U795" s="432"/>
      <c r="V795" s="432"/>
      <c r="W795" s="432"/>
      <c r="X795" s="432"/>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2" t="s">
        <v>25</v>
      </c>
      <c r="Q828" s="432"/>
      <c r="R828" s="432"/>
      <c r="S828" s="432"/>
      <c r="T828" s="432"/>
      <c r="U828" s="432"/>
      <c r="V828" s="432"/>
      <c r="W828" s="432"/>
      <c r="X828" s="432"/>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2" t="s">
        <v>25</v>
      </c>
      <c r="Q861" s="432"/>
      <c r="R861" s="432"/>
      <c r="S861" s="432"/>
      <c r="T861" s="432"/>
      <c r="U861" s="432"/>
      <c r="V861" s="432"/>
      <c r="W861" s="432"/>
      <c r="X861" s="432"/>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2" t="s">
        <v>25</v>
      </c>
      <c r="Q894" s="432"/>
      <c r="R894" s="432"/>
      <c r="S894" s="432"/>
      <c r="T894" s="432"/>
      <c r="U894" s="432"/>
      <c r="V894" s="432"/>
      <c r="W894" s="432"/>
      <c r="X894" s="432"/>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2" t="s">
        <v>25</v>
      </c>
      <c r="Q927" s="432"/>
      <c r="R927" s="432"/>
      <c r="S927" s="432"/>
      <c r="T927" s="432"/>
      <c r="U927" s="432"/>
      <c r="V927" s="432"/>
      <c r="W927" s="432"/>
      <c r="X927" s="432"/>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2" t="s">
        <v>25</v>
      </c>
      <c r="Q960" s="432"/>
      <c r="R960" s="432"/>
      <c r="S960" s="432"/>
      <c r="T960" s="432"/>
      <c r="U960" s="432"/>
      <c r="V960" s="432"/>
      <c r="W960" s="432"/>
      <c r="X960" s="432"/>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2" t="s">
        <v>25</v>
      </c>
      <c r="Q993" s="432"/>
      <c r="R993" s="432"/>
      <c r="S993" s="432"/>
      <c r="T993" s="432"/>
      <c r="U993" s="432"/>
      <c r="V993" s="432"/>
      <c r="W993" s="432"/>
      <c r="X993" s="432"/>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2" t="s">
        <v>25</v>
      </c>
      <c r="Q1026" s="432"/>
      <c r="R1026" s="432"/>
      <c r="S1026" s="432"/>
      <c r="T1026" s="432"/>
      <c r="U1026" s="432"/>
      <c r="V1026" s="432"/>
      <c r="W1026" s="432"/>
      <c r="X1026" s="432"/>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2" t="s">
        <v>25</v>
      </c>
      <c r="Q1059" s="432"/>
      <c r="R1059" s="432"/>
      <c r="S1059" s="432"/>
      <c r="T1059" s="432"/>
      <c r="U1059" s="432"/>
      <c r="V1059" s="432"/>
      <c r="W1059" s="432"/>
      <c r="X1059" s="432"/>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2" t="s">
        <v>25</v>
      </c>
      <c r="Q1092" s="432"/>
      <c r="R1092" s="432"/>
      <c r="S1092" s="432"/>
      <c r="T1092" s="432"/>
      <c r="U1092" s="432"/>
      <c r="V1092" s="432"/>
      <c r="W1092" s="432"/>
      <c r="X1092" s="432"/>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2" t="s">
        <v>25</v>
      </c>
      <c r="Q1125" s="432"/>
      <c r="R1125" s="432"/>
      <c r="S1125" s="432"/>
      <c r="T1125" s="432"/>
      <c r="U1125" s="432"/>
      <c r="V1125" s="432"/>
      <c r="W1125" s="432"/>
      <c r="X1125" s="432"/>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2" t="s">
        <v>25</v>
      </c>
      <c r="Q1158" s="432"/>
      <c r="R1158" s="432"/>
      <c r="S1158" s="432"/>
      <c r="T1158" s="432"/>
      <c r="U1158" s="432"/>
      <c r="V1158" s="432"/>
      <c r="W1158" s="432"/>
      <c r="X1158" s="432"/>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2" t="s">
        <v>25</v>
      </c>
      <c r="Q1191" s="432"/>
      <c r="R1191" s="432"/>
      <c r="S1191" s="432"/>
      <c r="T1191" s="432"/>
      <c r="U1191" s="432"/>
      <c r="V1191" s="432"/>
      <c r="W1191" s="432"/>
      <c r="X1191" s="432"/>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2" t="s">
        <v>25</v>
      </c>
      <c r="Q1224" s="432"/>
      <c r="R1224" s="432"/>
      <c r="S1224" s="432"/>
      <c r="T1224" s="432"/>
      <c r="U1224" s="432"/>
      <c r="V1224" s="432"/>
      <c r="W1224" s="432"/>
      <c r="X1224" s="432"/>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2" t="s">
        <v>25</v>
      </c>
      <c r="Q1257" s="432"/>
      <c r="R1257" s="432"/>
      <c r="S1257" s="432"/>
      <c r="T1257" s="432"/>
      <c r="U1257" s="432"/>
      <c r="V1257" s="432"/>
      <c r="W1257" s="432"/>
      <c r="X1257" s="432"/>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2" t="s">
        <v>25</v>
      </c>
      <c r="Q1290" s="432"/>
      <c r="R1290" s="432"/>
      <c r="S1290" s="432"/>
      <c r="T1290" s="432"/>
      <c r="U1290" s="432"/>
      <c r="V1290" s="432"/>
      <c r="W1290" s="432"/>
      <c r="X1290" s="432"/>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2022-09-01T06:31:25Z</dcterms:created>
  <dcterms:modified xsi:type="dcterms:W3CDTF">2022-10-13T02:21:01Z</dcterms:modified>
</cp:coreProperties>
</file>