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12282706-3A98-4D17-9CC0-ABF099C4B56E}" xr6:coauthVersionLast="36" xr6:coauthVersionMax="36" xr10:uidLastSave="{00000000-0000-0000-0000-000000000000}"/>
  <bookViews>
    <workbookView xWindow="936" yWindow="0" windowWidth="28800" windowHeight="12492"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8" i="11"/>
  <c r="AY321" i="11"/>
  <c r="AY331" i="11" s="1"/>
  <c r="AY398" i="11" l="1"/>
  <c r="AY399" i="11"/>
  <c r="AY340" i="11"/>
  <c r="AY341" i="11"/>
  <c r="AY336" i="11"/>
  <c r="AY338" i="11"/>
  <c r="AY329" i="11"/>
  <c r="AY324" i="11"/>
  <c r="AY332" i="11"/>
  <c r="AY325" i="11"/>
  <c r="AY333" i="11"/>
  <c r="AY326" i="11"/>
  <c r="AY327" i="11"/>
  <c r="AY337" i="11"/>
  <c r="AY330" i="11"/>
  <c r="AY69" i="11"/>
  <c r="AY322" i="11"/>
  <c r="AY323" i="11"/>
  <c r="AY66" i="11"/>
  <c r="AY75" i="11"/>
  <c r="AY73" i="11"/>
  <c r="AY77" i="11"/>
  <c r="AY74" i="11"/>
  <c r="AY72" i="11"/>
  <c r="AY335" i="11"/>
  <c r="AY214" i="11"/>
  <c r="AY208" i="11"/>
  <c r="AY209" i="11" s="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74" i="11" l="1"/>
  <c r="AY175" i="11"/>
  <c r="AY178" i="11"/>
  <c r="AY210" i="11"/>
  <c r="AY211" i="11"/>
  <c r="AY100" i="11"/>
  <c r="AY212" i="11"/>
  <c r="AY193" i="11"/>
  <c r="AY201" i="11"/>
  <c r="AY202" i="11"/>
  <c r="AY203" i="11"/>
  <c r="AY213" i="11"/>
  <c r="AY204" i="11"/>
  <c r="AY205" i="11"/>
  <c r="AY206" i="11"/>
  <c r="AY142" i="11"/>
  <c r="AY115" i="11"/>
  <c r="AY153" i="11"/>
  <c r="AY118" i="11"/>
  <c r="AY154" i="11"/>
  <c r="AY179" i="11"/>
  <c r="AY114" i="11"/>
  <c r="AY152" i="11"/>
  <c r="AY119" i="11"/>
  <c r="AY155" i="11"/>
  <c r="AY130"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96" i="11"/>
  <c r="AY97" i="11"/>
  <c r="AY80" i="11"/>
  <c r="AY55" i="11"/>
  <c r="AY63"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<sst xmlns="http://schemas.openxmlformats.org/spreadsheetml/2006/main" count="2022" uniqueCount="755">
  <si>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</si>
  <si>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</si>
  <si>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</si>
  <si>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</si>
  <si>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</si>
  <si>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</si>
  <si>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</si>
  <si>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</si>
  <si>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</si>
  <si>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</si>
  <si>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</si>
  <si>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</si>
  <si>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</si>
  <si>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</si>
  <si>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</si>
  <si>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</si>
  <si>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</si>
  <si>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</si>
  <si>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</si>
  <si>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</si>
  <si>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</si>
  <si>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</si>
  <si>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</si>
  <si>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</si>
  <si>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</si>
  <si>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</si>
  <si>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</si>
  <si>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</si>
  <si>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</si>
  <si>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</si>
  <si>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</si>
  <si>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</si>
  <si>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</si>
  <si>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</si>
  <si>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</si>
  <si>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</si>
  <si>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</si>
  <si>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</si>
  <si>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</si>
  <si>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</si>
  <si>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</si>
  <si>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</si>
  <si>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</si>
  <si>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</si>
  <si>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</si>
  <si>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</si>
  <si>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</si>
  <si>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</si>
  <si>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</si>
  <si>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</si>
  <si>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</si>
  <si>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</si>
  <si>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</si>
  <si>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</si>
  <si>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</si>
  <si>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</si>
  <si>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</si>
  <si>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</si>
  <si>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</si>
  <si>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</si>
  <si>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</si>
  <si>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</si>
  <si>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</si>
  <si>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</si>
  <si>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</si>
  <si>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</si>
  <si>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</si>
  <si>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</si>
  <si>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</si>
  <si>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</si>
  <si>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</si>
  <si>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</si>
  <si>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</si>
  <si>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</si>
  <si>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</si>
  <si>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</si>
  <si>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</si>
  <si>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</si>
  <si>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</si>
  <si>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</si>
  <si>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</si>
  <si>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</si>
  <si>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</si>
  <si>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</si>
  <si>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</si>
  <si>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</si>
  <si>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</si>
  <si>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</si>
  <si>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</si>
  <si>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</si>
  <si>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</si>
  <si>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</si>
  <si>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</si>
  <si>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</si>
  <si>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</si>
  <si>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</si>
  <si>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</si>
  <si>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</si>
  <si>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</si>
  <si>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</si>
  <si>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</si>
  <si>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</si>
  <si>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</si>
  <si>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</si>
  <si>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</si>
  <si>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</si>
  <si>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</si>
  <si>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</si>
  <si>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</si>
  <si>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</si>
  <si>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</si>
  <si>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</si>
  <si>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</si>
  <si>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</si>
  <si>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</si>
  <si>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</si>
  <si>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</si>
  <si>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</si>
  <si>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</si>
  <si>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</si>
  <si>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</si>
  <si>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</si>
  <si>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</si>
  <si>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</si>
  <si>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</si>
  <si>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</si>
  <si>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</si>
  <si>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</si>
  <si>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</si>
  <si>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</si>
  <si>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</si>
  <si>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</si>
  <si>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</si>
  <si>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</si>
  <si>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</si>
  <si>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</si>
  <si>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</si>
  <si>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</si>
  <si>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</si>
  <si>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</si>
  <si>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</si>
  <si>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</si>
  <si>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</si>
  <si>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</si>
  <si>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</si>
  <si>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</si>
  <si>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</si>
  <si>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</si>
  <si>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</si>
  <si>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</si>
  <si>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</si>
  <si>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</si>
  <si>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</si>
  <si>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</si>
  <si>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</si>
  <si>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</si>
  <si>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</si>
  <si>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</si>
  <si>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</si>
  <si>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</si>
  <si>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</si>
  <si>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</si>
  <si>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</si>
  <si>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</si>
  <si>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</si>
  <si>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</si>
  <si>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</si>
  <si>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</si>
  <si>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</si>
  <si>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</si>
  <si>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</si>
  <si>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</si>
  <si>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</si>
  <si>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</si>
  <si>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</si>
  <si>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</si>
  <si>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</si>
  <si>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</si>
  <si>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</si>
  <si>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</si>
  <si>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</si>
  <si>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</si>
  <si>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</si>
  <si>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</si>
  <si>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</si>
  <si>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</si>
  <si>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</si>
  <si>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</si>
  <si>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</si>
  <si>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</si>
  <si>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</si>
  <si>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</si>
  <si>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</si>
  <si>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</si>
  <si>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</si>
  <si>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</si>
  <si>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</si>
  <si>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</si>
  <si>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</si>
  <si>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</si>
  <si>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</si>
  <si>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</si>
  <si>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</si>
  <si>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</si>
  <si>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</si>
  <si>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</si>
  <si>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</si>
  <si>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</si>
  <si>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</si>
  <si>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</si>
  <si>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</si>
  <si>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</si>
  <si>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</si>
  <si>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</si>
  <si>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</si>
  <si>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</si>
  <si>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</si>
  <si>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</si>
  <si>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</si>
  <si>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</si>
  <si>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</si>
  <si>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</si>
  <si>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</si>
  <si>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</si>
  <si>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</si>
  <si>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</si>
  <si>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</si>
  <si>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</si>
  <si>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</si>
  <si>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</si>
  <si>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</si>
  <si>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</si>
  <si>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</si>
  <si>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</si>
  <si>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</si>
  <si>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</si>
  <si>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</si>
  <si>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</si>
  <si>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</si>
  <si>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</si>
  <si>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</si>
  <si>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</si>
  <si>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</si>
  <si>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</si>
  <si>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</si>
  <si>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</si>
  <si>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</si>
  <si>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</si>
  <si>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</si>
  <si>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</si>
  <si>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</si>
  <si>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</si>
  <si>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</si>
  <si>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</si>
  <si>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</si>
  <si>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</si>
  <si>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</si>
  <si>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</si>
  <si>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</si>
  <si>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</si>
  <si>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</si>
  <si>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</si>
  <si>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</si>
  <si>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</si>
  <si>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</si>
  <si>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</si>
  <si>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</si>
  <si>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</si>
  <si>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</si>
  <si>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</si>
  <si>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</si>
  <si>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</si>
  <si>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</si>
  <si>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</si>
  <si>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</si>
  <si>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</si>
  <si>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</si>
  <si>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</si>
  <si>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</si>
  <si>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</si>
  <si>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</si>
  <si>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</si>
  <si>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</si>
  <si>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</si>
  <si>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</si>
  <si>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</si>
  <si>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</si>
  <si>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</si>
  <si>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</si>
  <si>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</si>
  <si>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</si>
  <si>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</si>
  <si>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</si>
  <si>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</si>
  <si>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</si>
  <si>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</si>
  <si>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</si>
  <si>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</si>
  <si>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</si>
  <si>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</si>
  <si>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</si>
  <si>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</si>
  <si>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</si>
  <si>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</si>
  <si>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</si>
  <si>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</si>
  <si>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</si>
  <si>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</si>
  <si>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</si>
  <si>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</si>
  <si>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</si>
  <si>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</si>
  <si>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</si>
  <si>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</si>
  <si>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</si>
  <si>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</si>
  <si>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</si>
  <si>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</si>
  <si>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</si>
  <si>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</si>
  <si>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</si>
  <si>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</si>
  <si>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</si>
  <si>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</si>
  <si>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</si>
  <si>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</si>
  <si>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</si>
  <si>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</si>
  <si>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</si>
  <si>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</si>
  <si>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</si>
  <si>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</si>
  <si>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</si>
  <si>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</si>
  <si>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</si>
  <si>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</si>
  <si>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</si>
  <si>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</si>
  <si>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</si>
  <si>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</si>
  <si>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</si>
  <si>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</si>
  <si>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</si>
  <si>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</si>
  <si>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</si>
  <si>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</si>
  <si>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</si>
  <si>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</si>
  <si>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</si>
  <si>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</si>
  <si>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</si>
  <si>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</si>
  <si>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</si>
  <si>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</si>
  <si>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</si>
  <si>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</si>
  <si>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</si>
  <si>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</si>
  <si>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</si>
  <si>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</si>
  <si>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</si>
  <si>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</si>
  <si>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</si>
  <si>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</si>
  <si>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</si>
  <si>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</si>
  <si>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</si>
  <si>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</si>
  <si>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</si>
  <si>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</si>
  <si>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</si>
  <si>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</si>
  <si>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</si>
  <si>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</si>
  <si>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</si>
  <si>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</si>
  <si>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</si>
  <si>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</si>
  <si>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</si>
  <si>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</si>
  <si>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</si>
  <si>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</si>
  <si>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</si>
  <si>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</si>
  <si>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</si>
  <si>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</si>
  <si>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</si>
  <si>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</si>
  <si>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</si>
  <si>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</si>
  <si>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</si>
  <si>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</si>
  <si>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</si>
  <si>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</si>
  <si>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</si>
  <si>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</si>
  <si>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</si>
  <si>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</si>
  <si>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</si>
  <si>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</si>
  <si>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</si>
  <si>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</si>
  <si>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</si>
  <si>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</si>
  <si>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</si>
  <si>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</si>
  <si>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</si>
  <si>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</si>
  <si>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</si>
  <si>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</si>
  <si>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</si>
  <si>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</si>
  <si>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</si>
  <si>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</si>
  <si>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</si>
  <si>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</si>
  <si>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</si>
  <si>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</si>
  <si>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</si>
  <si>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</si>
  <si>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</si>
  <si>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</si>
  <si>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</si>
  <si>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</si>
  <si>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</si>
  <si>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</si>
  <si>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</si>
  <si>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</si>
  <si>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</si>
  <si>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</si>
  <si>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</si>
  <si>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</si>
  <si>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</si>
  <si>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</si>
  <si>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</si>
  <si>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</si>
  <si>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</si>
  <si>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</si>
  <si>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</si>
  <si>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</si>
  <si>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</si>
  <si>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</si>
  <si>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</si>
  <si>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</si>
  <si>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</si>
  <si>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</si>
  <si>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</si>
  <si>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</si>
  <si>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</si>
  <si>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</si>
  <si>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</si>
  <si>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</si>
  <si>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</si>
  <si>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</si>
  <si>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</si>
  <si>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</si>
  <si>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</si>
  <si>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</si>
  <si>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</si>
  <si>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</si>
  <si>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</si>
  <si>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</si>
  <si>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</si>
  <si>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</si>
  <si>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</si>
  <si>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</si>
  <si>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</si>
  <si>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</si>
  <si>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</si>
  <si>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</si>
  <si>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</si>
  <si>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</si>
  <si>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</si>
  <si>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</si>
  <si>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</si>
  <si>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</si>
  <si>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</si>
  <si>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</si>
  <si>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</si>
  <si>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</si>
  <si>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</si>
  <si>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</si>
  <si>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</si>
  <si>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</si>
  <si>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</si>
  <si>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</si>
  <si>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</si>
  <si>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</si>
  <si>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</si>
  <si>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</si>
  <si>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</si>
  <si>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</si>
  <si>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</si>
  <si>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</si>
  <si>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</si>
  <si>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</si>
  <si>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</si>
  <si>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</si>
  <si>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</si>
  <si>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</si>
  <si>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</si>
  <si>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</si>
  <si>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</si>
  <si>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</si>
  <si>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</si>
  <si>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</si>
  <si>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</si>
  <si>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</si>
  <si>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</si>
  <si>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</si>
  <si>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</si>
  <si>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</si>
  <si>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</si>
  <si>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</si>
  <si>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</si>
  <si>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</si>
  <si>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</si>
  <si>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</si>
  <si>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</si>
  <si>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</si>
  <si>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</si>
  <si>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</si>
  <si>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</si>
  <si>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</si>
  <si>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</si>
  <si>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</si>
  <si>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</si>
  <si>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</si>
  <si>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</si>
  <si>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</si>
  <si>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</si>
  <si>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</si>
  <si>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</si>
  <si>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</si>
  <si>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</si>
  <si>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</si>
  <si>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</si>
  <si>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</si>
  <si>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</si>
  <si>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</si>
  <si>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</si>
  <si>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</si>
  <si>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</si>
  <si>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</si>
  <si>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</si>
  <si>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</si>
  <si>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</si>
  <si>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</si>
  <si>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</si>
  <si>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</si>
  <si>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</si>
  <si>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</si>
  <si>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</si>
  <si>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</si>
  <si>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</si>
  <si>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</si>
  <si>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</si>
  <si>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</si>
  <si>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</si>
  <si>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</si>
  <si>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</si>
  <si>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</si>
  <si>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</si>
  <si>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</si>
  <si>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</si>
  <si>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</si>
  <si>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</si>
  <si>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</si>
  <si>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</si>
  <si>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</si>
  <si>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</si>
  <si>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</si>
  <si>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</si>
  <si>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</si>
  <si>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</si>
  <si>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</si>
  <si>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</si>
  <si>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</si>
  <si>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</si>
  <si>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</si>
  <si>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</si>
  <si>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</si>
  <si>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</si>
  <si>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</si>
  <si>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</si>
  <si>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</si>
  <si>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</si>
  <si>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</si>
  <si>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</si>
  <si>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</si>
  <si>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</si>
  <si>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</si>
  <si>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</si>
  <si>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</si>
  <si>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</si>
  <si>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</si>
  <si>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</si>
  <si>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</si>
  <si>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</si>
  <si>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</si>
  <si>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</si>
  <si>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</si>
  <si>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</si>
  <si>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</si>
  <si>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</si>
  <si>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</si>
  <si>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</si>
  <si>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</si>
  <si>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</si>
  <si>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</si>
  <si>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</si>
  <si>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</si>
  <si>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</si>
  <si>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</si>
  <si>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</si>
  <si>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</si>
  <si>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</si>
  <si>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</si>
  <si>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</si>
  <si>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</si>
  <si>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</si>
  <si>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</si>
  <si>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</si>
  <si>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</si>
  <si>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</si>
  <si>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</si>
  <si>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</si>
  <si>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</si>
  <si>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</si>
  <si>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</si>
  <si>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</si>
  <si>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</si>
  <si>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</si>
  <si>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</si>
  <si>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</si>
  <si>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</si>
  <si>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</si>
  <si>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</si>
  <si>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</si>
  <si>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</si>
  <si>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</si>
  <si>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</si>
  <si>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</si>
  <si>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</si>
  <si>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</si>
  <si>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</si>
  <si>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</si>
  <si>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</si>
  <si>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</si>
  <si>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</si>
  <si>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</si>
  <si>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</si>
  <si>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</si>
  <si>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</si>
  <si>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</si>
  <si>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</si>
  <si>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</si>
  <si>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</si>
  <si>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</si>
  <si>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</si>
  <si>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</si>
  <si>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</si>
  <si>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</si>
  <si>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</si>
  <si>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</si>
  <si>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</si>
  <si>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</si>
  <si>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</si>
  <si>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</si>
  <si>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</si>
  <si>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</si>
  <si>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</si>
  <si>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</si>
  <si>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</si>
  <si>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</si>
  <si>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</si>
  <si>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</si>
  <si>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</si>
  <si>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</si>
  <si>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</si>
  <si>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</si>
  <si>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</si>
  <si>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</si>
  <si>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</si>
  <si>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</si>
  <si>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</si>
  <si>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</si>
  <si>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</si>
  <si>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</si>
  <si>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</si>
  <si>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</si>
  <si>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</si>
  <si>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</si>
  <si>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</si>
  <si>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</si>
  <si>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交通局</t>
    <rPh sb="0" eb="3">
      <t>コウツウキョク</t>
    </rPh>
    <phoneticPr fontId="5"/>
  </si>
  <si>
    <t>交通企画課</t>
    <rPh sb="0" eb="2">
      <t>コウツウ</t>
    </rPh>
    <rPh sb="2" eb="5">
      <t>キカクカ</t>
    </rPh>
    <phoneticPr fontId="5"/>
  </si>
  <si>
    <t>-</t>
    <phoneticPr fontId="5"/>
  </si>
  <si>
    <t>警察装備費</t>
    <rPh sb="0" eb="2">
      <t>ケイサツ</t>
    </rPh>
    <rPh sb="2" eb="5">
      <t>ソウビヒ</t>
    </rPh>
    <phoneticPr fontId="5"/>
  </si>
  <si>
    <t>式</t>
    <rPh sb="0" eb="1">
      <t>シキ</t>
    </rPh>
    <phoneticPr fontId="5"/>
  </si>
  <si>
    <t>-</t>
  </si>
  <si>
    <t>-</t>
    <phoneticPr fontId="5"/>
  </si>
  <si>
    <t>警察庁交通局調べ</t>
    <phoneticPr fontId="5"/>
  </si>
  <si>
    <t>年間執行額／調査研究事業数　　　　　　　　　　　　　　</t>
    <phoneticPr fontId="5"/>
  </si>
  <si>
    <t>千円</t>
    <rPh sb="0" eb="2">
      <t>センエン</t>
    </rPh>
    <phoneticPr fontId="5"/>
  </si>
  <si>
    <t>千円/件</t>
    <rPh sb="0" eb="2">
      <t>センエン</t>
    </rPh>
    <rPh sb="3" eb="4">
      <t>ケン</t>
    </rPh>
    <phoneticPr fontId="5"/>
  </si>
  <si>
    <t>自動運転の実現に向けた調査研究</t>
    <rPh sb="0" eb="2">
      <t>ジドウ</t>
    </rPh>
    <rPh sb="2" eb="4">
      <t>ウンテン</t>
    </rPh>
    <rPh sb="5" eb="7">
      <t>ジツゲン</t>
    </rPh>
    <rPh sb="8" eb="9">
      <t>ム</t>
    </rPh>
    <rPh sb="11" eb="13">
      <t>チョウサ</t>
    </rPh>
    <rPh sb="13" eb="15">
      <t>ケンキュウ</t>
    </rPh>
    <phoneticPr fontId="5"/>
  </si>
  <si>
    <t>　自動運転は、我が国の交通事故の削減や渋滞の緩和に有効なものであり、近年、国内外において技術開発が急速に進展している。本事業では、「官民ITS構想・ロードマップ2020」において2022年度頃に遠隔監視のみの無人自動運転移動サービスが限定地域において開始される可能性があるとされていること等を踏まえ、ＳＡＥレベル４（運転者の存在を前提としないもの）の自動運転の実用化に向けた道路交通法の在り方について調査・検討を行い、技術開発の方向性に則した自動運転の実現に向けた環境の整備を図る。</t>
    <phoneticPr fontId="5"/>
  </si>
  <si>
    <t>自動運転の実現に向けた課題の整理等について報告書を取りまとめる。</t>
    <rPh sb="5" eb="7">
      <t>ジツゲン</t>
    </rPh>
    <phoneticPr fontId="5"/>
  </si>
  <si>
    <t>自動運転の実現に向けた課題の整理等についての調査報告</t>
    <rPh sb="5" eb="7">
      <t>ジツゲン</t>
    </rPh>
    <phoneticPr fontId="5"/>
  </si>
  <si>
    <t>自動運転の実現に向けた調査研究のための調査検討委員会を開催する。</t>
    <rPh sb="0" eb="2">
      <t>ジドウ</t>
    </rPh>
    <rPh sb="2" eb="4">
      <t>ウンテン</t>
    </rPh>
    <rPh sb="5" eb="7">
      <t>ジツゲン</t>
    </rPh>
    <rPh sb="8" eb="9">
      <t>ム</t>
    </rPh>
    <rPh sb="11" eb="13">
      <t>チョウサ</t>
    </rPh>
    <rPh sb="13" eb="15">
      <t>ケンキュウ</t>
    </rPh>
    <rPh sb="19" eb="21">
      <t>チョウサ</t>
    </rPh>
    <rPh sb="21" eb="23">
      <t>ケントウ</t>
    </rPh>
    <rPh sb="23" eb="26">
      <t>イインカイ</t>
    </rPh>
    <rPh sb="27" eb="29">
      <t>カイサイ</t>
    </rPh>
    <phoneticPr fontId="5"/>
  </si>
  <si>
    <t>自動運転の実現に向けた調査研究のための調査検討委員会</t>
    <phoneticPr fontId="5"/>
  </si>
  <si>
    <t>回</t>
    <rPh sb="0" eb="1">
      <t>カイ</t>
    </rPh>
    <phoneticPr fontId="5"/>
  </si>
  <si>
    <t>25,729/2</t>
    <phoneticPr fontId="5"/>
  </si>
  <si>
    <t>9,768/1</t>
    <phoneticPr fontId="5"/>
  </si>
  <si>
    <t>11,550/1</t>
    <phoneticPr fontId="5"/>
  </si>
  <si>
    <t>-</t>
    <phoneticPr fontId="5"/>
  </si>
  <si>
    <t>有</t>
  </si>
  <si>
    <t>無</t>
  </si>
  <si>
    <t>‐</t>
  </si>
  <si>
    <t>・競争性、透明性の確保
　総合評価落札方式による一般競争入札により、契約手続における競争性、透明性を確保した。
・事業の有効性の確保
　学識者等からなる調査検討委員会を設置し、事業の各段階において委員会の検討・決定を経ることで、事業の有効性を図った。</t>
    <phoneticPr fontId="5"/>
  </si>
  <si>
    <t>警察庁において、委託業者に対する適時の指導監督を行い、事業遂行の有効性・効率性を確保した。</t>
    <phoneticPr fontId="5"/>
  </si>
  <si>
    <t>新28-3</t>
    <phoneticPr fontId="5"/>
  </si>
  <si>
    <t>39</t>
    <phoneticPr fontId="5"/>
  </si>
  <si>
    <t>38</t>
    <phoneticPr fontId="5"/>
  </si>
  <si>
    <t>外部委託</t>
    <rPh sb="0" eb="2">
      <t>ガイブ</t>
    </rPh>
    <rPh sb="2" eb="4">
      <t>イタク</t>
    </rPh>
    <phoneticPr fontId="5"/>
  </si>
  <si>
    <t>自動運転の実現に向けた調査研究</t>
    <rPh sb="0" eb="2">
      <t>ジドウ</t>
    </rPh>
    <rPh sb="2" eb="4">
      <t>ウンテン</t>
    </rPh>
    <rPh sb="5" eb="7">
      <t>ジツゲン</t>
    </rPh>
    <rPh sb="8" eb="9">
      <t>ム</t>
    </rPh>
    <rPh sb="11" eb="13">
      <t>チョウサ</t>
    </rPh>
    <rPh sb="13" eb="15">
      <t>ケンキュウ</t>
    </rPh>
    <phoneticPr fontId="5"/>
  </si>
  <si>
    <t>みずほリサーチ＆テクノロジーズ株式会社</t>
    <rPh sb="15" eb="17">
      <t>カブシキ</t>
    </rPh>
    <rPh sb="17" eb="19">
      <t>カイシャ</t>
    </rPh>
    <phoneticPr fontId="5"/>
  </si>
  <si>
    <t>自動運転の実現に向けた調査研究（交通関係法規上の課題検討関係）</t>
    <phoneticPr fontId="5"/>
  </si>
  <si>
    <t>自動運転技術は、我が国の交通事故の削減や渋滞の緩和に有効なものであり、その実現に向けた調査研究への社会的ニーズは高い。</t>
    <phoneticPr fontId="5"/>
  </si>
  <si>
    <t>全国共通の交通関係法規上の課題について検討を行うものであるため、国が実施すべきものである。</t>
    <phoneticPr fontId="5"/>
  </si>
  <si>
    <t>自動運転技術は、我が国の交通事故の削減や渋滞の緩和に有効なものであり、優先度の高い事業である。</t>
    <phoneticPr fontId="5"/>
  </si>
  <si>
    <t>受益者は国民全体であるため妥当である。</t>
    <phoneticPr fontId="5"/>
  </si>
  <si>
    <t>競争性を確保した上で、支出先を選定しているため、妥当である。</t>
    <phoneticPr fontId="5"/>
  </si>
  <si>
    <t>事業内容を十分に精査し、真に必要な調査研究を行った。</t>
    <phoneticPr fontId="5"/>
  </si>
  <si>
    <t>より低いコストでの事業が実施できるよう仕様を十分に検討して契約している。</t>
    <phoneticPr fontId="5"/>
  </si>
  <si>
    <t>有識者からの意見、海外の実情等自動運転の実現に向けた報告書の取りまとめを行った。</t>
    <phoneticPr fontId="5"/>
  </si>
  <si>
    <t>自動運転の実現に向けた調査検討委員会を開催し、報告書を作成している。</t>
    <phoneticPr fontId="5"/>
  </si>
  <si>
    <t>成果物の報告書は、今後の検討に活用し、予算要求に反映させる。</t>
    <phoneticPr fontId="5"/>
  </si>
  <si>
    <t>　有識者を交えた調査検討委員会を開催し、システム開発者、研究者等からヒアリングを実施するとともに、諸外国における制度や国際的な議論に関する資料の収集・分析などした上で、自動運転の実現に向けた交通関係法規上の課題等について検討を行う。</t>
    <phoneticPr fontId="5"/>
  </si>
  <si>
    <t>有識者を交えた調査検討委員会を開催し、システム開発者、研究者等からヒアリングを実施するとともに、諸外国における制度や国際的な議論に関する資料の収集・分析などした上で、自動運転の実現に向けた交通関係法規上の課題等について検討を行い、自動運転の実現に向けた課題の整理等について報告書を取りまとめる。</t>
    <phoneticPr fontId="5"/>
  </si>
  <si>
    <t>成長戦略フォローアップ（令和３年６月18日閣議決定）
「官民ITS構想・ロードマップ2020」（令和２年７月15日高度情報通信ネットワーク社会推進戦略本部・官民データ活用推進戦略会議決定）
「自動運転に係る制度整備大綱」（平成30年４月17日高度情報通信ネットワーク社会推進戦略本部・官民データ活用推進戦略会議決定）</t>
    <rPh sb="0" eb="2">
      <t>セイチョウ</t>
    </rPh>
    <rPh sb="2" eb="4">
      <t>センリャク</t>
    </rPh>
    <rPh sb="12" eb="14">
      <t>レイワ</t>
    </rPh>
    <rPh sb="15" eb="16">
      <t>ネン</t>
    </rPh>
    <rPh sb="17" eb="18">
      <t>ガツ</t>
    </rPh>
    <rPh sb="20" eb="21">
      <t>ニチ</t>
    </rPh>
    <rPh sb="21" eb="23">
      <t>カクギ</t>
    </rPh>
    <rPh sb="23" eb="25">
      <t>ケッテイ</t>
    </rPh>
    <rPh sb="48" eb="50">
      <t>レイワ</t>
    </rPh>
    <phoneticPr fontId="5"/>
  </si>
  <si>
    <t>-</t>
    <phoneticPr fontId="5"/>
  </si>
  <si>
    <t>４　安全かつ円滑な交通の確保</t>
    <rPh sb="2" eb="4">
      <t>アンゼン</t>
    </rPh>
    <rPh sb="6" eb="8">
      <t>エンカツ</t>
    </rPh>
    <rPh sb="9" eb="11">
      <t>コウツウ</t>
    </rPh>
    <rPh sb="12" eb="14">
      <t>カクホ</t>
    </rPh>
    <phoneticPr fontId="5"/>
  </si>
  <si>
    <t>１　歩行者・自転車利用者の安全確保
２　運転者対策の推進</t>
    <rPh sb="2" eb="5">
      <t>ホコウシャ</t>
    </rPh>
    <rPh sb="6" eb="9">
      <t>ジテンシャ</t>
    </rPh>
    <rPh sb="9" eb="12">
      <t>リヨウシャ</t>
    </rPh>
    <rPh sb="13" eb="15">
      <t>アンゼン</t>
    </rPh>
    <rPh sb="15" eb="17">
      <t>カクホ</t>
    </rPh>
    <rPh sb="20" eb="23">
      <t>ウンテンシャ</t>
    </rPh>
    <rPh sb="23" eb="25">
      <t>タイサク</t>
    </rPh>
    <rPh sb="26" eb="28">
      <t>スイシン</t>
    </rPh>
    <phoneticPr fontId="5"/>
  </si>
  <si>
    <t>　本事業は、自動運転の実現に向けた環境の整備を図るという観点から、継続して実施する必要があるものと思われる。今回、一者応札となっているが、調査研究は違った切り口での評価も必要となるため、継続的に同一の業者が実施することに問題がないかといった点での評価も必要と考える。</t>
    <phoneticPr fontId="5"/>
  </si>
  <si>
    <t>執行等改善</t>
  </si>
  <si>
    <t>より多くの業者が入札しやすくなるような仕様書の作成、公告時における業者への連絡等により、複数業者の応札を得られるよう努めることとする。</t>
    <rPh sb="2" eb="3">
      <t>オオ</t>
    </rPh>
    <rPh sb="5" eb="7">
      <t>ギョウシャ</t>
    </rPh>
    <rPh sb="8" eb="10">
      <t>ニュウサツ</t>
    </rPh>
    <rPh sb="19" eb="21">
      <t>シヨウ</t>
    </rPh>
    <rPh sb="21" eb="22">
      <t>ショ</t>
    </rPh>
    <rPh sb="23" eb="25">
      <t>サクセイ</t>
    </rPh>
    <rPh sb="26" eb="28">
      <t>コウコク</t>
    </rPh>
    <rPh sb="28" eb="29">
      <t>ジ</t>
    </rPh>
    <rPh sb="33" eb="35">
      <t>ギョウシャ</t>
    </rPh>
    <rPh sb="37" eb="39">
      <t>レンラク</t>
    </rPh>
    <rPh sb="39" eb="40">
      <t>トウ</t>
    </rPh>
    <rPh sb="44" eb="46">
      <t>フクスウ</t>
    </rPh>
    <rPh sb="46" eb="48">
      <t>ギョウシャ</t>
    </rPh>
    <rPh sb="49" eb="51">
      <t>オウサツ</t>
    </rPh>
    <rPh sb="52" eb="53">
      <t>エ</t>
    </rPh>
    <rPh sb="58" eb="59">
      <t>ツト</t>
    </rPh>
    <phoneticPr fontId="5"/>
  </si>
  <si>
    <t>外部有識者の所見を踏まえ、引き続き、適切かつ効率的な事業実施に努めること。</t>
    <rPh sb="0" eb="2">
      <t>ガイブ</t>
    </rPh>
    <rPh sb="2" eb="5">
      <t>ユウシキシャ</t>
    </rPh>
    <rPh sb="6" eb="8">
      <t>ショケン</t>
    </rPh>
    <rPh sb="9" eb="10">
      <t>フ</t>
    </rPh>
    <rPh sb="13" eb="14">
      <t>ヒ</t>
    </rPh>
    <rPh sb="15" eb="16">
      <t>ツヅ</t>
    </rPh>
    <rPh sb="18" eb="20">
      <t>テキセツ</t>
    </rPh>
    <rPh sb="22" eb="25">
      <t>コウリツテキ</t>
    </rPh>
    <rPh sb="26" eb="28">
      <t>ジギョウ</t>
    </rPh>
    <rPh sb="28" eb="30">
      <t>ジッシ</t>
    </rPh>
    <rPh sb="31" eb="32">
      <t>ツト</t>
    </rPh>
    <phoneticPr fontId="5"/>
  </si>
  <si>
    <t>当事業は総合評価落札方式にて契約。
なお、一者応札となっていることから、今後は、より多くの業者が入札しやすくなるような仕様書の作成、公告時における業者への連絡等により、複数業者の応札を得られるよう努めることとする。</t>
    <rPh sb="21" eb="22">
      <t>イッ</t>
    </rPh>
    <rPh sb="22" eb="23">
      <t>シャ</t>
    </rPh>
    <rPh sb="23" eb="25">
      <t>オウサツ</t>
    </rPh>
    <rPh sb="36" eb="38">
      <t>コンゴ</t>
    </rPh>
    <phoneticPr fontId="5"/>
  </si>
  <si>
    <t>交通企画課長
日下　真一</t>
    <rPh sb="0" eb="2">
      <t>コウツウ</t>
    </rPh>
    <rPh sb="2" eb="4">
      <t>キカク</t>
    </rPh>
    <rPh sb="4" eb="6">
      <t>カチョウ</t>
    </rPh>
    <rPh sb="7" eb="9">
      <t>クサカ</t>
    </rPh>
    <rPh sb="10" eb="12">
      <t>シンイチ</t>
    </rPh>
    <phoneticPr fontId="5"/>
  </si>
  <si>
    <t>-</t>
    <phoneticPr fontId="5"/>
  </si>
  <si>
    <t>-</t>
    <phoneticPr fontId="5"/>
  </si>
  <si>
    <t>20ページ～24ページ</t>
    <phoneticPr fontId="5"/>
  </si>
  <si>
    <t>https://www.npa.go.jp/policies/evaluation/04jigo-hyouka/jisseki_hyouka/r4_jizen_bunseki.pdf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</si>
</sst>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141514</xdr:colOff>
      <xdr:row>269</xdr:row>
      <xdr:rowOff>304800</xdr:rowOff>
    </xdr:from>
    <xdr:to>
      <xdr:col>36</xdr:col>
      <xdr:colOff>83186</xdr:colOff>
      <xdr:row>280</xdr:row>
      <xdr:rowOff>282954</xdr:rowOff>
    </xdr:to>
    <xdr:grpSp>
      <xdr:nvGrpSpPr>
        <xdr:cNvPr id="2" name="グループ化 1">
          <a:extLst>
            <a:ext uri="{FF2B5EF4-FFF2-40B4-BE49-F238E27FC236}">
              <a16:creationId xmlns:a16="http://schemas.microsoft.com/office/drawing/2014/main" id="{5BA956E3-1421-48CC-A549-6C79B9D301D3}"/>
            </a:ext>
          </a:extLst>
        </xdr:cNvPr>
        <xdr:cNvGrpSpPr/>
      </xdr:nvGrpSpPr>
      <xdr:grpSpPr>
        <a:xfrm>
          <a:off x="3433354" y="35732720"/>
          <a:ext cx="3233512" cy="3889754"/>
          <a:chOff x="3842071" y="52577158"/>
          <a:chExt cx="3832735" cy="3856298"/>
        </a:xfrm>
      </xdr:grpSpPr>
      <xdr:sp macro="" textlink="">
        <xdr:nvSpPr>
          <xdr:cNvPr id="3" name="正方形/長方形 2">
            <a:extLst>
              <a:ext uri="{FF2B5EF4-FFF2-40B4-BE49-F238E27FC236}">
                <a16:creationId xmlns:a16="http://schemas.microsoft.com/office/drawing/2014/main" id="{6B87AC76-050C-4E74-8D3A-2528D9B1499B}"/>
              </a:ext>
            </a:extLst>
          </xdr:cNvPr>
          <xdr:cNvSpPr/>
        </xdr:nvSpPr>
        <xdr:spPr>
          <a:xfrm>
            <a:off x="3842071" y="54448532"/>
            <a:ext cx="3832735" cy="379189"/>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 name="正方形/長方形 3">
            <a:extLst>
              <a:ext uri="{FF2B5EF4-FFF2-40B4-BE49-F238E27FC236}">
                <a16:creationId xmlns:a16="http://schemas.microsoft.com/office/drawing/2014/main" id="{5F4B22D3-105F-4593-826B-5334D5FED208}"/>
              </a:ext>
            </a:extLst>
          </xdr:cNvPr>
          <xdr:cNvSpPr/>
        </xdr:nvSpPr>
        <xdr:spPr>
          <a:xfrm>
            <a:off x="4119497" y="52577158"/>
            <a:ext cx="3241807" cy="78714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警察庁</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１２百万円</a:t>
            </a:r>
          </a:p>
        </xdr:txBody>
      </xdr:sp>
      <xdr:sp macro="" textlink="">
        <xdr:nvSpPr>
          <xdr:cNvPr id="5" name="大かっこ 4">
            <a:extLst>
              <a:ext uri="{FF2B5EF4-FFF2-40B4-BE49-F238E27FC236}">
                <a16:creationId xmlns:a16="http://schemas.microsoft.com/office/drawing/2014/main" id="{376A9312-8B04-4C3C-A8D0-6FA8ADB0D081}"/>
              </a:ext>
            </a:extLst>
          </xdr:cNvPr>
          <xdr:cNvSpPr/>
        </xdr:nvSpPr>
        <xdr:spPr>
          <a:xfrm>
            <a:off x="4347736" y="53476040"/>
            <a:ext cx="2785329" cy="3577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調査研究事業を委託</a:t>
            </a:r>
          </a:p>
        </xdr:txBody>
      </xdr:sp>
      <xdr:cxnSp macro="">
        <xdr:nvCxnSpPr>
          <xdr:cNvPr id="6" name="直線矢印コネクタ 5">
            <a:extLst>
              <a:ext uri="{FF2B5EF4-FFF2-40B4-BE49-F238E27FC236}">
                <a16:creationId xmlns:a16="http://schemas.microsoft.com/office/drawing/2014/main" id="{BA22C4B9-212A-4DF4-9436-B2A1EA49DF53}"/>
              </a:ext>
            </a:extLst>
          </xdr:cNvPr>
          <xdr:cNvCxnSpPr/>
        </xdr:nvCxnSpPr>
        <xdr:spPr>
          <a:xfrm>
            <a:off x="5740400" y="53943381"/>
            <a:ext cx="0" cy="431999"/>
          </a:xfrm>
          <a:prstGeom prst="straightConnector1">
            <a:avLst/>
          </a:prstGeom>
          <a:noFill/>
          <a:ln w="9525" cap="flat" cmpd="sng" algn="ctr">
            <a:solidFill>
              <a:sysClr val="windowText" lastClr="000000">
                <a:shade val="95000"/>
                <a:satMod val="105000"/>
              </a:sysClr>
            </a:solidFill>
            <a:prstDash val="solid"/>
            <a:tailEnd type="triangle"/>
          </a:ln>
          <a:effectLst/>
        </xdr:spPr>
      </xdr:cxnSp>
      <xdr:sp macro="" textlink="">
        <xdr:nvSpPr>
          <xdr:cNvPr id="7" name="正方形/長方形 6">
            <a:extLst>
              <a:ext uri="{FF2B5EF4-FFF2-40B4-BE49-F238E27FC236}">
                <a16:creationId xmlns:a16="http://schemas.microsoft.com/office/drawing/2014/main" id="{61332816-8713-4A22-BB72-2AB4670B0C38}"/>
              </a:ext>
            </a:extLst>
          </xdr:cNvPr>
          <xdr:cNvSpPr/>
        </xdr:nvSpPr>
        <xdr:spPr>
          <a:xfrm>
            <a:off x="4113893" y="54818431"/>
            <a:ext cx="3253014" cy="115673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ea"/>
                <a:ea typeface="+mn-ea"/>
                <a:cs typeface="+mn-cs"/>
              </a:rPr>
              <a:t>A.</a:t>
            </a: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みずほリサーチ＆テクノロジーズ株式会社</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（１者）</a:t>
            </a:r>
            <a:endParaRPr kumimoji="1" lang="en-US" altLang="ja-JP" sz="16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ea"/>
                <a:ea typeface="+mn-ea"/>
                <a:cs typeface="+mn-cs"/>
              </a:rPr>
              <a:t>１２百万円</a:t>
            </a:r>
          </a:p>
        </xdr:txBody>
      </xdr:sp>
      <xdr:sp macro="" textlink="">
        <xdr:nvSpPr>
          <xdr:cNvPr id="8" name="大かっこ 7">
            <a:extLst>
              <a:ext uri="{FF2B5EF4-FFF2-40B4-BE49-F238E27FC236}">
                <a16:creationId xmlns:a16="http://schemas.microsoft.com/office/drawing/2014/main" id="{59B45151-3BEE-43CF-B5CB-DAEC23099508}"/>
              </a:ext>
            </a:extLst>
          </xdr:cNvPr>
          <xdr:cNvSpPr/>
        </xdr:nvSpPr>
        <xdr:spPr>
          <a:xfrm>
            <a:off x="4323707" y="56075661"/>
            <a:ext cx="2809368" cy="35779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受託した調査研究事業等を実施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8" zoomScale="75" zoomScaleNormal="75" zoomScaleSheetLayoutView="75" zoomScalePageLayoutView="85" workbookViewId="0">
      <selection activeCell="BH225" sqref="BH225"/>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693</v>
      </c>
      <c r="AK2" s="850"/>
      <c r="AL2" s="850"/>
      <c r="AM2" s="850"/>
      <c r="AN2" s="90" t="s">
        <v>368</v>
      </c>
      <c r="AO2" s="850">
        <v>21</v>
      </c>
      <c r="AP2" s="850"/>
      <c r="AQ2" s="850"/>
      <c r="AR2" s="91" t="s">
        <v>368</v>
      </c>
      <c r="AS2" s="851">
        <v>44</v>
      </c>
      <c r="AT2" s="851"/>
      <c r="AU2" s="851"/>
      <c r="AV2" s="90" t="str">
        <f>IF(AW2="","","-")</f>
        <v/>
      </c>
      <c r="AW2" s="852"/>
      <c r="AX2" s="852"/>
    </row>
    <row r="3" spans="1:50" ht="21" customHeight="1" thickBot="1" x14ac:dyDescent="0.25">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706</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695</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465</v>
      </c>
      <c r="H5" s="841"/>
      <c r="I5" s="841"/>
      <c r="J5" s="841"/>
      <c r="K5" s="841"/>
      <c r="L5" s="841"/>
      <c r="M5" s="842" t="s">
        <v>62</v>
      </c>
      <c r="N5" s="843"/>
      <c r="O5" s="843"/>
      <c r="P5" s="843"/>
      <c r="Q5" s="843"/>
      <c r="R5" s="844"/>
      <c r="S5" s="845" t="s">
        <v>66</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750</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18.2" customHeight="1" x14ac:dyDescent="0.2">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353</v>
      </c>
      <c r="Z7" s="702"/>
      <c r="AA7" s="702"/>
      <c r="AB7" s="702"/>
      <c r="AC7" s="702"/>
      <c r="AD7" s="884"/>
      <c r="AE7" s="812" t="s">
        <v>741</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交通安全対策</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73.2" customHeight="1" x14ac:dyDescent="0.2">
      <c r="A9" s="785" t="s">
        <v>21</v>
      </c>
      <c r="B9" s="786"/>
      <c r="C9" s="786"/>
      <c r="D9" s="786"/>
      <c r="E9" s="786"/>
      <c r="F9" s="786"/>
      <c r="G9" s="867" t="s">
        <v>707</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739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直接実施、委託・請負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v>29</v>
      </c>
      <c r="Q13" s="714"/>
      <c r="R13" s="714"/>
      <c r="S13" s="714"/>
      <c r="T13" s="714"/>
      <c r="U13" s="714"/>
      <c r="V13" s="715"/>
      <c r="W13" s="713">
        <v>29</v>
      </c>
      <c r="X13" s="714"/>
      <c r="Y13" s="714"/>
      <c r="Z13" s="714"/>
      <c r="AA13" s="714"/>
      <c r="AB13" s="714"/>
      <c r="AC13" s="715"/>
      <c r="AD13" s="713">
        <v>26</v>
      </c>
      <c r="AE13" s="714"/>
      <c r="AF13" s="714"/>
      <c r="AG13" s="714"/>
      <c r="AH13" s="714"/>
      <c r="AI13" s="714"/>
      <c r="AJ13" s="715"/>
      <c r="AK13" s="713">
        <v>26</v>
      </c>
      <c r="AL13" s="714"/>
      <c r="AM13" s="714"/>
      <c r="AN13" s="714"/>
      <c r="AO13" s="714"/>
      <c r="AP13" s="714"/>
      <c r="AQ13" s="715"/>
      <c r="AR13" s="750">
        <v>26</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697</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697</v>
      </c>
      <c r="AL15" s="714"/>
      <c r="AM15" s="714"/>
      <c r="AN15" s="714"/>
      <c r="AO15" s="714"/>
      <c r="AP15" s="714"/>
      <c r="AQ15" s="715"/>
      <c r="AR15" s="713" t="s">
        <v>368</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697</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v>-3</v>
      </c>
      <c r="Q17" s="714"/>
      <c r="R17" s="714"/>
      <c r="S17" s="714"/>
      <c r="T17" s="714"/>
      <c r="U17" s="714"/>
      <c r="V17" s="715"/>
      <c r="W17" s="713">
        <v>-16</v>
      </c>
      <c r="X17" s="714"/>
      <c r="Y17" s="714"/>
      <c r="Z17" s="714"/>
      <c r="AA17" s="714"/>
      <c r="AB17" s="714"/>
      <c r="AC17" s="715"/>
      <c r="AD17" s="713">
        <v>-14</v>
      </c>
      <c r="AE17" s="714"/>
      <c r="AF17" s="714"/>
      <c r="AG17" s="714"/>
      <c r="AH17" s="714"/>
      <c r="AI17" s="714"/>
      <c r="AJ17" s="715"/>
      <c r="AK17" s="713" t="s">
        <v>697</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26</v>
      </c>
      <c r="Q18" s="794"/>
      <c r="R18" s="794"/>
      <c r="S18" s="794"/>
      <c r="T18" s="794"/>
      <c r="U18" s="794"/>
      <c r="V18" s="795"/>
      <c r="W18" s="793">
        <f>SUM(W13:AC17)</f>
        <v>13</v>
      </c>
      <c r="X18" s="794"/>
      <c r="Y18" s="794"/>
      <c r="Z18" s="794"/>
      <c r="AA18" s="794"/>
      <c r="AB18" s="794"/>
      <c r="AC18" s="795"/>
      <c r="AD18" s="793">
        <f>SUM(AD13:AJ17)</f>
        <v>12</v>
      </c>
      <c r="AE18" s="794"/>
      <c r="AF18" s="794"/>
      <c r="AG18" s="794"/>
      <c r="AH18" s="794"/>
      <c r="AI18" s="794"/>
      <c r="AJ18" s="795"/>
      <c r="AK18" s="793">
        <f>SUM(AK13:AQ17)</f>
        <v>26</v>
      </c>
      <c r="AL18" s="794"/>
      <c r="AM18" s="794"/>
      <c r="AN18" s="794"/>
      <c r="AO18" s="794"/>
      <c r="AP18" s="794"/>
      <c r="AQ18" s="795"/>
      <c r="AR18" s="793">
        <f>SUM(AR13:AX17)</f>
        <v>26</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v>26</v>
      </c>
      <c r="Q19" s="714"/>
      <c r="R19" s="714"/>
      <c r="S19" s="714"/>
      <c r="T19" s="714"/>
      <c r="U19" s="714"/>
      <c r="V19" s="715"/>
      <c r="W19" s="713">
        <v>10</v>
      </c>
      <c r="X19" s="714"/>
      <c r="Y19" s="714"/>
      <c r="Z19" s="714"/>
      <c r="AA19" s="714"/>
      <c r="AB19" s="714"/>
      <c r="AC19" s="715"/>
      <c r="AD19" s="713">
        <v>12</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0.76923076923076927</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0.89655172413793105</v>
      </c>
      <c r="Q21" s="761"/>
      <c r="R21" s="761"/>
      <c r="S21" s="761"/>
      <c r="T21" s="761"/>
      <c r="U21" s="761"/>
      <c r="V21" s="761"/>
      <c r="W21" s="761">
        <f>IF(W19=0, "-", SUM(W19)/SUM(W13,W14))</f>
        <v>0.34482758620689657</v>
      </c>
      <c r="X21" s="761"/>
      <c r="Y21" s="761"/>
      <c r="Z21" s="761"/>
      <c r="AA21" s="761"/>
      <c r="AB21" s="761"/>
      <c r="AC21" s="761"/>
      <c r="AD21" s="761">
        <f>IF(AD19=0, "-", SUM(AD19)/SUM(AD13,AD14))</f>
        <v>0.46153846153846156</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698</v>
      </c>
      <c r="H23" s="748"/>
      <c r="I23" s="748"/>
      <c r="J23" s="748"/>
      <c r="K23" s="748"/>
      <c r="L23" s="748"/>
      <c r="M23" s="748"/>
      <c r="N23" s="748"/>
      <c r="O23" s="749"/>
      <c r="P23" s="750">
        <v>26</v>
      </c>
      <c r="Q23" s="751"/>
      <c r="R23" s="751"/>
      <c r="S23" s="751"/>
      <c r="T23" s="751"/>
      <c r="U23" s="751"/>
      <c r="V23" s="752"/>
      <c r="W23" s="750">
        <v>26</v>
      </c>
      <c r="X23" s="751"/>
      <c r="Y23" s="751"/>
      <c r="Z23" s="751"/>
      <c r="AA23" s="751"/>
      <c r="AB23" s="751"/>
      <c r="AC23" s="752"/>
      <c r="AD23" s="753" t="s">
        <v>368</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26</v>
      </c>
      <c r="Q29" s="736"/>
      <c r="R29" s="736"/>
      <c r="S29" s="736"/>
      <c r="T29" s="736"/>
      <c r="U29" s="736"/>
      <c r="V29" s="737"/>
      <c r="W29" s="738">
        <f>AR13</f>
        <v>26</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72" customHeight="1" x14ac:dyDescent="0.2">
      <c r="A30" s="741" t="s">
        <v>664</v>
      </c>
      <c r="B30" s="742"/>
      <c r="C30" s="742"/>
      <c r="D30" s="742"/>
      <c r="E30" s="742"/>
      <c r="F30" s="743"/>
      <c r="G30" s="744" t="s">
        <v>740</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2">
      <c r="A32" s="663"/>
      <c r="B32" s="168"/>
      <c r="C32" s="168"/>
      <c r="D32" s="168"/>
      <c r="E32" s="168"/>
      <c r="F32" s="169"/>
      <c r="G32" s="745" t="s">
        <v>710</v>
      </c>
      <c r="H32" s="650"/>
      <c r="I32" s="650"/>
      <c r="J32" s="650"/>
      <c r="K32" s="650"/>
      <c r="L32" s="650"/>
      <c r="M32" s="650"/>
      <c r="N32" s="650"/>
      <c r="O32" s="650"/>
      <c r="P32" s="400" t="s">
        <v>711</v>
      </c>
      <c r="Q32" s="654"/>
      <c r="R32" s="654"/>
      <c r="S32" s="654"/>
      <c r="T32" s="654"/>
      <c r="U32" s="654"/>
      <c r="V32" s="654"/>
      <c r="W32" s="654"/>
      <c r="X32" s="655"/>
      <c r="Y32" s="659" t="s">
        <v>52</v>
      </c>
      <c r="Z32" s="660"/>
      <c r="AA32" s="661"/>
      <c r="AB32" s="163" t="s">
        <v>712</v>
      </c>
      <c r="AC32" s="662"/>
      <c r="AD32" s="662"/>
      <c r="AE32" s="631">
        <v>3</v>
      </c>
      <c r="AF32" s="631"/>
      <c r="AG32" s="631"/>
      <c r="AH32" s="631"/>
      <c r="AI32" s="631">
        <v>5</v>
      </c>
      <c r="AJ32" s="631"/>
      <c r="AK32" s="631"/>
      <c r="AL32" s="631"/>
      <c r="AM32" s="631">
        <v>5</v>
      </c>
      <c r="AN32" s="631"/>
      <c r="AO32" s="631"/>
      <c r="AP32" s="631"/>
      <c r="AQ32" s="677" t="s">
        <v>701</v>
      </c>
      <c r="AR32" s="631"/>
      <c r="AS32" s="631"/>
      <c r="AT32" s="631"/>
      <c r="AU32" s="108" t="s">
        <v>701</v>
      </c>
      <c r="AV32" s="633"/>
      <c r="AW32" s="633"/>
      <c r="AX32" s="634"/>
    </row>
    <row r="33" spans="1:51" ht="23.2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712</v>
      </c>
      <c r="AC33" s="662"/>
      <c r="AD33" s="662"/>
      <c r="AE33" s="631">
        <v>10</v>
      </c>
      <c r="AF33" s="631"/>
      <c r="AG33" s="631"/>
      <c r="AH33" s="631"/>
      <c r="AI33" s="631">
        <v>5</v>
      </c>
      <c r="AJ33" s="631"/>
      <c r="AK33" s="631"/>
      <c r="AL33" s="631"/>
      <c r="AM33" s="631">
        <v>5</v>
      </c>
      <c r="AN33" s="631"/>
      <c r="AO33" s="631"/>
      <c r="AP33" s="631"/>
      <c r="AQ33" s="631">
        <v>3</v>
      </c>
      <c r="AR33" s="631"/>
      <c r="AS33" s="631"/>
      <c r="AT33" s="631"/>
      <c r="AU33" s="108" t="s">
        <v>701</v>
      </c>
      <c r="AV33" s="633"/>
      <c r="AW33" s="633"/>
      <c r="AX33" s="634"/>
    </row>
    <row r="34" spans="1:51" ht="23.25" customHeight="1" x14ac:dyDescent="0.2">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2">
      <c r="A35" s="698"/>
      <c r="B35" s="699"/>
      <c r="C35" s="699"/>
      <c r="D35" s="699"/>
      <c r="E35" s="699"/>
      <c r="F35" s="700"/>
      <c r="G35" s="667" t="s">
        <v>703</v>
      </c>
      <c r="H35" s="668"/>
      <c r="I35" s="668"/>
      <c r="J35" s="668"/>
      <c r="K35" s="668"/>
      <c r="L35" s="668"/>
      <c r="M35" s="668"/>
      <c r="N35" s="668"/>
      <c r="O35" s="668"/>
      <c r="P35" s="668"/>
      <c r="Q35" s="668"/>
      <c r="R35" s="668"/>
      <c r="S35" s="668"/>
      <c r="T35" s="668"/>
      <c r="U35" s="668"/>
      <c r="V35" s="668"/>
      <c r="W35" s="668"/>
      <c r="X35" s="668"/>
      <c r="Y35" s="671" t="s">
        <v>666</v>
      </c>
      <c r="Z35" s="672"/>
      <c r="AA35" s="673"/>
      <c r="AB35" s="674" t="s">
        <v>704</v>
      </c>
      <c r="AC35" s="675"/>
      <c r="AD35" s="676"/>
      <c r="AE35" s="677">
        <v>12865</v>
      </c>
      <c r="AF35" s="677"/>
      <c r="AG35" s="677"/>
      <c r="AH35" s="677"/>
      <c r="AI35" s="677">
        <v>9768</v>
      </c>
      <c r="AJ35" s="677"/>
      <c r="AK35" s="677"/>
      <c r="AL35" s="677"/>
      <c r="AM35" s="677">
        <v>11550</v>
      </c>
      <c r="AN35" s="677"/>
      <c r="AO35" s="677"/>
      <c r="AP35" s="677"/>
      <c r="AQ35" s="108" t="s">
        <v>701</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705</v>
      </c>
      <c r="AC36" s="628"/>
      <c r="AD36" s="629"/>
      <c r="AE36" s="630" t="s">
        <v>713</v>
      </c>
      <c r="AF36" s="630"/>
      <c r="AG36" s="630"/>
      <c r="AH36" s="630"/>
      <c r="AI36" s="630" t="s">
        <v>714</v>
      </c>
      <c r="AJ36" s="630"/>
      <c r="AK36" s="630"/>
      <c r="AL36" s="630"/>
      <c r="AM36" s="630" t="s">
        <v>715</v>
      </c>
      <c r="AN36" s="630"/>
      <c r="AO36" s="630"/>
      <c r="AP36" s="630"/>
      <c r="AQ36" s="630" t="s">
        <v>701</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701</v>
      </c>
      <c r="AR38" s="523"/>
      <c r="AS38" s="142" t="s">
        <v>224</v>
      </c>
      <c r="AT38" s="143"/>
      <c r="AU38" s="141">
        <v>4</v>
      </c>
      <c r="AV38" s="141"/>
      <c r="AW38" s="123" t="s">
        <v>170</v>
      </c>
      <c r="AX38" s="144"/>
    </row>
    <row r="39" spans="1:51" ht="23.25" customHeight="1" x14ac:dyDescent="0.2">
      <c r="A39" s="689"/>
      <c r="B39" s="687"/>
      <c r="C39" s="687"/>
      <c r="D39" s="687"/>
      <c r="E39" s="687"/>
      <c r="F39" s="688"/>
      <c r="G39" s="193" t="s">
        <v>708</v>
      </c>
      <c r="H39" s="194"/>
      <c r="I39" s="194"/>
      <c r="J39" s="194"/>
      <c r="K39" s="194"/>
      <c r="L39" s="194"/>
      <c r="M39" s="194"/>
      <c r="N39" s="194"/>
      <c r="O39" s="195"/>
      <c r="P39" s="146" t="s">
        <v>709</v>
      </c>
      <c r="Q39" s="146"/>
      <c r="R39" s="146"/>
      <c r="S39" s="146"/>
      <c r="T39" s="146"/>
      <c r="U39" s="146"/>
      <c r="V39" s="146"/>
      <c r="W39" s="146"/>
      <c r="X39" s="147"/>
      <c r="Y39" s="234" t="s">
        <v>12</v>
      </c>
      <c r="Z39" s="235"/>
      <c r="AA39" s="236"/>
      <c r="AB39" s="163" t="s">
        <v>699</v>
      </c>
      <c r="AC39" s="163"/>
      <c r="AD39" s="163"/>
      <c r="AE39" s="108">
        <v>1</v>
      </c>
      <c r="AF39" s="102"/>
      <c r="AG39" s="102"/>
      <c r="AH39" s="102"/>
      <c r="AI39" s="108">
        <v>1</v>
      </c>
      <c r="AJ39" s="102"/>
      <c r="AK39" s="102"/>
      <c r="AL39" s="102"/>
      <c r="AM39" s="108">
        <v>1</v>
      </c>
      <c r="AN39" s="102"/>
      <c r="AO39" s="102"/>
      <c r="AP39" s="102"/>
      <c r="AQ39" s="109" t="s">
        <v>701</v>
      </c>
      <c r="AR39" s="110"/>
      <c r="AS39" s="110"/>
      <c r="AT39" s="111"/>
      <c r="AU39" s="102" t="s">
        <v>701</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v>1</v>
      </c>
      <c r="AF40" s="102"/>
      <c r="AG40" s="102"/>
      <c r="AH40" s="102"/>
      <c r="AI40" s="108">
        <v>1</v>
      </c>
      <c r="AJ40" s="102"/>
      <c r="AK40" s="102"/>
      <c r="AL40" s="102"/>
      <c r="AM40" s="108">
        <v>1</v>
      </c>
      <c r="AN40" s="102"/>
      <c r="AO40" s="102"/>
      <c r="AP40" s="102"/>
      <c r="AQ40" s="109" t="s">
        <v>701</v>
      </c>
      <c r="AR40" s="110"/>
      <c r="AS40" s="110"/>
      <c r="AT40" s="111"/>
      <c r="AU40" s="102">
        <v>1</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100</v>
      </c>
      <c r="AN41" s="102"/>
      <c r="AO41" s="102"/>
      <c r="AP41" s="102"/>
      <c r="AQ41" s="109" t="s">
        <v>701</v>
      </c>
      <c r="AR41" s="110"/>
      <c r="AS41" s="110"/>
      <c r="AT41" s="111"/>
      <c r="AU41" s="102" t="s">
        <v>752</v>
      </c>
      <c r="AV41" s="102"/>
      <c r="AW41" s="102"/>
      <c r="AX41" s="103"/>
    </row>
    <row r="42" spans="1:51" ht="23.25" customHeight="1" x14ac:dyDescent="0.2">
      <c r="A42" s="202" t="s">
        <v>344</v>
      </c>
      <c r="B42" s="165"/>
      <c r="C42" s="165"/>
      <c r="D42" s="165"/>
      <c r="E42" s="165"/>
      <c r="F42" s="166"/>
      <c r="G42" s="204" t="s">
        <v>702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2">
      <c r="A215" s="421" t="s">
        <v>367</v>
      </c>
      <c r="B215" s="422"/>
      <c r="C215" s="425" t="s">
        <v>227</v>
      </c>
      <c r="D215" s="422"/>
      <c r="E215" s="427" t="s">
        <v>243</v>
      </c>
      <c r="F215" s="428"/>
      <c r="G215" s="429" t="s">
        <v>743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744</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992" t="s">
        <v>754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thickBot="1" x14ac:dyDescent="0.2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753</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hidden="1" customHeight="1" x14ac:dyDescent="0.2">
      <c r="A218" s="423"/>
      <c r="B218" s="424"/>
      <c r="C218" s="506" t="s">
        <v>684</v>
      </c>
      <c r="D218" s="507"/>
      <c r="E218" s="164" t="s">
        <v>363</v>
      </c>
      <c r="F218" s="166"/>
      <c r="G218" s="487" t="s">
        <v>230</v>
      </c>
      <c r="H218" s="488"/>
      <c r="I218" s="488"/>
      <c r="J218" s="508" t="s">
        <v>700</v>
      </c>
      <c r="K218" s="509"/>
      <c r="L218" s="509"/>
      <c r="M218" s="509"/>
      <c r="N218" s="509"/>
      <c r="O218" s="509"/>
      <c r="P218" s="509"/>
      <c r="Q218" s="509"/>
      <c r="R218" s="509"/>
      <c r="S218" s="509"/>
      <c r="T218" s="510"/>
      <c r="U218" s="485" t="s">
        <v>716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hidden="1" customHeight="1" x14ac:dyDescent="0.2">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716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hidden="1" customHeight="1" thickBot="1" x14ac:dyDescent="0.25">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4" t="s">
        <v>716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2"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694</v>
      </c>
      <c r="AE223" s="467"/>
      <c r="AF223" s="467"/>
      <c r="AG223" s="468" t="s">
        <v>729</v>
      </c>
      <c r="AH223" s="469"/>
      <c r="AI223" s="469"/>
      <c r="AJ223" s="469"/>
      <c r="AK223" s="469"/>
      <c r="AL223" s="469"/>
      <c r="AM223" s="469"/>
      <c r="AN223" s="469"/>
      <c r="AO223" s="469"/>
      <c r="AP223" s="469"/>
      <c r="AQ223" s="469"/>
      <c r="AR223" s="469"/>
      <c r="AS223" s="469"/>
      <c r="AT223" s="469"/>
      <c r="AU223" s="469"/>
      <c r="AV223" s="469"/>
      <c r="AW223" s="469"/>
      <c r="AX223" s="470"/>
    </row>
    <row r="224" spans="1:51" ht="27"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694</v>
      </c>
      <c r="AE224" s="380"/>
      <c r="AF224" s="380"/>
      <c r="AG224" s="374" t="s">
        <v>730</v>
      </c>
      <c r="AH224" s="375"/>
      <c r="AI224" s="375"/>
      <c r="AJ224" s="375"/>
      <c r="AK224" s="375"/>
      <c r="AL224" s="375"/>
      <c r="AM224" s="375"/>
      <c r="AN224" s="375"/>
      <c r="AO224" s="375"/>
      <c r="AP224" s="375"/>
      <c r="AQ224" s="375"/>
      <c r="AR224" s="375"/>
      <c r="AS224" s="375"/>
      <c r="AT224" s="375"/>
      <c r="AU224" s="375"/>
      <c r="AV224" s="375"/>
      <c r="AW224" s="375"/>
      <c r="AX224" s="376"/>
    </row>
    <row r="225" spans="1:50" ht="27"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694</v>
      </c>
      <c r="AE225" s="417"/>
      <c r="AF225" s="417"/>
      <c r="AG225" s="402" t="s">
        <v>731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694</v>
      </c>
      <c r="AE226" s="398"/>
      <c r="AF226" s="398"/>
      <c r="AG226" s="400" t="s">
        <v>749</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717</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718</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694</v>
      </c>
      <c r="AE229" s="364"/>
      <c r="AF229" s="364"/>
      <c r="AG229" s="366" t="s">
        <v>732</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694</v>
      </c>
      <c r="AE230" s="380"/>
      <c r="AF230" s="380"/>
      <c r="AG230" s="374" t="s">
        <v>733</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719</v>
      </c>
      <c r="AE231" s="380"/>
      <c r="AF231" s="380"/>
      <c r="AG231" s="374" t="s">
        <v>716</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694</v>
      </c>
      <c r="AE232" s="380"/>
      <c r="AF232" s="380"/>
      <c r="AG232" s="374" t="s">
        <v>734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716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719</v>
      </c>
      <c r="AE234" s="380"/>
      <c r="AF234" s="449"/>
      <c r="AG234" s="374" t="s">
        <v>716</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694</v>
      </c>
      <c r="AE235" s="410"/>
      <c r="AF235" s="411"/>
      <c r="AG235" s="412" t="s">
        <v>735</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694</v>
      </c>
      <c r="AE236" s="364"/>
      <c r="AF236" s="365"/>
      <c r="AG236" s="366" t="s">
        <v>736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719</v>
      </c>
      <c r="AE237" s="373"/>
      <c r="AF237" s="373"/>
      <c r="AG237" s="374" t="s">
        <v>742</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694</v>
      </c>
      <c r="AE238" s="380"/>
      <c r="AF238" s="380"/>
      <c r="AG238" s="374" t="s">
        <v>737</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694</v>
      </c>
      <c r="AE239" s="380"/>
      <c r="AF239" s="380"/>
      <c r="AG239" s="404" t="s">
        <v>738</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719</v>
      </c>
      <c r="AE240" s="398"/>
      <c r="AF240" s="399"/>
      <c r="AG240" s="400" t="s">
        <v>716</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2">
      <c r="A247" s="354" t="s">
        <v>46</v>
      </c>
      <c r="B247" s="915"/>
      <c r="C247" s="313" t="s">
        <v>50</v>
      </c>
      <c r="D247" s="733"/>
      <c r="E247" s="733"/>
      <c r="F247" s="734"/>
      <c r="G247" s="918" t="s">
        <v>720</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5">
      <c r="A248" s="916"/>
      <c r="B248" s="917"/>
      <c r="C248" s="920" t="s">
        <v>54</v>
      </c>
      <c r="D248" s="921"/>
      <c r="E248" s="921"/>
      <c r="F248" s="922"/>
      <c r="G248" s="923" t="s">
        <v>721</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745</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132</v>
      </c>
      <c r="B252" s="339"/>
      <c r="C252" s="339"/>
      <c r="D252" s="339"/>
      <c r="E252" s="340"/>
      <c r="F252" s="914" t="s">
        <v>748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746</v>
      </c>
      <c r="B254" s="339"/>
      <c r="C254" s="339"/>
      <c r="D254" s="339"/>
      <c r="E254" s="340"/>
      <c r="F254" s="341" t="s">
        <v>747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751</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357</v>
      </c>
      <c r="B262" s="271"/>
      <c r="C262" s="271"/>
      <c r="D262" s="271"/>
      <c r="E262" s="334" t="s">
        <v>722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356</v>
      </c>
      <c r="B263" s="271"/>
      <c r="C263" s="271"/>
      <c r="D263" s="271"/>
      <c r="E263" s="334" t="s">
        <v>722</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355</v>
      </c>
      <c r="B264" s="271"/>
      <c r="C264" s="271"/>
      <c r="D264" s="271"/>
      <c r="E264" s="334" t="s">
        <v>723</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354</v>
      </c>
      <c r="B265" s="271"/>
      <c r="C265" s="271"/>
      <c r="D265" s="271"/>
      <c r="E265" s="334" t="s">
        <v>724</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501</v>
      </c>
      <c r="B266" s="271"/>
      <c r="C266" s="271"/>
      <c r="D266" s="271"/>
      <c r="E266" s="115" t="s">
        <v>692</v>
      </c>
      <c r="F266" s="101"/>
      <c r="G266" s="101"/>
      <c r="H266" s="92" t="str">
        <f>IF(E266="","","-")</f>
        <v>-</v>
      </c>
      <c r="I266" s="101"/>
      <c r="J266" s="101"/>
      <c r="K266" s="92" t="str">
        <f>IF(I266="","","-")</f>
        <v/>
      </c>
      <c r="L266" s="116">
        <v>44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681</v>
      </c>
      <c r="B267" s="271"/>
      <c r="C267" s="271"/>
      <c r="D267" s="271"/>
      <c r="E267" s="115" t="s">
        <v>692</v>
      </c>
      <c r="F267" s="101"/>
      <c r="G267" s="101"/>
      <c r="H267" s="92"/>
      <c r="I267" s="101"/>
      <c r="J267" s="101"/>
      <c r="K267" s="92"/>
      <c r="L267" s="116">
        <v>43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469</v>
      </c>
      <c r="B268" s="271"/>
      <c r="C268" s="271"/>
      <c r="D268" s="271"/>
      <c r="E268" s="99">
        <v>2021</v>
      </c>
      <c r="F268" s="100"/>
      <c r="G268" s="101" t="s">
        <v>693</v>
      </c>
      <c r="H268" s="101"/>
      <c r="I268" s="101"/>
      <c r="J268" s="100">
        <v>20</v>
      </c>
      <c r="K268" s="100"/>
      <c r="L268" s="116">
        <v>44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2">
      <c r="A310" s="331"/>
      <c r="B310" s="332"/>
      <c r="C310" s="332"/>
      <c r="D310" s="332"/>
      <c r="E310" s="332"/>
      <c r="F310" s="333"/>
      <c r="G310" s="299" t="s">
        <v>725</v>
      </c>
      <c r="H310" s="300"/>
      <c r="I310" s="300"/>
      <c r="J310" s="300"/>
      <c r="K310" s="301"/>
      <c r="L310" s="302" t="s">
        <v>726</v>
      </c>
      <c r="M310" s="303"/>
      <c r="N310" s="303"/>
      <c r="O310" s="303"/>
      <c r="P310" s="303"/>
      <c r="Q310" s="303"/>
      <c r="R310" s="303"/>
      <c r="S310" s="303"/>
      <c r="T310" s="303"/>
      <c r="U310" s="303"/>
      <c r="V310" s="303"/>
      <c r="W310" s="303"/>
      <c r="X310" s="304"/>
      <c r="Y310" s="305">
        <v>12</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2.6" customHeight="1" x14ac:dyDescent="0.2">
      <c r="A366" s="245">
        <v>1</v>
      </c>
      <c r="B366" s="245">
        <v>1</v>
      </c>
      <c r="C366" s="266" t="s">
        <v>727</v>
      </c>
      <c r="D366" s="265"/>
      <c r="E366" s="265"/>
      <c r="F366" s="265"/>
      <c r="G366" s="265"/>
      <c r="H366" s="265"/>
      <c r="I366" s="265"/>
      <c r="J366" s="248">
        <v>9010001027685</v>
      </c>
      <c r="K366" s="249"/>
      <c r="L366" s="249"/>
      <c r="M366" s="249"/>
      <c r="N366" s="249"/>
      <c r="O366" s="249"/>
      <c r="P366" s="267" t="s">
        <v>728</v>
      </c>
      <c r="Q366" s="250"/>
      <c r="R366" s="250"/>
      <c r="S366" s="250"/>
      <c r="T366" s="250"/>
      <c r="U366" s="250"/>
      <c r="V366" s="250"/>
      <c r="W366" s="250"/>
      <c r="X366" s="250"/>
      <c r="Y366" s="251">
        <v>12</v>
      </c>
      <c r="Z366" s="252"/>
      <c r="AA366" s="252"/>
      <c r="AB366" s="253"/>
      <c r="AC366" s="237" t="s">
        <v>337</v>
      </c>
      <c r="AD366" s="238"/>
      <c r="AE366" s="238"/>
      <c r="AF366" s="238"/>
      <c r="AG366" s="238"/>
      <c r="AH366" s="268">
        <v>1</v>
      </c>
      <c r="AI366" s="269"/>
      <c r="AJ366" s="269"/>
      <c r="AK366" s="269"/>
      <c r="AL366" s="241" t="s">
        <v>716</v>
      </c>
      <c r="AM366" s="242"/>
      <c r="AN366" s="242"/>
      <c r="AO366" s="243"/>
      <c r="AP366" s="244" t="s">
        <v>368</v>
      </c>
      <c r="AQ366" s="244"/>
      <c r="AR366" s="244"/>
      <c r="AS366" s="244"/>
      <c r="AT366" s="244"/>
      <c r="AU366" s="244"/>
      <c r="AV366" s="244"/>
      <c r="AW366" s="244"/>
      <c r="AX366" s="244"/>
    </row>
    <row r="367" spans="1:51" ht="30" hidden="1" customHeight="1" x14ac:dyDescent="0.2">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2">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2">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2">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2">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3:AX13 P15:AQ17">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6B557B08-F562-4AAD-ACE0-73839CA919C1}"/>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2" manualBreakCount="2">
    <brk id="41" max="16383" man="1"/>
    <brk id="252"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8" sqref="B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t="s">
        <v>694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694</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t="s">
        <v>694</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交通安全対策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372</v>
      </c>
      <c r="AF2" s="925"/>
      <c r="AG2" s="925"/>
      <c r="AH2" s="128"/>
      <c r="AI2" s="925" t="s">
        <v>468</v>
      </c>
      <c r="AJ2" s="925"/>
      <c r="AK2" s="925"/>
      <c r="AL2" s="128"/>
      <c r="AM2" s="925" t="s">
        <v>469</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344</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372</v>
      </c>
      <c r="AF9" s="925"/>
      <c r="AG9" s="925"/>
      <c r="AH9" s="128"/>
      <c r="AI9" s="925" t="s">
        <v>468</v>
      </c>
      <c r="AJ9" s="925"/>
      <c r="AK9" s="925"/>
      <c r="AL9" s="128"/>
      <c r="AM9" s="925" t="s">
        <v>469</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344</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372</v>
      </c>
      <c r="AF16" s="925"/>
      <c r="AG16" s="925"/>
      <c r="AH16" s="128"/>
      <c r="AI16" s="925" t="s">
        <v>468</v>
      </c>
      <c r="AJ16" s="925"/>
      <c r="AK16" s="925"/>
      <c r="AL16" s="128"/>
      <c r="AM16" s="925" t="s">
        <v>469</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344</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372</v>
      </c>
      <c r="AF23" s="925"/>
      <c r="AG23" s="925"/>
      <c r="AH23" s="128"/>
      <c r="AI23" s="925" t="s">
        <v>468</v>
      </c>
      <c r="AJ23" s="925"/>
      <c r="AK23" s="925"/>
      <c r="AL23" s="128"/>
      <c r="AM23" s="925" t="s">
        <v>469</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344</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372</v>
      </c>
      <c r="AF30" s="925"/>
      <c r="AG30" s="925"/>
      <c r="AH30" s="128"/>
      <c r="AI30" s="925" t="s">
        <v>468</v>
      </c>
      <c r="AJ30" s="925"/>
      <c r="AK30" s="925"/>
      <c r="AL30" s="128"/>
      <c r="AM30" s="925" t="s">
        <v>469</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344</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372</v>
      </c>
      <c r="AF37" s="925"/>
      <c r="AG37" s="925"/>
      <c r="AH37" s="128"/>
      <c r="AI37" s="925" t="s">
        <v>468</v>
      </c>
      <c r="AJ37" s="925"/>
      <c r="AK37" s="925"/>
      <c r="AL37" s="128"/>
      <c r="AM37" s="925" t="s">
        <v>469</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344</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372</v>
      </c>
      <c r="AF44" s="925"/>
      <c r="AG44" s="925"/>
      <c r="AH44" s="128"/>
      <c r="AI44" s="925" t="s">
        <v>468</v>
      </c>
      <c r="AJ44" s="925"/>
      <c r="AK44" s="925"/>
      <c r="AL44" s="128"/>
      <c r="AM44" s="925" t="s">
        <v>469</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344</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372</v>
      </c>
      <c r="AF51" s="925"/>
      <c r="AG51" s="925"/>
      <c r="AH51" s="128"/>
      <c r="AI51" s="925" t="s">
        <v>468</v>
      </c>
      <c r="AJ51" s="925"/>
      <c r="AK51" s="925"/>
      <c r="AL51" s="128"/>
      <c r="AM51" s="925" t="s">
        <v>469</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344</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372</v>
      </c>
      <c r="AF58" s="925"/>
      <c r="AG58" s="925"/>
      <c r="AH58" s="128"/>
      <c r="AI58" s="925" t="s">
        <v>468</v>
      </c>
      <c r="AJ58" s="925"/>
      <c r="AK58" s="925"/>
      <c r="AL58" s="128"/>
      <c r="AM58" s="925" t="s">
        <v>469</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344</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372</v>
      </c>
      <c r="AF65" s="925"/>
      <c r="AG65" s="925"/>
      <c r="AH65" s="128"/>
      <c r="AI65" s="925" t="s">
        <v>468</v>
      </c>
      <c r="AJ65" s="925"/>
      <c r="AK65" s="925"/>
      <c r="AL65" s="128"/>
      <c r="AM65" s="925" t="s">
        <v>469</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344</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2022-09-01T06:09:56Z</dcterms:created>
  <dcterms:modified xsi:type="dcterms:W3CDTF">2022-10-12T10:33:53Z</dcterms:modified>
</cp:coreProperties>
</file>