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2432FECD-CCFE-4471-AF92-B10F6F8FFEEE}" xr6:coauthVersionLast="36" xr6:coauthVersionMax="36" xr10:uidLastSave="{00000000-0000-0000-0000-000000000000}"/>
  <bookViews>
    <workbookView xWindow="1872" yWindow="0" windowWidth="23040" windowHeight="8616" xr2:uid="{00000000-000D-0000-FFFF-FFFF00000000}"/>
  </bookViews>
  <sheets>
    <sheet name="行政事業レビューシート" sheetId="11" r:id="rId1"/>
    <sheet name="入力規則等" sheetId="4" r:id="rId2"/>
  </sheets>
  <definedNames>
    <definedName name="_xlnm.Print_Area" localSheetId="0">行政事業レビューシート!$A$1:$AX$564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98" i="11"/>
  <c r="AY399" i="11"/>
  <c r="AY341" i="11"/>
  <c r="AY336" i="11"/>
  <c r="AY338"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203" i="11" l="1"/>
  <c r="AY152" i="11"/>
  <c r="AY201" i="11"/>
  <c r="AY154" i="11"/>
  <c r="AY202" i="11"/>
  <c r="AY206" i="11"/>
  <c r="AY178" i="11"/>
  <c r="AY179" i="11"/>
  <c r="AY205" i="11"/>
  <c r="AY155" i="11"/>
  <c r="AY211" i="11"/>
  <c r="AY212" i="11"/>
  <c r="AY175" i="11"/>
  <c r="AY142" i="11"/>
  <c r="AY118" i="11"/>
  <c r="AY119" i="11"/>
  <c r="AY130" i="11"/>
  <c r="AY115" i="11"/>
  <c r="AY114" i="11"/>
  <c r="AY100" i="11"/>
  <c r="AY193" i="11"/>
  <c r="AY174" i="11"/>
  <c r="AY210" i="11"/>
  <c r="AY153" i="11"/>
  <c r="AY213" i="11"/>
  <c r="AY204"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1" i="11"/>
  <c r="AY96" i="11"/>
  <c r="AY97"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<sst xmlns="http://schemas.openxmlformats.org/spreadsheetml/2006/main" count="1743" uniqueCount="765">
  <si>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</si>
  <si>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</si>
  <si>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</si>
  <si>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</si>
  <si>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</si>
  <si>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</si>
  <si>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</si>
  <si>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</si>
  <si>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</si>
  <si>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</si>
  <si>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</si>
  <si>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</si>
  <si>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</si>
  <si>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</si>
  <si>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</si>
  <si>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</si>
  <si>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</si>
  <si>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</si>
  <si>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</si>
  <si>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</si>
  <si>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</si>
  <si>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</si>
  <si>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</si>
  <si>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</si>
  <si>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</si>
  <si>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</si>
  <si>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</si>
  <si>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</si>
  <si>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</si>
  <si>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</si>
  <si>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</si>
  <si>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</si>
  <si>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</si>
  <si>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</si>
  <si>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</si>
  <si>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</si>
  <si>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</si>
  <si>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</si>
  <si>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</si>
  <si>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</si>
  <si>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</si>
  <si>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</si>
  <si>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</si>
  <si>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</si>
  <si>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</si>
  <si>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</si>
  <si>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</si>
  <si>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</si>
  <si>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</si>
  <si>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</si>
  <si>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</si>
  <si>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</si>
  <si>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</si>
  <si>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</si>
  <si>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</si>
  <si>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</si>
  <si>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</si>
  <si>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</si>
  <si>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</si>
  <si>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</si>
  <si>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</si>
  <si>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</si>
  <si>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</si>
  <si>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</si>
  <si>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</si>
  <si>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</si>
  <si>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</si>
  <si>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</si>
  <si>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</si>
  <si>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</si>
  <si>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</si>
  <si>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</si>
  <si>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</si>
  <si>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</si>
  <si>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</si>
  <si>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</si>
  <si>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</si>
  <si>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</si>
  <si>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</si>
  <si>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</si>
  <si>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</si>
  <si>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</si>
  <si>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</si>
  <si>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</si>
  <si>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</si>
  <si>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</si>
  <si>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</si>
  <si>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</si>
  <si>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</si>
  <si>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</si>
  <si>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</si>
  <si>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</si>
  <si>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</si>
  <si>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</si>
  <si>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</si>
  <si>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</si>
  <si>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</si>
  <si>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</si>
  <si>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</si>
  <si>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</si>
  <si>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</si>
  <si>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</si>
  <si>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</si>
  <si>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</si>
  <si>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</si>
  <si>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</si>
  <si>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</si>
  <si>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</si>
  <si>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</si>
  <si>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</si>
  <si>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</si>
  <si>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</si>
  <si>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</si>
  <si>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</si>
  <si>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</si>
  <si>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</si>
  <si>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</si>
  <si>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</si>
  <si>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</si>
  <si>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</si>
  <si>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</si>
  <si>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</si>
  <si>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</si>
  <si>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</si>
  <si>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</si>
  <si>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</si>
  <si>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</si>
  <si>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</si>
  <si>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</si>
  <si>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</si>
  <si>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</si>
  <si>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</si>
  <si>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</si>
  <si>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</si>
  <si>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</si>
  <si>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</si>
  <si>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</si>
  <si>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</si>
  <si>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</si>
  <si>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</si>
  <si>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</si>
  <si>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</si>
  <si>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</si>
  <si>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</si>
  <si>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</si>
  <si>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</si>
  <si>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</si>
  <si>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</si>
  <si>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</si>
  <si>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</si>
  <si>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</si>
  <si>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</si>
  <si>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</si>
  <si>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</si>
  <si>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</si>
  <si>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</si>
  <si>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</si>
  <si>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</si>
  <si>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</si>
  <si>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</si>
  <si>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</si>
  <si>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</si>
  <si>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</si>
  <si>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</si>
  <si>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</si>
  <si>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</si>
  <si>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</si>
  <si>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</si>
  <si>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</si>
  <si>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</si>
  <si>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</si>
  <si>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</si>
  <si>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</si>
  <si>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</si>
  <si>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</si>
  <si>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</si>
  <si>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</si>
  <si>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</si>
  <si>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</si>
  <si>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</si>
  <si>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</si>
  <si>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</si>
  <si>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</si>
  <si>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</si>
  <si>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</si>
  <si>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</si>
  <si>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</si>
  <si>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</si>
  <si>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</si>
  <si>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</si>
  <si>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</si>
  <si>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</si>
  <si>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</si>
  <si>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</si>
  <si>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</si>
  <si>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</si>
  <si>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</si>
  <si>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</si>
  <si>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</si>
  <si>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</si>
  <si>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</si>
  <si>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</si>
  <si>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</si>
  <si>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</si>
  <si>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</si>
  <si>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</si>
  <si>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</si>
  <si>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</si>
  <si>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</si>
  <si>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</si>
  <si>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</si>
  <si>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</si>
  <si>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</si>
  <si>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</si>
  <si>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</si>
  <si>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</si>
  <si>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</si>
  <si>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</si>
  <si>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</si>
  <si>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</si>
  <si>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</si>
  <si>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</si>
  <si>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</si>
  <si>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</si>
  <si>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</si>
  <si>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</si>
  <si>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</si>
  <si>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</si>
  <si>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</si>
  <si>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</si>
  <si>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</si>
  <si>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</si>
  <si>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</si>
  <si>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</si>
  <si>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</si>
  <si>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</si>
  <si>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</si>
  <si>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</si>
  <si>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</si>
  <si>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</si>
  <si>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</si>
  <si>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</si>
  <si>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</si>
  <si>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</si>
  <si>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</si>
  <si>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</si>
  <si>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</si>
  <si>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</si>
  <si>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</si>
  <si>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</si>
  <si>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</si>
  <si>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</si>
  <si>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</si>
  <si>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</si>
  <si>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</si>
  <si>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</si>
  <si>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</si>
  <si>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</si>
  <si>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</si>
  <si>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</si>
  <si>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</si>
  <si>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</si>
  <si>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</si>
  <si>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</si>
  <si>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</si>
  <si>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</si>
  <si>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</si>
  <si>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</si>
  <si>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</si>
  <si>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</si>
  <si>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</si>
  <si>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</si>
  <si>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</si>
  <si>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</si>
  <si>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</si>
  <si>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</si>
  <si>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</si>
  <si>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</si>
  <si>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</si>
  <si>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</si>
  <si>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</si>
  <si>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</si>
  <si>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</si>
  <si>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</si>
  <si>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</si>
  <si>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</si>
  <si>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</si>
  <si>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</si>
  <si>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</si>
  <si>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</si>
  <si>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</si>
  <si>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</si>
  <si>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</si>
  <si>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</si>
  <si>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</si>
  <si>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</si>
  <si>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</si>
  <si>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</si>
  <si>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</si>
  <si>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</si>
  <si>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</si>
  <si>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</si>
  <si>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</si>
  <si>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</si>
  <si>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</si>
  <si>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</si>
  <si>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</si>
  <si>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</si>
  <si>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</si>
  <si>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</si>
  <si>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</si>
  <si>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</si>
  <si>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</si>
  <si>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</si>
  <si>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</si>
  <si>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</si>
  <si>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</si>
  <si>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</si>
  <si>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</si>
  <si>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</si>
  <si>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</si>
  <si>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</si>
  <si>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</si>
  <si>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</si>
  <si>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</si>
  <si>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</si>
  <si>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</si>
  <si>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</si>
  <si>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</si>
  <si>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</si>
  <si>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</si>
  <si>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</si>
  <si>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</si>
  <si>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</si>
  <si>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</si>
  <si>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</si>
  <si>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</si>
  <si>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</si>
  <si>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</si>
  <si>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</si>
  <si>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</si>
  <si>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</si>
  <si>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</si>
  <si>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</si>
  <si>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</si>
  <si>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</si>
  <si>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</si>
  <si>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</si>
  <si>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</si>
  <si>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</si>
  <si>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</si>
  <si>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</si>
  <si>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</si>
  <si>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</si>
  <si>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</si>
  <si>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</si>
  <si>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</si>
  <si>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</si>
  <si>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</si>
  <si>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</si>
  <si>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</si>
  <si>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</si>
  <si>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</si>
  <si>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</si>
  <si>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</si>
  <si>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</si>
  <si>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</si>
  <si>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</si>
  <si>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</si>
  <si>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</si>
  <si>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</si>
  <si>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</si>
  <si>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</si>
  <si>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</si>
  <si>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</si>
  <si>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</si>
  <si>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</si>
  <si>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</si>
  <si>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</si>
  <si>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</si>
  <si>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</si>
  <si>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</si>
  <si>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</si>
  <si>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</si>
  <si>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</si>
  <si>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</si>
  <si>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</si>
  <si>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</si>
  <si>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</si>
  <si>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</si>
  <si>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</si>
  <si>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</si>
  <si>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</si>
  <si>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</si>
  <si>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</si>
  <si>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</si>
  <si>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</si>
  <si>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</si>
  <si>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</si>
  <si>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</si>
  <si>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</si>
  <si>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</si>
  <si>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</si>
  <si>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</si>
  <si>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</si>
  <si>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</si>
  <si>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</si>
  <si>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</si>
  <si>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</si>
  <si>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</si>
  <si>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</si>
  <si>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</si>
  <si>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</si>
  <si>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</si>
  <si>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</si>
  <si>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</si>
  <si>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</si>
  <si>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</si>
  <si>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</si>
  <si>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</si>
  <si>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</si>
  <si>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</si>
  <si>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</si>
  <si>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</si>
  <si>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</si>
  <si>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</si>
  <si>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</si>
  <si>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</si>
  <si>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</si>
  <si>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</si>
  <si>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</si>
  <si>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</si>
  <si>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</si>
  <si>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</si>
  <si>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</si>
  <si>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</si>
  <si>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</si>
  <si>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</si>
  <si>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</si>
  <si>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</si>
  <si>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</si>
  <si>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</si>
  <si>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</si>
  <si>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</si>
  <si>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</si>
  <si>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</si>
  <si>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</si>
  <si>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</si>
  <si>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</si>
  <si>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</si>
  <si>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</si>
  <si>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</si>
  <si>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</si>
  <si>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</si>
  <si>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</si>
  <si>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</si>
  <si>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</si>
  <si>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</si>
  <si>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</si>
  <si>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</si>
  <si>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</si>
  <si>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</si>
  <si>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</si>
  <si>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</si>
  <si>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</si>
  <si>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</si>
  <si>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</si>
  <si>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</si>
  <si>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</si>
  <si>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</si>
  <si>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</si>
  <si>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</si>
  <si>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</si>
  <si>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</si>
  <si>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</si>
  <si>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</si>
  <si>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</si>
  <si>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</si>
  <si>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</si>
  <si>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</si>
  <si>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</si>
  <si>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</si>
  <si>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</si>
  <si>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</si>
  <si>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</si>
  <si>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</si>
  <si>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</si>
  <si>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</si>
  <si>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</si>
  <si>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</si>
  <si>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</si>
  <si>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</si>
  <si>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</si>
  <si>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</si>
  <si>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</si>
  <si>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</si>
  <si>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</si>
  <si>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</si>
  <si>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</si>
  <si>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</si>
  <si>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</si>
  <si>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</si>
  <si>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</si>
  <si>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</si>
  <si>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</si>
  <si>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</si>
  <si>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</si>
  <si>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</si>
  <si>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</si>
  <si>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</si>
  <si>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</si>
  <si>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</si>
  <si>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</si>
  <si>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</si>
  <si>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</si>
  <si>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</si>
  <si>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</si>
  <si>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</si>
  <si>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</si>
  <si>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</si>
  <si>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</si>
  <si>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</si>
  <si>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</si>
  <si>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</si>
  <si>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</si>
  <si>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</si>
  <si>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</si>
  <si>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</si>
  <si>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</si>
  <si>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</si>
  <si>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</si>
  <si>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</si>
  <si>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</si>
  <si>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</si>
  <si>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</si>
  <si>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</si>
  <si>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</si>
  <si>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</si>
  <si>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</si>
  <si>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</si>
  <si>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</si>
  <si>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</si>
  <si>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</si>
  <si>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</si>
  <si>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</si>
  <si>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</si>
  <si>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</si>
  <si>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</si>
  <si>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</si>
  <si>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</si>
  <si>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</si>
  <si>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</si>
  <si>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</si>
  <si>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</si>
  <si>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</si>
  <si>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</si>
  <si>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</si>
  <si>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</si>
  <si>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</si>
  <si>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</si>
  <si>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</si>
  <si>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</si>
  <si>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</si>
  <si>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</si>
  <si>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</si>
  <si>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</si>
  <si>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</si>
  <si>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</si>
  <si>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</si>
  <si>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</si>
  <si>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</si>
  <si>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</si>
  <si>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</si>
  <si>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</si>
  <si>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</si>
  <si>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</si>
  <si>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</si>
  <si>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</si>
  <si>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</si>
  <si>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</si>
  <si>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</si>
  <si>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</si>
  <si>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</si>
  <si>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</si>
  <si>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</si>
  <si>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</si>
  <si>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</si>
  <si>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</si>
  <si>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</si>
  <si>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</si>
  <si>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</si>
  <si>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</si>
  <si>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</si>
  <si>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</si>
  <si>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</si>
  <si>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</si>
  <si>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</si>
  <si>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</si>
  <si>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</si>
  <si>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</si>
  <si>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</si>
  <si>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</si>
  <si>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</si>
  <si>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</si>
  <si>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</si>
  <si>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特殊詐欺対策の推進</t>
  </si>
  <si>
    <t>生活安全局・組織犯罪対策部</t>
    <phoneticPr fontId="5"/>
  </si>
  <si>
    <t>平成24年度</t>
  </si>
  <si>
    <t>終了予定なし</t>
  </si>
  <si>
    <t>生活安全企画課　　　　　　　　　　　　　　　暴力団対策課</t>
    <phoneticPr fontId="5"/>
  </si>
  <si>
    <t>警察法第37条第３項
警察法施行令第３条第１項</t>
  </si>
  <si>
    <t>　特殊詐欺等の捜査の過程で入手した犯行に利用されていたと認められる名簿を委託業者にリスト（データ）化させ、当該リストを都道府県警察へ還元した上で、各都道府県警察において専用コールセンターからの架電等の被害防止に活用する高齢者犯罪被害防止事業(補助率50％)等を実施する（なお、高齢者犯罪被害防止事業については平成24年度から実施）。また、捜査を効率的に行うため資機材、車両、拠点を借り上げる等して摘発を逃れようとする犯行グループに対する捜査を推進し取締りの強化を図るもの。</t>
  </si>
  <si>
    <t>-</t>
  </si>
  <si>
    <t>件</t>
  </si>
  <si>
    <t>警察庁生活安全局生活安全企画課調べ</t>
  </si>
  <si>
    <t>履行期間内に警察が提供する名簿から必要情報を抽出し、各都道府県ごとにリストを作成する。</t>
  </si>
  <si>
    <t>時間</t>
  </si>
  <si>
    <t>リスト作成事業費／リスト作成件数</t>
    <phoneticPr fontId="5"/>
  </si>
  <si>
    <t>円</t>
  </si>
  <si>
    <t>　円/件数</t>
    <phoneticPr fontId="5"/>
  </si>
  <si>
    <t>15,521,775
/629,000</t>
  </si>
  <si>
    <t>14,989,697
/615,000</t>
  </si>
  <si>
    <t>　円/事件</t>
    <phoneticPr fontId="5"/>
  </si>
  <si>
    <t>30,268,000
/239</t>
  </si>
  <si>
    <t>新24-1</t>
  </si>
  <si>
    <t>3</t>
  </si>
  <si>
    <t>21</t>
  </si>
  <si>
    <t>22</t>
  </si>
  <si>
    <t>32</t>
  </si>
  <si>
    <t>○</t>
    <phoneticPr fontId="5"/>
  </si>
  <si>
    <t>11,965,432
/501,889</t>
    <phoneticPr fontId="5"/>
  </si>
  <si>
    <t>執行額／捜査のための資機材、車両、拠点を借り上げた事件数</t>
    <phoneticPr fontId="5"/>
  </si>
  <si>
    <t>9,857,000
/37</t>
    <phoneticPr fontId="5"/>
  </si>
  <si>
    <t>執行額／通訳・翻訳を利用した事件数　　　　　　　　　　　</t>
    <phoneticPr fontId="5"/>
  </si>
  <si>
    <t>6,666,000
/17</t>
    <phoneticPr fontId="5"/>
  </si>
  <si>
    <t>円</t>
    <rPh sb="0" eb="1">
      <t>エン</t>
    </rPh>
    <phoneticPr fontId="5"/>
  </si>
  <si>
    <t>　円/事件</t>
    <rPh sb="1" eb="2">
      <t>エン</t>
    </rPh>
    <rPh sb="3" eb="5">
      <t>ジケン</t>
    </rPh>
    <phoneticPr fontId="5"/>
  </si>
  <si>
    <t>通訳・翻訳を利用した時間数</t>
    <phoneticPr fontId="5"/>
  </si>
  <si>
    <t>-</t>
    <phoneticPr fontId="5"/>
  </si>
  <si>
    <t>捜査のための資機材、車両、拠点を借り上げた事件数
※令和元年度までは捜査のための資機材を借り上げた事件数のみ</t>
    <phoneticPr fontId="5"/>
  </si>
  <si>
    <t>捜査のため資機材等を借り上げ、取締りの強化を図る。</t>
    <rPh sb="0" eb="2">
      <t>ソウサ</t>
    </rPh>
    <rPh sb="5" eb="8">
      <t>シキザイ</t>
    </rPh>
    <rPh sb="8" eb="9">
      <t>トウ</t>
    </rPh>
    <rPh sb="10" eb="11">
      <t>カ</t>
    </rPh>
    <rPh sb="12" eb="13">
      <t>ア</t>
    </rPh>
    <rPh sb="15" eb="17">
      <t>トリシマ</t>
    </rPh>
    <rPh sb="19" eb="21">
      <t>キョウカ</t>
    </rPh>
    <rPh sb="22" eb="23">
      <t>ハカ</t>
    </rPh>
    <phoneticPr fontId="5"/>
  </si>
  <si>
    <t>外国人被疑者に対し、適切な通訳・翻訳を実施し、捜査の効率化を図る。</t>
    <rPh sb="0" eb="3">
      <t>ガイコクジン</t>
    </rPh>
    <rPh sb="3" eb="6">
      <t>ヒギシャ</t>
    </rPh>
    <rPh sb="7" eb="8">
      <t>タイ</t>
    </rPh>
    <rPh sb="10" eb="12">
      <t>テキセツ</t>
    </rPh>
    <rPh sb="13" eb="15">
      <t>ツウヤク</t>
    </rPh>
    <rPh sb="16" eb="18">
      <t>ホンヤク</t>
    </rPh>
    <rPh sb="19" eb="21">
      <t>ジッシ</t>
    </rPh>
    <rPh sb="23" eb="25">
      <t>ソウサ</t>
    </rPh>
    <rPh sb="26" eb="29">
      <t>コウリツカ</t>
    </rPh>
    <rPh sb="30" eb="31">
      <t>ハカ</t>
    </rPh>
    <phoneticPr fontId="5"/>
  </si>
  <si>
    <t>警察庁刑事局組織犯罪対策部暴力団対策課調べ</t>
    <rPh sb="0" eb="3">
      <t>ケイサツチョウ</t>
    </rPh>
    <rPh sb="3" eb="6">
      <t>ケイジキョク</t>
    </rPh>
    <rPh sb="6" eb="13">
      <t>ソシキハンザイタイサクブ</t>
    </rPh>
    <rPh sb="13" eb="19">
      <t>ボウリョクダンタイサクカ</t>
    </rPh>
    <rPh sb="19" eb="20">
      <t>シラ</t>
    </rPh>
    <phoneticPr fontId="5"/>
  </si>
  <si>
    <t>　全国の被害状況等を踏まえ、国において事業を推進することは、効率的かつ効果的な運用である。</t>
    <rPh sb="1" eb="3">
      <t>ゼンコク</t>
    </rPh>
    <rPh sb="4" eb="6">
      <t>ヒガイ</t>
    </rPh>
    <rPh sb="6" eb="8">
      <t>ジョウキョウ</t>
    </rPh>
    <rPh sb="8" eb="9">
      <t>トウ</t>
    </rPh>
    <rPh sb="10" eb="11">
      <t>フ</t>
    </rPh>
    <rPh sb="14" eb="15">
      <t>クニ</t>
    </rPh>
    <rPh sb="19" eb="21">
      <t>ジギョウ</t>
    </rPh>
    <rPh sb="22" eb="24">
      <t>スイシン</t>
    </rPh>
    <rPh sb="30" eb="33">
      <t>コウリツテキ</t>
    </rPh>
    <rPh sb="35" eb="38">
      <t>コウカテキ</t>
    </rPh>
    <rPh sb="39" eb="41">
      <t>ウンヨウ</t>
    </rPh>
    <phoneticPr fontId="5"/>
  </si>
  <si>
    <t>　依然として深刻な情勢にある特殊詐欺の主な被害者である高齢者に対する被害防止対策は喫緊の課題である。</t>
    <rPh sb="1" eb="3">
      <t>イゼン</t>
    </rPh>
    <rPh sb="6" eb="8">
      <t>シンコク</t>
    </rPh>
    <rPh sb="9" eb="11">
      <t>ジョウセイ</t>
    </rPh>
    <rPh sb="14" eb="16">
      <t>トクシュ</t>
    </rPh>
    <rPh sb="16" eb="18">
      <t>サギ</t>
    </rPh>
    <rPh sb="19" eb="20">
      <t>オモ</t>
    </rPh>
    <rPh sb="21" eb="24">
      <t>ヒガイシャ</t>
    </rPh>
    <rPh sb="27" eb="30">
      <t>コウレイシャ</t>
    </rPh>
    <rPh sb="31" eb="32">
      <t>タイ</t>
    </rPh>
    <rPh sb="34" eb="36">
      <t>ヒガイ</t>
    </rPh>
    <rPh sb="36" eb="38">
      <t>ボウシ</t>
    </rPh>
    <rPh sb="38" eb="40">
      <t>タイサク</t>
    </rPh>
    <rPh sb="41" eb="43">
      <t>キッキン</t>
    </rPh>
    <rPh sb="44" eb="46">
      <t>カダイ</t>
    </rPh>
    <phoneticPr fontId="5"/>
  </si>
  <si>
    <t>無</t>
  </si>
  <si>
    <t>‐</t>
  </si>
  <si>
    <t>　より低いコストでの事業の実施が可能となる業者と契約している。</t>
    <rPh sb="3" eb="4">
      <t>ヒク</t>
    </rPh>
    <rPh sb="10" eb="12">
      <t>ジギョウ</t>
    </rPh>
    <rPh sb="13" eb="15">
      <t>ジッシ</t>
    </rPh>
    <rPh sb="16" eb="18">
      <t>カノウ</t>
    </rPh>
    <rPh sb="21" eb="23">
      <t>ギョウシャ</t>
    </rPh>
    <rPh sb="24" eb="26">
      <t>ケイヤク</t>
    </rPh>
    <phoneticPr fontId="5"/>
  </si>
  <si>
    <t>　各事業に必要な項目を実施した。</t>
    <rPh sb="1" eb="2">
      <t>カク</t>
    </rPh>
    <rPh sb="2" eb="4">
      <t>ジギョウ</t>
    </rPh>
    <rPh sb="5" eb="7">
      <t>ヒツヨウ</t>
    </rPh>
    <rPh sb="8" eb="10">
      <t>コウモク</t>
    </rPh>
    <rPh sb="11" eb="13">
      <t>ジッシ</t>
    </rPh>
    <phoneticPr fontId="5"/>
  </si>
  <si>
    <t>　より低いコストで事業を実施できるよう仕様を十分に検討して契約している。</t>
    <rPh sb="3" eb="4">
      <t>ヒク</t>
    </rPh>
    <rPh sb="9" eb="11">
      <t>ジギョウ</t>
    </rPh>
    <rPh sb="12" eb="14">
      <t>ジッシ</t>
    </rPh>
    <rPh sb="19" eb="21">
      <t>シヨウ</t>
    </rPh>
    <rPh sb="22" eb="24">
      <t>ジュウブン</t>
    </rPh>
    <rPh sb="25" eb="27">
      <t>ケントウ</t>
    </rPh>
    <rPh sb="29" eb="31">
      <t>ケイヤク</t>
    </rPh>
    <phoneticPr fontId="5"/>
  </si>
  <si>
    <t>　成果実績は目標値を達成している。</t>
    <rPh sb="1" eb="3">
      <t>セイカ</t>
    </rPh>
    <rPh sb="3" eb="5">
      <t>ジッセキ</t>
    </rPh>
    <rPh sb="6" eb="9">
      <t>モクヒョウチ</t>
    </rPh>
    <rPh sb="10" eb="12">
      <t>タッセイ</t>
    </rPh>
    <phoneticPr fontId="5"/>
  </si>
  <si>
    <t>　当初見込みに対する活動実績の達成度は高水準を維持している。</t>
    <rPh sb="1" eb="3">
      <t>トウショ</t>
    </rPh>
    <rPh sb="3" eb="5">
      <t>ミコ</t>
    </rPh>
    <rPh sb="7" eb="8">
      <t>タイ</t>
    </rPh>
    <rPh sb="10" eb="12">
      <t>カツドウ</t>
    </rPh>
    <rPh sb="12" eb="14">
      <t>ジッセキ</t>
    </rPh>
    <rPh sb="15" eb="18">
      <t>タッセイド</t>
    </rPh>
    <rPh sb="19" eb="22">
      <t>コウスイジュン</t>
    </rPh>
    <rPh sb="23" eb="25">
      <t>イジ</t>
    </rPh>
    <phoneticPr fontId="5"/>
  </si>
  <si>
    <t xml:space="preserve"> 　成果物として作成された名簿リストを使用して、各都道府県において、積極的に注意喚起を行っている。
　また、資機材を利用して得られた拠点情報を活用して捜査を実施している。</t>
    <rPh sb="2" eb="4">
      <t>セイカ</t>
    </rPh>
    <rPh sb="4" eb="5">
      <t>ブツ</t>
    </rPh>
    <rPh sb="8" eb="10">
      <t>サクセイ</t>
    </rPh>
    <rPh sb="13" eb="15">
      <t>メイボ</t>
    </rPh>
    <rPh sb="19" eb="21">
      <t>シヨウ</t>
    </rPh>
    <rPh sb="24" eb="25">
      <t>カク</t>
    </rPh>
    <rPh sb="25" eb="29">
      <t>トドウフケン</t>
    </rPh>
    <rPh sb="34" eb="37">
      <t>セッキョクテキ</t>
    </rPh>
    <rPh sb="38" eb="40">
      <t>チュウイ</t>
    </rPh>
    <rPh sb="40" eb="42">
      <t>カンキ</t>
    </rPh>
    <rPh sb="43" eb="44">
      <t>オコナ</t>
    </rPh>
    <rPh sb="54" eb="57">
      <t>シキザイ</t>
    </rPh>
    <rPh sb="58" eb="60">
      <t>リヨウ</t>
    </rPh>
    <rPh sb="62" eb="63">
      <t>エ</t>
    </rPh>
    <rPh sb="66" eb="68">
      <t>キョテン</t>
    </rPh>
    <rPh sb="68" eb="70">
      <t>ジョウホウ</t>
    </rPh>
    <rPh sb="71" eb="73">
      <t>カツヨウ</t>
    </rPh>
    <rPh sb="75" eb="77">
      <t>ソウサ</t>
    </rPh>
    <rPh sb="78" eb="80">
      <t>ジッシ</t>
    </rPh>
    <phoneticPr fontId="5"/>
  </si>
  <si>
    <t>　一般競争入札等により、契約手続における競争性、透明性を確保しているほか、単価契約によって必要最小限の経費で執行している。また、成果目標値に対する成果実績は達成されている。</t>
    <rPh sb="1" eb="3">
      <t>イッパン</t>
    </rPh>
    <rPh sb="3" eb="5">
      <t>キョウソウ</t>
    </rPh>
    <rPh sb="5" eb="7">
      <t>ニュウサツ</t>
    </rPh>
    <rPh sb="7" eb="8">
      <t>トウ</t>
    </rPh>
    <rPh sb="12" eb="14">
      <t>ケイヤク</t>
    </rPh>
    <rPh sb="14" eb="16">
      <t>テツヅ</t>
    </rPh>
    <rPh sb="20" eb="23">
      <t>キョウソウセイ</t>
    </rPh>
    <rPh sb="24" eb="27">
      <t>トウメイセイ</t>
    </rPh>
    <rPh sb="28" eb="30">
      <t>カクホ</t>
    </rPh>
    <rPh sb="37" eb="39">
      <t>タンカ</t>
    </rPh>
    <rPh sb="39" eb="41">
      <t>ケイヤク</t>
    </rPh>
    <rPh sb="45" eb="47">
      <t>ヒツヨウ</t>
    </rPh>
    <rPh sb="47" eb="50">
      <t>サイショウゲン</t>
    </rPh>
    <rPh sb="51" eb="53">
      <t>ケイヒ</t>
    </rPh>
    <rPh sb="54" eb="56">
      <t>シッコウ</t>
    </rPh>
    <rPh sb="64" eb="66">
      <t>セイカ</t>
    </rPh>
    <rPh sb="66" eb="68">
      <t>モクヒョウ</t>
    </rPh>
    <rPh sb="68" eb="69">
      <t>チ</t>
    </rPh>
    <rPh sb="70" eb="71">
      <t>タイ</t>
    </rPh>
    <rPh sb="73" eb="75">
      <t>セイカ</t>
    </rPh>
    <rPh sb="75" eb="77">
      <t>ジッセキ</t>
    </rPh>
    <rPh sb="78" eb="80">
      <t>タッセイ</t>
    </rPh>
    <phoneticPr fontId="5"/>
  </si>
  <si>
    <t>当該事業にあっては、仕様の見直し等により、引き続き競争性、透明性の高い事業の実施に努める。</t>
    <rPh sb="0" eb="2">
      <t>トウガイ</t>
    </rPh>
    <rPh sb="2" eb="4">
      <t>ジギョウ</t>
    </rPh>
    <rPh sb="10" eb="12">
      <t>シヨウ</t>
    </rPh>
    <rPh sb="13" eb="15">
      <t>ミナオ</t>
    </rPh>
    <rPh sb="16" eb="17">
      <t>トウ</t>
    </rPh>
    <rPh sb="21" eb="22">
      <t>ヒ</t>
    </rPh>
    <rPh sb="23" eb="24">
      <t>ツヅ</t>
    </rPh>
    <rPh sb="25" eb="28">
      <t>キョウソウセイ</t>
    </rPh>
    <rPh sb="29" eb="32">
      <t>トウメイセイ</t>
    </rPh>
    <rPh sb="33" eb="34">
      <t>タカ</t>
    </rPh>
    <rPh sb="35" eb="37">
      <t>ジギョウ</t>
    </rPh>
    <rPh sb="38" eb="40">
      <t>ジッシ</t>
    </rPh>
    <rPh sb="41" eb="42">
      <t>ツト</t>
    </rPh>
    <phoneticPr fontId="5"/>
  </si>
  <si>
    <t>予算配分</t>
    <rPh sb="0" eb="2">
      <t>ヨサン</t>
    </rPh>
    <rPh sb="2" eb="4">
      <t>ハイブン</t>
    </rPh>
    <phoneticPr fontId="5"/>
  </si>
  <si>
    <t>B.岡山県警察</t>
    <rPh sb="2" eb="5">
      <t>オカヤマケン</t>
    </rPh>
    <rPh sb="5" eb="7">
      <t>ケイサツ</t>
    </rPh>
    <phoneticPr fontId="5"/>
  </si>
  <si>
    <t>捜査活動に要する経費</t>
    <rPh sb="0" eb="2">
      <t>ソウサ</t>
    </rPh>
    <rPh sb="2" eb="4">
      <t>カツドウ</t>
    </rPh>
    <rPh sb="5" eb="6">
      <t>ヨウ</t>
    </rPh>
    <rPh sb="8" eb="10">
      <t>ケイヒ</t>
    </rPh>
    <phoneticPr fontId="5"/>
  </si>
  <si>
    <t>C.大阪府警察</t>
    <rPh sb="2" eb="5">
      <t>オオサカフ</t>
    </rPh>
    <rPh sb="5" eb="7">
      <t>ケイサツ</t>
    </rPh>
    <phoneticPr fontId="5"/>
  </si>
  <si>
    <t>E.個人A</t>
    <rPh sb="2" eb="4">
      <t>コジン</t>
    </rPh>
    <phoneticPr fontId="5"/>
  </si>
  <si>
    <t>諸謝金</t>
    <rPh sb="0" eb="1">
      <t>ショ</t>
    </rPh>
    <rPh sb="1" eb="3">
      <t>シャキン</t>
    </rPh>
    <phoneticPr fontId="5"/>
  </si>
  <si>
    <t>通訳・翻訳に係る経費</t>
    <rPh sb="0" eb="2">
      <t>ツウヤク</t>
    </rPh>
    <rPh sb="3" eb="5">
      <t>ホンヤク</t>
    </rPh>
    <rPh sb="6" eb="7">
      <t>カカ</t>
    </rPh>
    <rPh sb="8" eb="10">
      <t>ケイヒ</t>
    </rPh>
    <phoneticPr fontId="5"/>
  </si>
  <si>
    <t>予算配分</t>
    <rPh sb="0" eb="4">
      <t>ヨサンハイブン</t>
    </rPh>
    <phoneticPr fontId="5"/>
  </si>
  <si>
    <t>岡山県警察</t>
    <rPh sb="0" eb="3">
      <t>オカヤマケン</t>
    </rPh>
    <rPh sb="3" eb="5">
      <t>ケイサツ</t>
    </rPh>
    <phoneticPr fontId="5"/>
  </si>
  <si>
    <t>広島県警察</t>
    <rPh sb="0" eb="2">
      <t>ヒロシマ</t>
    </rPh>
    <rPh sb="2" eb="3">
      <t>ケン</t>
    </rPh>
    <rPh sb="3" eb="5">
      <t>ケイサツ</t>
    </rPh>
    <phoneticPr fontId="5"/>
  </si>
  <si>
    <t>長野県警察</t>
    <rPh sb="0" eb="2">
      <t>ナガノ</t>
    </rPh>
    <rPh sb="2" eb="3">
      <t>ケン</t>
    </rPh>
    <rPh sb="3" eb="5">
      <t>ケイサツ</t>
    </rPh>
    <phoneticPr fontId="5"/>
  </si>
  <si>
    <t>大阪府警察</t>
    <rPh sb="0" eb="5">
      <t>オオサカフケイサツ</t>
    </rPh>
    <phoneticPr fontId="5"/>
  </si>
  <si>
    <t>福井県警察</t>
    <rPh sb="0" eb="3">
      <t>フクイケン</t>
    </rPh>
    <rPh sb="3" eb="5">
      <t>ケイサツ</t>
    </rPh>
    <phoneticPr fontId="5"/>
  </si>
  <si>
    <t>香川県警察</t>
    <rPh sb="0" eb="3">
      <t>カガワケン</t>
    </rPh>
    <rPh sb="3" eb="5">
      <t>ケイサツ</t>
    </rPh>
    <phoneticPr fontId="5"/>
  </si>
  <si>
    <t>新潟県警察</t>
    <rPh sb="0" eb="3">
      <t>ニイガタケン</t>
    </rPh>
    <rPh sb="3" eb="5">
      <t>ケイサツ</t>
    </rPh>
    <phoneticPr fontId="5"/>
  </si>
  <si>
    <t>鳥取県警察</t>
    <rPh sb="0" eb="3">
      <t>トットリケン</t>
    </rPh>
    <rPh sb="3" eb="5">
      <t>ケイサツ</t>
    </rPh>
    <phoneticPr fontId="5"/>
  </si>
  <si>
    <t>奈良県警察</t>
    <rPh sb="0" eb="3">
      <t>ナラケン</t>
    </rPh>
    <rPh sb="3" eb="5">
      <t>ケイサツ</t>
    </rPh>
    <phoneticPr fontId="5"/>
  </si>
  <si>
    <t>-</t>
    <phoneticPr fontId="5"/>
  </si>
  <si>
    <t>愛知県警察</t>
    <rPh sb="0" eb="3">
      <t>アイチケン</t>
    </rPh>
    <rPh sb="3" eb="5">
      <t>ケイサツ</t>
    </rPh>
    <phoneticPr fontId="5"/>
  </si>
  <si>
    <t>茨城県警察</t>
    <rPh sb="0" eb="3">
      <t>イバラキケン</t>
    </rPh>
    <rPh sb="3" eb="5">
      <t>ケイサツ</t>
    </rPh>
    <phoneticPr fontId="5"/>
  </si>
  <si>
    <t>福岡県警察</t>
    <rPh sb="0" eb="3">
      <t>フクオカケン</t>
    </rPh>
    <rPh sb="3" eb="5">
      <t>ケイサツ</t>
    </rPh>
    <phoneticPr fontId="5"/>
  </si>
  <si>
    <t>神奈川県警察</t>
    <rPh sb="0" eb="4">
      <t>カナガワケン</t>
    </rPh>
    <rPh sb="4" eb="6">
      <t>ケイサツ</t>
    </rPh>
    <phoneticPr fontId="5"/>
  </si>
  <si>
    <t>三重県警察</t>
    <rPh sb="0" eb="3">
      <t>ミエケン</t>
    </rPh>
    <rPh sb="3" eb="5">
      <t>ケイサツ</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</si>
  <si>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</si>
  <si>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</si>
  <si>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</si>
  <si>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</si>
  <si>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</si>
  <si>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</si>
  <si>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通訳・翻訳</t>
    <rPh sb="0" eb="2">
      <t>ツウヤク</t>
    </rPh>
    <rPh sb="3" eb="5">
      <t>ホンヤク</t>
    </rPh>
    <phoneticPr fontId="5"/>
  </si>
  <si>
    <t>　昨年度の特殊詐欺の被害額は減少したものの、認知件数は増加しており、依然として厳しい情勢にあり、当該事業は特殊詐欺対策のニーズを反映している。</t>
    <rPh sb="1" eb="4">
      <t>サクネンド</t>
    </rPh>
    <rPh sb="5" eb="7">
      <t>トクシュ</t>
    </rPh>
    <rPh sb="7" eb="9">
      <t>サギ</t>
    </rPh>
    <rPh sb="10" eb="13">
      <t>ヒガイガク</t>
    </rPh>
    <rPh sb="14" eb="16">
      <t>ゲンショウ</t>
    </rPh>
    <rPh sb="22" eb="24">
      <t>ニンチ</t>
    </rPh>
    <rPh sb="24" eb="26">
      <t>ケンスウ</t>
    </rPh>
    <rPh sb="27" eb="29">
      <t>ゾウカ</t>
    </rPh>
    <rPh sb="34" eb="36">
      <t>イゼン</t>
    </rPh>
    <rPh sb="39" eb="40">
      <t>キビ</t>
    </rPh>
    <rPh sb="42" eb="44">
      <t>ジョウセイ</t>
    </rPh>
    <rPh sb="48" eb="50">
      <t>トウガイ</t>
    </rPh>
    <rPh sb="50" eb="52">
      <t>ジギョウ</t>
    </rPh>
    <rPh sb="53" eb="55">
      <t>トクシュ</t>
    </rPh>
    <rPh sb="55" eb="57">
      <t>サギ</t>
    </rPh>
    <rPh sb="57" eb="59">
      <t>タイサク</t>
    </rPh>
    <rPh sb="64" eb="66">
      <t>ハンエイ</t>
    </rPh>
    <phoneticPr fontId="5"/>
  </si>
  <si>
    <t>外部委託</t>
    <rPh sb="0" eb="2">
      <t>ガイブ</t>
    </rPh>
    <rPh sb="2" eb="4">
      <t>イタク</t>
    </rPh>
    <phoneticPr fontId="5"/>
  </si>
  <si>
    <t>リスト作成事業</t>
    <rPh sb="3" eb="5">
      <t>サクセイ</t>
    </rPh>
    <rPh sb="5" eb="7">
      <t>ジギョウ</t>
    </rPh>
    <phoneticPr fontId="5"/>
  </si>
  <si>
    <t>補助金</t>
    <rPh sb="0" eb="3">
      <t>ホジョキン</t>
    </rPh>
    <phoneticPr fontId="5"/>
  </si>
  <si>
    <t>警察活動に要する経費</t>
    <rPh sb="0" eb="2">
      <t>ケイサツ</t>
    </rPh>
    <rPh sb="2" eb="4">
      <t>カツドウ</t>
    </rPh>
    <rPh sb="5" eb="6">
      <t>ヨウ</t>
    </rPh>
    <rPh sb="8" eb="10">
      <t>ケイヒ</t>
    </rPh>
    <phoneticPr fontId="5"/>
  </si>
  <si>
    <t>その他</t>
    <rPh sb="2" eb="3">
      <t>タ</t>
    </rPh>
    <phoneticPr fontId="5"/>
  </si>
  <si>
    <t>資機材等の借り上げ</t>
    <rPh sb="0" eb="3">
      <t>シキザイ</t>
    </rPh>
    <rPh sb="3" eb="4">
      <t>トウ</t>
    </rPh>
    <rPh sb="5" eb="6">
      <t>カ</t>
    </rPh>
    <rPh sb="7" eb="8">
      <t>ア</t>
    </rPh>
    <phoneticPr fontId="5"/>
  </si>
  <si>
    <t>コールセンター業者委託</t>
    <rPh sb="7" eb="9">
      <t>ギョウシャ</t>
    </rPh>
    <rPh sb="9" eb="11">
      <t>イタク</t>
    </rPh>
    <phoneticPr fontId="5"/>
  </si>
  <si>
    <t>データ入力作業委託</t>
    <rPh sb="3" eb="5">
      <t>ニュウリョク</t>
    </rPh>
    <rPh sb="5" eb="7">
      <t>サギョウ</t>
    </rPh>
    <rPh sb="7" eb="9">
      <t>イタク</t>
    </rPh>
    <phoneticPr fontId="5"/>
  </si>
  <si>
    <t>補助金等交付</t>
  </si>
  <si>
    <t>補助金交付（高齢者被害防止オペレーター）</t>
    <rPh sb="0" eb="3">
      <t>ホジョキン</t>
    </rPh>
    <rPh sb="3" eb="5">
      <t>コウフ</t>
    </rPh>
    <rPh sb="6" eb="9">
      <t>コウレイシャ</t>
    </rPh>
    <rPh sb="9" eb="11">
      <t>ヒガイ</t>
    </rPh>
    <rPh sb="11" eb="13">
      <t>ボウシ</t>
    </rPh>
    <phoneticPr fontId="5"/>
  </si>
  <si>
    <t>コールセンター事業委託</t>
    <rPh sb="7" eb="9">
      <t>ジギョウ</t>
    </rPh>
    <rPh sb="9" eb="11">
      <t>イタク</t>
    </rPh>
    <phoneticPr fontId="5"/>
  </si>
  <si>
    <t>捜査用資機材等借り上げ</t>
    <rPh sb="0" eb="2">
      <t>ソウサ</t>
    </rPh>
    <rPh sb="2" eb="3">
      <t>ヨウ</t>
    </rPh>
    <rPh sb="3" eb="6">
      <t>シキザイ</t>
    </rPh>
    <rPh sb="6" eb="7">
      <t>トウ</t>
    </rPh>
    <rPh sb="7" eb="8">
      <t>カ</t>
    </rPh>
    <rPh sb="9" eb="10">
      <t>ア</t>
    </rPh>
    <phoneticPr fontId="5"/>
  </si>
  <si>
    <t>島根県警察</t>
    <rPh sb="0" eb="2">
      <t>シマネ</t>
    </rPh>
    <rPh sb="2" eb="3">
      <t>ケン</t>
    </rPh>
    <rPh sb="3" eb="5">
      <t>ケイサツ</t>
    </rPh>
    <phoneticPr fontId="5"/>
  </si>
  <si>
    <t>-</t>
    <phoneticPr fontId="5"/>
  </si>
  <si>
    <t>44,705,000
/311</t>
    <phoneticPr fontId="5"/>
  </si>
  <si>
    <t>10,181,000
/32</t>
    <phoneticPr fontId="5"/>
  </si>
  <si>
    <t>2,382,000
/32</t>
    <phoneticPr fontId="5"/>
  </si>
  <si>
    <t>静岡県警察</t>
    <rPh sb="0" eb="2">
      <t>シズオカ</t>
    </rPh>
    <rPh sb="2" eb="3">
      <t>ケン</t>
    </rPh>
    <rPh sb="3" eb="5">
      <t>ケイサツ</t>
    </rPh>
    <phoneticPr fontId="5"/>
  </si>
  <si>
    <t>G.株式会社アイ・シー・アール</t>
    <rPh sb="2" eb="4">
      <t>カブシキ</t>
    </rPh>
    <rPh sb="4" eb="6">
      <t>カイシャ</t>
    </rPh>
    <phoneticPr fontId="5"/>
  </si>
  <si>
    <t>埼玉県警察</t>
    <rPh sb="0" eb="3">
      <t>サイタマケン</t>
    </rPh>
    <rPh sb="3" eb="5">
      <t>ケイサツ</t>
    </rPh>
    <phoneticPr fontId="5"/>
  </si>
  <si>
    <t>山口県警察</t>
    <rPh sb="0" eb="3">
      <t>ヤマグチケン</t>
    </rPh>
    <rPh sb="3" eb="5">
      <t>ケイサツ</t>
    </rPh>
    <phoneticPr fontId="5"/>
  </si>
  <si>
    <t>神奈川県警察</t>
    <rPh sb="0" eb="3">
      <t>カナガワ</t>
    </rPh>
    <rPh sb="3" eb="5">
      <t>ケンケイ</t>
    </rPh>
    <rPh sb="5" eb="6">
      <t>サツ</t>
    </rPh>
    <phoneticPr fontId="5"/>
  </si>
  <si>
    <t>石川県警察</t>
    <rPh sb="0" eb="3">
      <t>イシカワケン</t>
    </rPh>
    <rPh sb="3" eb="5">
      <t>ケイサツ</t>
    </rPh>
    <phoneticPr fontId="5"/>
  </si>
  <si>
    <t>福岡県警察</t>
    <rPh sb="0" eb="3">
      <t>フクオカケン</t>
    </rPh>
    <rPh sb="3" eb="5">
      <t>ケイサツ</t>
    </rPh>
    <phoneticPr fontId="5"/>
  </si>
  <si>
    <t>島根県警察</t>
    <rPh sb="0" eb="3">
      <t>シマネケン</t>
    </rPh>
    <rPh sb="3" eb="5">
      <t>ケイサツ</t>
    </rPh>
    <phoneticPr fontId="5"/>
  </si>
  <si>
    <t>栃木県警察</t>
    <rPh sb="0" eb="3">
      <t>トチギケン</t>
    </rPh>
    <rPh sb="3" eb="5">
      <t>ケイサツ</t>
    </rPh>
    <phoneticPr fontId="5"/>
  </si>
  <si>
    <t>株式会社アイ・シー・アール</t>
    <rPh sb="0" eb="2">
      <t>カブシキ</t>
    </rPh>
    <rPh sb="2" eb="4">
      <t>カイシャ</t>
    </rPh>
    <phoneticPr fontId="5"/>
  </si>
  <si>
    <t>株式会社電算</t>
    <rPh sb="0" eb="2">
      <t>カブシキ</t>
    </rPh>
    <rPh sb="2" eb="4">
      <t>カイシャ</t>
    </rPh>
    <rPh sb="4" eb="6">
      <t>デンサン</t>
    </rPh>
    <phoneticPr fontId="5"/>
  </si>
  <si>
    <t>A.株式会社電算</t>
    <rPh sb="2" eb="4">
      <t>カブシキ</t>
    </rPh>
    <rPh sb="4" eb="6">
      <t>カイシャ</t>
    </rPh>
    <rPh sb="6" eb="8">
      <t>デンサン</t>
    </rPh>
    <phoneticPr fontId="5"/>
  </si>
  <si>
    <t>D.埼玉県警察</t>
    <rPh sb="2" eb="4">
      <t>サイタマ</t>
    </rPh>
    <rPh sb="4" eb="5">
      <t>ケン</t>
    </rPh>
    <rPh sb="5" eb="7">
      <t>ケイサツ</t>
    </rPh>
    <phoneticPr fontId="5"/>
  </si>
  <si>
    <t>有</t>
  </si>
  <si>
    <t>F. 大阪府警察本部</t>
    <rPh sb="3" eb="6">
      <t>オオサカフ</t>
    </rPh>
    <rPh sb="6" eb="8">
      <t>ケイサツ</t>
    </rPh>
    <rPh sb="8" eb="10">
      <t>ホンブ</t>
    </rPh>
    <phoneticPr fontId="5"/>
  </si>
  <si>
    <t>-</t>
    <phoneticPr fontId="5"/>
  </si>
  <si>
    <t>大阪府警察本部</t>
    <rPh sb="0" eb="5">
      <t>オオサカフケイサツ</t>
    </rPh>
    <rPh sb="5" eb="7">
      <t>ホンブ</t>
    </rPh>
    <phoneticPr fontId="5"/>
  </si>
  <si>
    <t>四條畷警察署</t>
    <rPh sb="0" eb="3">
      <t>シジョウナワテ</t>
    </rPh>
    <rPh sb="3" eb="6">
      <t>ケイサツショ</t>
    </rPh>
    <phoneticPr fontId="5"/>
  </si>
  <si>
    <t>枚岡警察署</t>
    <rPh sb="0" eb="2">
      <t>ヒラオカ</t>
    </rPh>
    <rPh sb="2" eb="5">
      <t>ケイサツショ</t>
    </rPh>
    <phoneticPr fontId="5"/>
  </si>
  <si>
    <t>淀川警察署</t>
    <rPh sb="0" eb="2">
      <t>ヨドガワ</t>
    </rPh>
    <rPh sb="2" eb="5">
      <t>ケイサツショ</t>
    </rPh>
    <phoneticPr fontId="5"/>
  </si>
  <si>
    <t>平野警察署</t>
    <rPh sb="0" eb="2">
      <t>ヒラノ</t>
    </rPh>
    <rPh sb="2" eb="5">
      <t>ケイサツショ</t>
    </rPh>
    <phoneticPr fontId="5"/>
  </si>
  <si>
    <t>布施警察署</t>
    <rPh sb="0" eb="2">
      <t>フセ</t>
    </rPh>
    <rPh sb="2" eb="5">
      <t>ケイサツショ</t>
    </rPh>
    <phoneticPr fontId="5"/>
  </si>
  <si>
    <t>吹田警察署</t>
    <rPh sb="0" eb="2">
      <t>スイタ</t>
    </rPh>
    <rPh sb="2" eb="5">
      <t>ケイサツショ</t>
    </rPh>
    <phoneticPr fontId="5"/>
  </si>
  <si>
    <t>住吉警察署</t>
    <rPh sb="0" eb="2">
      <t>スミヨシ</t>
    </rPh>
    <rPh sb="2" eb="5">
      <t>ケイサツショ</t>
    </rPh>
    <phoneticPr fontId="5"/>
  </si>
  <si>
    <t>港警察署</t>
    <rPh sb="0" eb="1">
      <t>ミナト</t>
    </rPh>
    <rPh sb="1" eb="4">
      <t>ケイサツショ</t>
    </rPh>
    <phoneticPr fontId="5"/>
  </si>
  <si>
    <t>泉南警察署</t>
    <rPh sb="0" eb="2">
      <t>センナン</t>
    </rPh>
    <rPh sb="2" eb="5">
      <t>ケイサツショ</t>
    </rPh>
    <phoneticPr fontId="5"/>
  </si>
  <si>
    <t>28,662,000
/311</t>
    <phoneticPr fontId="5"/>
  </si>
  <si>
    <t>14,586,000
/615,000</t>
    <phoneticPr fontId="5"/>
  </si>
  <si>
    <t>「世界一安全な日本」創造戦略
オレオレ詐欺等対策プラン
経済財政運営の改革と基本方針2022</t>
    <phoneticPr fontId="5"/>
  </si>
  <si>
    <t>警察装備費</t>
    <phoneticPr fontId="5"/>
  </si>
  <si>
    <t>都道府県警察費補助金</t>
    <phoneticPr fontId="5"/>
  </si>
  <si>
    <t>諸謝金</t>
    <rPh sb="0" eb="1">
      <t>ショ</t>
    </rPh>
    <rPh sb="1" eb="3">
      <t>シャキン</t>
    </rPh>
    <phoneticPr fontId="5"/>
  </si>
  <si>
    <t>行政事業レビューにおける「外部有識者の所見」を踏まえて必要な検討を実施し、今後の事業に反映させること。</t>
    <phoneticPr fontId="5"/>
  </si>
  <si>
    <t>本事業は、特殊詐欺対策に必要不可欠であることから、継続して実施する必要があり、引き続き、適切かつ効率的な事業実施に努める。
また、本事業の効果測定について、間接的な効果も含めて数値化する方法等、実施例を都道府県警察へ情報共有するとともに、より的確な効果測定の方法について検討している。</t>
    <phoneticPr fontId="5"/>
  </si>
  <si>
    <t>公開プロセス対象事業</t>
    <rPh sb="0" eb="2">
      <t>コウカイ</t>
    </rPh>
    <rPh sb="6" eb="10">
      <t>タイショウジギョウ</t>
    </rPh>
    <phoneticPr fontId="5"/>
  </si>
  <si>
    <t>令和４年度公開プロセス対象事業
レビューシート番号：38
事業名：特殊詐欺対策の推進
結果：事業内容の一部改善
とりまとめコメント
　　　「事業内容の一部改善」が６名であり、評価結果としては、「事業内容の一部改善」とする。
　　　とりまとめコメントは、
　　・　効果の測定は、当該事業単独ではなく、一件阻止した場合にかかったコストを比較するなど、他の施策との比較での検討が必要と思われる。
　　・　コールセンターから金融機関及びコンビニに対するより効果的な警戒依頼方法を検討してほしい。
　　・　間接的な効果も含め、実際の効果を数値化して説明できるようにしっかりと検証結果を整理してほしい。
　　・　効果測定の方法について引き続き検討をしてほしい。
　　・　ほかの犯罪類型とのバランスの中で、どの分野に資源配分すると日本の治安が効果的に維持できるのかを考えた警察全体の資源配分戦略が必要ではな
　　 いか。</t>
    <rPh sb="0" eb="2">
      <t>レイワ</t>
    </rPh>
    <rPh sb="3" eb="5">
      <t>ネンド</t>
    </rPh>
    <rPh sb="5" eb="7">
      <t>コウカイ</t>
    </rPh>
    <rPh sb="11" eb="13">
      <t>タイショウ</t>
    </rPh>
    <rPh sb="13" eb="15">
      <t>ジギョウ</t>
    </rPh>
    <rPh sb="23" eb="25">
      <t>バンゴウ</t>
    </rPh>
    <rPh sb="29" eb="31">
      <t>ジギョウ</t>
    </rPh>
    <rPh sb="31" eb="32">
      <t>メイ</t>
    </rPh>
    <rPh sb="33" eb="35">
      <t>トクシュ</t>
    </rPh>
    <rPh sb="35" eb="37">
      <t>サギ</t>
    </rPh>
    <rPh sb="37" eb="39">
      <t>タイサク</t>
    </rPh>
    <rPh sb="40" eb="42">
      <t>スイシン</t>
    </rPh>
    <rPh sb="43" eb="45">
      <t>ケッカ</t>
    </rPh>
    <rPh sb="46" eb="48">
      <t>ジギョウ</t>
    </rPh>
    <rPh sb="48" eb="50">
      <t>ナイヨウ</t>
    </rPh>
    <rPh sb="51" eb="53">
      <t>イチブ</t>
    </rPh>
    <rPh sb="53" eb="55">
      <t>カイゼン</t>
    </rPh>
    <rPh sb="70" eb="72">
      <t>ジギョウ</t>
    </rPh>
    <rPh sb="72" eb="74">
      <t>ナイヨウ</t>
    </rPh>
    <rPh sb="75" eb="77">
      <t>イチブ</t>
    </rPh>
    <rPh sb="77" eb="79">
      <t>カイゼン</t>
    </rPh>
    <rPh sb="82" eb="83">
      <t>メイ</t>
    </rPh>
    <rPh sb="87" eb="89">
      <t>ヒョウカ</t>
    </rPh>
    <rPh sb="89" eb="91">
      <t>ケッカ</t>
    </rPh>
    <phoneticPr fontId="5"/>
  </si>
  <si>
    <t>　予防活動として特殊詐欺等の捜査の過程で押収した犯行に利用されていたと認められる名簿を活用し、これら名簿登載者に対し、登載事実を告げたうえで注意喚起を行うなどにより先制的に被害の拡大防止を図ることを目的とするとともに、資機材の借り上げ等により捜査活動を効率的に行うことを目的とするもの。</t>
    <rPh sb="20" eb="22">
      <t>オウシュウ</t>
    </rPh>
    <phoneticPr fontId="5"/>
  </si>
  <si>
    <t>　特殊詐欺の捜査の過程で押収した、犯行に利用されていたと認められる名簿を事業者に委託してリスト化し、同リスト登載者に対し、コールセンター等から注意喚起を実施するなどにより、被害の未然防止を図る。</t>
    <rPh sb="1" eb="3">
      <t>トクシュ</t>
    </rPh>
    <rPh sb="3" eb="5">
      <t>サギ</t>
    </rPh>
    <rPh sb="28" eb="29">
      <t>ミト</t>
    </rPh>
    <rPh sb="36" eb="39">
      <t>ジギョウシャ</t>
    </rPh>
    <rPh sb="40" eb="42">
      <t>イタク</t>
    </rPh>
    <rPh sb="47" eb="48">
      <t>カ</t>
    </rPh>
    <rPh sb="50" eb="51">
      <t>ドウ</t>
    </rPh>
    <rPh sb="54" eb="57">
      <t>トウサイシャ</t>
    </rPh>
    <rPh sb="58" eb="59">
      <t>タイ</t>
    </rPh>
    <rPh sb="68" eb="69">
      <t>トウ</t>
    </rPh>
    <rPh sb="76" eb="78">
      <t>ジッシ</t>
    </rPh>
    <rPh sb="89" eb="91">
      <t>ミゼン</t>
    </rPh>
    <rPh sb="91" eb="93">
      <t>ボウシ</t>
    </rPh>
    <phoneticPr fontId="5"/>
  </si>
  <si>
    <t>捜査の過程で押収した名簿を整理し、リスト化する。</t>
    <rPh sb="0" eb="2">
      <t>ソウサ</t>
    </rPh>
    <rPh sb="3" eb="5">
      <t>カテイ</t>
    </rPh>
    <rPh sb="6" eb="8">
      <t>オウシュウ</t>
    </rPh>
    <rPh sb="10" eb="12">
      <t>メイボ</t>
    </rPh>
    <rPh sb="13" eb="15">
      <t>セイリ</t>
    </rPh>
    <rPh sb="20" eb="21">
      <t>カ</t>
    </rPh>
    <phoneticPr fontId="5"/>
  </si>
  <si>
    <t>上記リストを活用し、登載者に対して、注意喚起を実施する。</t>
    <rPh sb="0" eb="2">
      <t>ジョウキ</t>
    </rPh>
    <rPh sb="6" eb="8">
      <t>カツヨウ</t>
    </rPh>
    <rPh sb="10" eb="13">
      <t>トウサイシャ</t>
    </rPh>
    <rPh sb="14" eb="15">
      <t>タイ</t>
    </rPh>
    <rPh sb="18" eb="20">
      <t>チュウイ</t>
    </rPh>
    <rPh sb="20" eb="22">
      <t>カンキ</t>
    </rPh>
    <rPh sb="23" eb="25">
      <t>ジッシ</t>
    </rPh>
    <phoneticPr fontId="5"/>
  </si>
  <si>
    <t>データ化したリスト件数のうち、重複、使用不能なリストを除く、実質的な注意喚起対象者に対する注意実施件数</t>
    <phoneticPr fontId="5"/>
  </si>
  <si>
    <t>　支出先の選定には一般競争入札を実施しており、競争性の確保に努めている。
　なお、令和３年度については、複数の事業者による応札を見込んでいたが、入札参加資格により応札者が一者となったもので、今後は、他者の資格取得等による複数応札が見込まれる。</t>
    <rPh sb="41" eb="43">
      <t>レイワ</t>
    </rPh>
    <rPh sb="44" eb="46">
      <t>ネンド</t>
    </rPh>
    <rPh sb="52" eb="54">
      <t>フクスウ</t>
    </rPh>
    <rPh sb="55" eb="58">
      <t>ジギョウシャ</t>
    </rPh>
    <rPh sb="61" eb="63">
      <t>オウサツ</t>
    </rPh>
    <rPh sb="64" eb="66">
      <t>ミコ</t>
    </rPh>
    <rPh sb="72" eb="74">
      <t>ニュウサツ</t>
    </rPh>
    <rPh sb="74" eb="76">
      <t>サンカ</t>
    </rPh>
    <rPh sb="76" eb="78">
      <t>シカク</t>
    </rPh>
    <rPh sb="81" eb="83">
      <t>オウサツ</t>
    </rPh>
    <rPh sb="83" eb="84">
      <t>シャ</t>
    </rPh>
    <rPh sb="85" eb="86">
      <t>イッ</t>
    </rPh>
    <rPh sb="86" eb="87">
      <t>シャ</t>
    </rPh>
    <rPh sb="95" eb="97">
      <t>コンゴ</t>
    </rPh>
    <rPh sb="99" eb="101">
      <t>タシャ</t>
    </rPh>
    <rPh sb="102" eb="104">
      <t>シカク</t>
    </rPh>
    <rPh sb="104" eb="106">
      <t>シュトク</t>
    </rPh>
    <rPh sb="106" eb="107">
      <t>トウ</t>
    </rPh>
    <rPh sb="110" eb="112">
      <t>フクスウ</t>
    </rPh>
    <rPh sb="112" eb="114">
      <t>オウサツ</t>
    </rPh>
    <rPh sb="115" eb="117">
      <t>ミコ</t>
    </rPh>
    <phoneticPr fontId="5"/>
  </si>
  <si>
    <t>都道府県警察に対し、捜査を効率的に行うための資機材等を借り上げる費用を支援し、取締りの強化を図る。</t>
    <phoneticPr fontId="5"/>
  </si>
  <si>
    <t>直接的注意喚起による被害阻止件数を前年より増加させる。</t>
    <phoneticPr fontId="5"/>
  </si>
  <si>
    <t>特殊詐欺の検挙件数</t>
    <rPh sb="0" eb="2">
      <t>トクシュ</t>
    </rPh>
    <rPh sb="2" eb="4">
      <t>サギ</t>
    </rPh>
    <rPh sb="5" eb="7">
      <t>ケンキョ</t>
    </rPh>
    <rPh sb="7" eb="9">
      <t>ケンスウ</t>
    </rPh>
    <phoneticPr fontId="5"/>
  </si>
  <si>
    <t>コールセンターによる阻止件数</t>
    <phoneticPr fontId="5"/>
  </si>
  <si>
    <t>件</t>
    <rPh sb="0" eb="1">
      <t>ケン</t>
    </rPh>
    <phoneticPr fontId="5"/>
  </si>
  <si>
    <t>外国人被疑者の検挙人員</t>
    <phoneticPr fontId="5"/>
  </si>
  <si>
    <t>人</t>
    <rPh sb="0" eb="1">
      <t>ヒト</t>
    </rPh>
    <phoneticPr fontId="5"/>
  </si>
  <si>
    <t>外国人被疑者に対して、通訳・翻訳を行うことにより効率的な捜査を実施し被疑者検挙等の強化を図る。</t>
    <rPh sb="0" eb="3">
      <t>ガイコクジン</t>
    </rPh>
    <rPh sb="3" eb="6">
      <t>ヒギシャ</t>
    </rPh>
    <rPh sb="7" eb="8">
      <t>タイ</t>
    </rPh>
    <rPh sb="11" eb="13">
      <t>ツウヤク</t>
    </rPh>
    <rPh sb="14" eb="16">
      <t>ホンヤク</t>
    </rPh>
    <rPh sb="17" eb="18">
      <t>オコナ</t>
    </rPh>
    <rPh sb="24" eb="27">
      <t>コウリツテキ</t>
    </rPh>
    <rPh sb="28" eb="30">
      <t>ソウサ</t>
    </rPh>
    <rPh sb="31" eb="33">
      <t>ジッシ</t>
    </rPh>
    <rPh sb="34" eb="37">
      <t>ヒギシャ</t>
    </rPh>
    <rPh sb="37" eb="39">
      <t>ケンキョ</t>
    </rPh>
    <rPh sb="39" eb="40">
      <t>トウ</t>
    </rPh>
    <rPh sb="41" eb="43">
      <t>キョウカ</t>
    </rPh>
    <rPh sb="44" eb="45">
      <t>ハカ</t>
    </rPh>
    <phoneticPr fontId="5"/>
  </si>
  <si>
    <t>-</t>
    <phoneticPr fontId="5"/>
  </si>
  <si>
    <t>特殊詐欺事件捜査の推進</t>
    <rPh sb="0" eb="2">
      <t>トクシュ</t>
    </rPh>
    <rPh sb="2" eb="4">
      <t>サギ</t>
    </rPh>
    <rPh sb="4" eb="6">
      <t>ジケン</t>
    </rPh>
    <rPh sb="6" eb="8">
      <t>ソウサ</t>
    </rPh>
    <rPh sb="9" eb="11">
      <t>スイシン</t>
    </rPh>
    <phoneticPr fontId="5"/>
  </si>
  <si>
    <t>（成果目標）特殊詐欺事件捜査の推進
（実績）特殊詐欺事件捜査において捜査活動を円滑に行うため必要な資機材等の経費を支弁し、特殊詐欺事件捜査の取締りの強化を実施した。</t>
    <rPh sb="1" eb="3">
      <t>セイカ</t>
    </rPh>
    <rPh sb="3" eb="5">
      <t>モクヒョウ</t>
    </rPh>
    <rPh sb="6" eb="14">
      <t>トクシュサギジケンソウサ</t>
    </rPh>
    <rPh sb="15" eb="17">
      <t>スイシン</t>
    </rPh>
    <rPh sb="19" eb="21">
      <t>ジッセキ</t>
    </rPh>
    <rPh sb="22" eb="30">
      <t>トクシュサギジケンソウサ</t>
    </rPh>
    <rPh sb="34" eb="36">
      <t>ソウサ</t>
    </rPh>
    <rPh sb="36" eb="38">
      <t>カツドウ</t>
    </rPh>
    <rPh sb="39" eb="41">
      <t>エンカツ</t>
    </rPh>
    <rPh sb="42" eb="43">
      <t>オコナ</t>
    </rPh>
    <rPh sb="46" eb="48">
      <t>ヒツヨウ</t>
    </rPh>
    <rPh sb="49" eb="52">
      <t>シキザイ</t>
    </rPh>
    <rPh sb="52" eb="53">
      <t>トウ</t>
    </rPh>
    <rPh sb="54" eb="56">
      <t>ケイヒ</t>
    </rPh>
    <rPh sb="57" eb="59">
      <t>シベン</t>
    </rPh>
    <rPh sb="61" eb="63">
      <t>トクシュ</t>
    </rPh>
    <rPh sb="63" eb="65">
      <t>サギ</t>
    </rPh>
    <rPh sb="65" eb="67">
      <t>ジケン</t>
    </rPh>
    <rPh sb="67" eb="69">
      <t>ソウサ</t>
    </rPh>
    <rPh sb="70" eb="72">
      <t>トリシマ</t>
    </rPh>
    <rPh sb="74" eb="76">
      <t>キョウカ</t>
    </rPh>
    <rPh sb="77" eb="79">
      <t>ジッシ</t>
    </rPh>
    <phoneticPr fontId="5"/>
  </si>
  <si>
    <t>（成果目標）特殊詐欺事件捜査の推進
（実績）特殊詐欺事件捜査において捜査活動を円滑に行うため必要な通訳・翻訳に係る経費を支弁し、特殊詐欺事件捜査の取締りの強化を実施した。</t>
    <rPh sb="1" eb="3">
      <t>セイカ</t>
    </rPh>
    <rPh sb="3" eb="5">
      <t>モクヒョウ</t>
    </rPh>
    <rPh sb="6" eb="14">
      <t>トクシュサギジケンソウサ</t>
    </rPh>
    <rPh sb="15" eb="17">
      <t>スイシン</t>
    </rPh>
    <rPh sb="19" eb="21">
      <t>ジッセキ</t>
    </rPh>
    <rPh sb="22" eb="30">
      <t>トクシュサギジケンソウサ</t>
    </rPh>
    <rPh sb="34" eb="36">
      <t>ソウサ</t>
    </rPh>
    <rPh sb="36" eb="38">
      <t>カツドウ</t>
    </rPh>
    <rPh sb="39" eb="41">
      <t>エンカツ</t>
    </rPh>
    <rPh sb="42" eb="43">
      <t>オコナ</t>
    </rPh>
    <rPh sb="46" eb="48">
      <t>ヒツヨウ</t>
    </rPh>
    <rPh sb="49" eb="51">
      <t>ツウヤク</t>
    </rPh>
    <rPh sb="52" eb="54">
      <t>ホンヤク</t>
    </rPh>
    <rPh sb="55" eb="56">
      <t>カカ</t>
    </rPh>
    <rPh sb="57" eb="59">
      <t>ケイヒ</t>
    </rPh>
    <rPh sb="60" eb="62">
      <t>シベン</t>
    </rPh>
    <phoneticPr fontId="5"/>
  </si>
  <si>
    <t>特殊詐欺は、社会情勢等に応じて日々犯行の手口が巧妙に変化しているため、一定の基準を設け、定量化するのは困難である。</t>
    <rPh sb="0" eb="2">
      <t>トクシュ</t>
    </rPh>
    <rPh sb="2" eb="4">
      <t>サギ</t>
    </rPh>
    <rPh sb="6" eb="8">
      <t>シャカイ</t>
    </rPh>
    <rPh sb="8" eb="10">
      <t>ジョウセイ</t>
    </rPh>
    <rPh sb="10" eb="11">
      <t>トウ</t>
    </rPh>
    <rPh sb="12" eb="13">
      <t>オウ</t>
    </rPh>
    <rPh sb="15" eb="17">
      <t>ヒビ</t>
    </rPh>
    <rPh sb="17" eb="19">
      <t>ハンコウ</t>
    </rPh>
    <rPh sb="20" eb="22">
      <t>テグチ</t>
    </rPh>
    <rPh sb="23" eb="25">
      <t>コウミョウ</t>
    </rPh>
    <rPh sb="26" eb="28">
      <t>ヘンカ</t>
    </rPh>
    <rPh sb="35" eb="37">
      <t>イッテイ</t>
    </rPh>
    <rPh sb="38" eb="40">
      <t>キジュン</t>
    </rPh>
    <rPh sb="41" eb="42">
      <t>モウ</t>
    </rPh>
    <rPh sb="44" eb="47">
      <t>テイリョウカ</t>
    </rPh>
    <rPh sb="51" eb="53">
      <t>コンナン</t>
    </rPh>
    <phoneticPr fontId="5"/>
  </si>
  <si>
    <t>-</t>
    <phoneticPr fontId="5"/>
  </si>
  <si>
    <t>生活安全企画課長
石川　泰三　　　　　　　   暴力団対策課長　　　　　   宇田川　佳宏</t>
    <rPh sb="9" eb="11">
      <t>イシカワ</t>
    </rPh>
    <rPh sb="12" eb="13">
      <t>タイ</t>
    </rPh>
    <rPh sb="13" eb="14">
      <t>3</t>
    </rPh>
    <rPh sb="39" eb="42">
      <t>ウダガワ</t>
    </rPh>
    <rPh sb="43" eb="44">
      <t>ケイ</t>
    </rPh>
    <rPh sb="44" eb="45">
      <t>ヒロシ</t>
    </rPh>
    <phoneticPr fontId="5"/>
  </si>
  <si>
    <t>３　組織犯罪対策の強化</t>
    <phoneticPr fontId="5"/>
  </si>
  <si>
    <t>・警察装備費の増額は、資機材の新規配備による増
・都道府県警察費補助金の増額は、直近の執行実績を積算根拠としているため増となったもの</t>
    <rPh sb="1" eb="3">
      <t>ケイサツ</t>
    </rPh>
    <rPh sb="3" eb="6">
      <t>ソウビヒ</t>
    </rPh>
    <rPh sb="7" eb="9">
      <t>ゾウガク</t>
    </rPh>
    <rPh sb="11" eb="14">
      <t>シキザイ</t>
    </rPh>
    <rPh sb="15" eb="17">
      <t>シンキ</t>
    </rPh>
    <rPh sb="17" eb="19">
      <t>ハイビ</t>
    </rPh>
    <rPh sb="22" eb="23">
      <t>ゾウ</t>
    </rPh>
    <rPh sb="25" eb="29">
      <t>トドウフケン</t>
    </rPh>
    <rPh sb="29" eb="32">
      <t>ケイサツヒ</t>
    </rPh>
    <rPh sb="32" eb="35">
      <t>ホジョキン</t>
    </rPh>
    <rPh sb="36" eb="38">
      <t>ゾウガク</t>
    </rPh>
    <rPh sb="40" eb="42">
      <t>チョッキン</t>
    </rPh>
    <rPh sb="43" eb="45">
      <t>シッコウ</t>
    </rPh>
    <rPh sb="45" eb="47">
      <t>ジッセキ</t>
    </rPh>
    <rPh sb="48" eb="50">
      <t>セキサン</t>
    </rPh>
    <rPh sb="50" eb="52">
      <t>コンキョ</t>
    </rPh>
    <rPh sb="59" eb="60">
      <t>ゾウ</t>
    </rPh>
    <phoneticPr fontId="5"/>
  </si>
  <si>
    <t>16ページ～17ページ</t>
    <phoneticPr fontId="5"/>
  </si>
  <si>
    <t>https://www.npa.go.jp/policies/evaluation/04jigo-hyouka/jisseki_hyouka/r4_jizen_bunseki.pdf</t>
    <phoneticPr fontId="5"/>
  </si>
  <si>
    <t>３－２　オレオレ詐欺をはじめとする特殊詐欺の捜査活動及び予防活動の強化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</si>
</sst>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64" xfId="0" applyNumberFormat="1" applyFont="1" applyFill="1" applyBorder="1" applyAlignment="1" applyProtection="1">
      <alignment horizontal="center" vertical="center"/>
      <protection locked="0"/>
    </xf>
    <xf numFmtId="177" fontId="0" fillId="0" borderId="165" xfId="0" applyNumberFormat="1" applyFont="1" applyFill="1" applyBorder="1" applyAlignment="1" applyProtection="1">
      <alignment horizontal="center" vertical="center"/>
      <protection locked="0"/>
    </xf>
    <xf numFmtId="177" fontId="0" fillId="0" borderId="16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147919</xdr:colOff>
      <xdr:row>270</xdr:row>
      <xdr:rowOff>344500</xdr:rowOff>
    </xdr:from>
    <xdr:to>
      <xdr:col>32</xdr:col>
      <xdr:colOff>14378</xdr:colOff>
      <xdr:row>272</xdr:row>
      <xdr:rowOff>260270</xdr:rowOff>
    </xdr:to>
    <xdr:sp macro="" textlink="">
      <xdr:nvSpPr>
        <xdr:cNvPr id="68" name="テキスト ボックス 67">
          <a:extLst>
            <a:ext uri="{FF2B5EF4-FFF2-40B4-BE49-F238E27FC236}">
              <a16:creationId xmlns:a16="http://schemas.microsoft.com/office/drawing/2014/main" id="{4C165720-79E8-43D6-B3E6-0BD4D233E6C5}"/>
            </a:ext>
          </a:extLst>
        </xdr:cNvPr>
        <xdr:cNvSpPr txBox="1">
          <a:spLocks noChangeArrowheads="1"/>
        </xdr:cNvSpPr>
      </xdr:nvSpPr>
      <xdr:spPr bwMode="auto">
        <a:xfrm>
          <a:off x="4348444" y="49903075"/>
          <a:ext cx="2066734" cy="62062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mn-ea"/>
              <a:ea typeface="+mn-ea"/>
            </a:rPr>
            <a:t>警察庁</a:t>
          </a:r>
          <a:endParaRPr lang="en-US" altLang="ja-JP" sz="1200">
            <a:solidFill>
              <a:schemeClr val="tx1"/>
            </a:solidFill>
            <a:latin typeface="+mn-ea"/>
            <a:ea typeface="+mn-ea"/>
          </a:endParaRPr>
        </a:p>
        <a:p>
          <a:r>
            <a:rPr lang="en-US" altLang="ja-JP" sz="1200">
              <a:solidFill>
                <a:schemeClr val="tx1"/>
              </a:solidFill>
              <a:latin typeface="+mn-ea"/>
              <a:ea typeface="+mn-ea"/>
            </a:rPr>
            <a:t>107</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17</xdr:col>
      <xdr:colOff>58911</xdr:colOff>
      <xdr:row>272</xdr:row>
      <xdr:rowOff>295835</xdr:rowOff>
    </xdr:from>
    <xdr:to>
      <xdr:col>38</xdr:col>
      <xdr:colOff>99733</xdr:colOff>
      <xdr:row>274</xdr:row>
      <xdr:rowOff>73022</xdr:rowOff>
    </xdr:to>
    <xdr:sp macro="" textlink="">
      <xdr:nvSpPr>
        <xdr:cNvPr id="69" name="大かっこ 68">
          <a:extLst>
            <a:ext uri="{FF2B5EF4-FFF2-40B4-BE49-F238E27FC236}">
              <a16:creationId xmlns:a16="http://schemas.microsoft.com/office/drawing/2014/main" id="{E8A18499-2885-4D43-A2D5-4E163455A47B}"/>
            </a:ext>
          </a:extLst>
        </xdr:cNvPr>
        <xdr:cNvSpPr>
          <a:spLocks noChangeArrowheads="1"/>
        </xdr:cNvSpPr>
      </xdr:nvSpPr>
      <xdr:spPr bwMode="auto">
        <a:xfrm>
          <a:off x="3459336" y="50559260"/>
          <a:ext cx="4241347" cy="48203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200"/>
            <a:t>外部委託、通訳・翻訳謝金、資機材等借上、補助金</a:t>
          </a:r>
        </a:p>
      </xdr:txBody>
    </xdr:sp>
    <xdr:clientData/>
  </xdr:twoCellAnchor>
  <xdr:twoCellAnchor>
    <xdr:from>
      <xdr:col>10</xdr:col>
      <xdr:colOff>114300</xdr:colOff>
      <xdr:row>276</xdr:row>
      <xdr:rowOff>9525</xdr:rowOff>
    </xdr:from>
    <xdr:to>
      <xdr:col>43</xdr:col>
      <xdr:colOff>21772</xdr:colOff>
      <xdr:row>276</xdr:row>
      <xdr:rowOff>10885</xdr:rowOff>
    </xdr:to>
    <xdr:cxnSp macro="">
      <xdr:nvCxnSpPr>
        <xdr:cNvPr id="70" name="直線矢印コネクタ 69">
          <a:extLst>
            <a:ext uri="{FF2B5EF4-FFF2-40B4-BE49-F238E27FC236}">
              <a16:creationId xmlns:a16="http://schemas.microsoft.com/office/drawing/2014/main" id="{5BFA1B81-C56B-43FC-86C7-9B10B34A107A}"/>
            </a:ext>
          </a:extLst>
        </xdr:cNvPr>
        <xdr:cNvCxnSpPr/>
      </xdr:nvCxnSpPr>
      <xdr:spPr>
        <a:xfrm>
          <a:off x="2114550" y="51682650"/>
          <a:ext cx="6508297" cy="136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81643</xdr:colOff>
      <xdr:row>277</xdr:row>
      <xdr:rowOff>344261</xdr:rowOff>
    </xdr:from>
    <xdr:to>
      <xdr:col>14</xdr:col>
      <xdr:colOff>9525</xdr:colOff>
      <xdr:row>279</xdr:row>
      <xdr:rowOff>0</xdr:rowOff>
    </xdr:to>
    <xdr:sp macro="" textlink="">
      <xdr:nvSpPr>
        <xdr:cNvPr id="71" name="Text Box 98">
          <a:extLst>
            <a:ext uri="{FF2B5EF4-FFF2-40B4-BE49-F238E27FC236}">
              <a16:creationId xmlns:a16="http://schemas.microsoft.com/office/drawing/2014/main" id="{2962C589-620B-4C7D-B9AF-24C0866BD177}"/>
            </a:ext>
          </a:extLst>
        </xdr:cNvPr>
        <xdr:cNvSpPr txBox="1">
          <a:spLocks noChangeArrowheads="1"/>
        </xdr:cNvSpPr>
      </xdr:nvSpPr>
      <xdr:spPr bwMode="auto">
        <a:xfrm>
          <a:off x="1481818" y="52369811"/>
          <a:ext cx="1328057" cy="36058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＜外部委託＞</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r>
            <a:rPr lang="ja-JP" altLang="en-US" sz="1200"/>
            <a:t> </a:t>
          </a:r>
          <a:r>
            <a:rPr kumimoji="1" lang="ja-JP" altLang="en-US" sz="1100" b="0" i="0" u="none" strike="noStrike" kern="1200">
              <a:solidFill>
                <a:srgbClr val="000000"/>
              </a:solidFill>
              <a:effectLst/>
              <a:latin typeface="ＭＳ ゴシック" pitchFamily="49" charset="-128"/>
              <a:ea typeface="ＭＳ ゴシック" pitchFamily="49" charset="-128"/>
              <a:cs typeface="Times New Roman" pitchFamily="18" charset="0"/>
            </a:rPr>
            <a:t>　</a:t>
          </a:r>
          <a:endParaRPr lang="en-US" altLang="ja-JP" sz="1200" b="1">
            <a:latin typeface="ＭＳ Ｐゴシック" pitchFamily="50" charset="-128"/>
            <a:ea typeface="ＭＳ Ｐゴシック" pitchFamily="50" charset="-128"/>
          </a:endParaRPr>
        </a:p>
      </xdr:txBody>
    </xdr:sp>
    <xdr:clientData/>
  </xdr:twoCellAnchor>
  <xdr:twoCellAnchor>
    <xdr:from>
      <xdr:col>28</xdr:col>
      <xdr:colOff>108857</xdr:colOff>
      <xdr:row>277</xdr:row>
      <xdr:rowOff>246289</xdr:rowOff>
    </xdr:from>
    <xdr:to>
      <xdr:col>35</xdr:col>
      <xdr:colOff>71022</xdr:colOff>
      <xdr:row>279</xdr:row>
      <xdr:rowOff>34010</xdr:rowOff>
    </xdr:to>
    <xdr:sp macro="" textlink="">
      <xdr:nvSpPr>
        <xdr:cNvPr id="72" name="テキスト ボックス 28">
          <a:extLst>
            <a:ext uri="{FF2B5EF4-FFF2-40B4-BE49-F238E27FC236}">
              <a16:creationId xmlns:a16="http://schemas.microsoft.com/office/drawing/2014/main" id="{1634986C-2270-48F0-9624-66FE385746B5}"/>
            </a:ext>
          </a:extLst>
        </xdr:cNvPr>
        <xdr:cNvSpPr txBox="1"/>
      </xdr:nvSpPr>
      <xdr:spPr>
        <a:xfrm>
          <a:off x="5709557" y="52271839"/>
          <a:ext cx="1362340"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t>＜予算配分＞</a:t>
          </a:r>
          <a:endParaRPr lang="en-US" altLang="ja-JP" sz="1200" b="1"/>
        </a:p>
        <a:p>
          <a:r>
            <a:rPr kumimoji="1" lang="ja-JP" altLang="en-US" sz="1200" b="1"/>
            <a:t>資機材等借上</a:t>
          </a:r>
          <a:endParaRPr kumimoji="1" lang="en-US" altLang="ja-JP" sz="1200" b="1"/>
        </a:p>
      </xdr:txBody>
    </xdr:sp>
    <xdr:clientData/>
  </xdr:twoCellAnchor>
  <xdr:twoCellAnchor>
    <xdr:from>
      <xdr:col>40</xdr:col>
      <xdr:colOff>97971</xdr:colOff>
      <xdr:row>277</xdr:row>
      <xdr:rowOff>304800</xdr:rowOff>
    </xdr:from>
    <xdr:to>
      <xdr:col>45</xdr:col>
      <xdr:colOff>180628</xdr:colOff>
      <xdr:row>278</xdr:row>
      <xdr:rowOff>247321</xdr:rowOff>
    </xdr:to>
    <xdr:sp macro="" textlink="">
      <xdr:nvSpPr>
        <xdr:cNvPr id="73" name="テキスト ボックス 28">
          <a:extLst>
            <a:ext uri="{FF2B5EF4-FFF2-40B4-BE49-F238E27FC236}">
              <a16:creationId xmlns:a16="http://schemas.microsoft.com/office/drawing/2014/main" id="{6BFF62FF-AD18-43EB-A88C-2EBA48C89F45}"/>
            </a:ext>
          </a:extLst>
        </xdr:cNvPr>
        <xdr:cNvSpPr txBox="1"/>
      </xdr:nvSpPr>
      <xdr:spPr>
        <a:xfrm>
          <a:off x="8098971" y="52330350"/>
          <a:ext cx="1082782" cy="29494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t>＜補助金＞</a:t>
          </a:r>
          <a:endParaRPr kumimoji="1" lang="en-US" altLang="ja-JP" sz="1200" b="1"/>
        </a:p>
      </xdr:txBody>
    </xdr:sp>
    <xdr:clientData/>
  </xdr:twoCellAnchor>
  <xdr:twoCellAnchor>
    <xdr:from>
      <xdr:col>7</xdr:col>
      <xdr:colOff>20411</xdr:colOff>
      <xdr:row>279</xdr:row>
      <xdr:rowOff>93889</xdr:rowOff>
    </xdr:from>
    <xdr:to>
      <xdr:col>14</xdr:col>
      <xdr:colOff>66675</xdr:colOff>
      <xdr:row>281</xdr:row>
      <xdr:rowOff>209550</xdr:rowOff>
    </xdr:to>
    <xdr:sp macro="" textlink="">
      <xdr:nvSpPr>
        <xdr:cNvPr id="74" name="テキスト ボックス 73">
          <a:extLst>
            <a:ext uri="{FF2B5EF4-FFF2-40B4-BE49-F238E27FC236}">
              <a16:creationId xmlns:a16="http://schemas.microsoft.com/office/drawing/2014/main" id="{9FDFD2D0-1149-4A16-9F0E-22BF403D7F81}"/>
            </a:ext>
          </a:extLst>
        </xdr:cNvPr>
        <xdr:cNvSpPr txBox="1">
          <a:spLocks noChangeArrowheads="1"/>
        </xdr:cNvSpPr>
      </xdr:nvSpPr>
      <xdr:spPr bwMode="auto">
        <a:xfrm>
          <a:off x="1420586" y="52824289"/>
          <a:ext cx="1446439" cy="820511"/>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A.</a:t>
          </a:r>
          <a:r>
            <a:rPr lang="ja-JP" altLang="en-US" sz="1200">
              <a:solidFill>
                <a:schemeClr val="tx1"/>
              </a:solidFill>
              <a:latin typeface="+mn-ea"/>
              <a:ea typeface="+mn-ea"/>
            </a:rPr>
            <a:t>民間会社（１者）</a:t>
          </a:r>
          <a:endParaRPr lang="en-US" altLang="ja-JP" sz="1200">
            <a:solidFill>
              <a:schemeClr val="tx1"/>
            </a:solidFill>
            <a:latin typeface="+mn-ea"/>
            <a:ea typeface="+mn-ea"/>
          </a:endParaRPr>
        </a:p>
        <a:p>
          <a:r>
            <a:rPr lang="en-US" altLang="ja-JP" sz="1200">
              <a:solidFill>
                <a:schemeClr val="tx1"/>
              </a:solidFill>
              <a:latin typeface="+mn-ea"/>
              <a:ea typeface="+mn-ea"/>
            </a:rPr>
            <a:t>12</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26</xdr:col>
      <xdr:colOff>151039</xdr:colOff>
      <xdr:row>279</xdr:row>
      <xdr:rowOff>140455</xdr:rowOff>
    </xdr:from>
    <xdr:to>
      <xdr:col>36</xdr:col>
      <xdr:colOff>76200</xdr:colOff>
      <xdr:row>284</xdr:row>
      <xdr:rowOff>338667</xdr:rowOff>
    </xdr:to>
    <xdr:grpSp>
      <xdr:nvGrpSpPr>
        <xdr:cNvPr id="75" name="グループ化 74">
          <a:extLst>
            <a:ext uri="{FF2B5EF4-FFF2-40B4-BE49-F238E27FC236}">
              <a16:creationId xmlns:a16="http://schemas.microsoft.com/office/drawing/2014/main" id="{FCEC3DCD-0CF4-45D9-963C-3C714FED7752}"/>
            </a:ext>
          </a:extLst>
        </xdr:cNvPr>
        <xdr:cNvGrpSpPr/>
      </xdr:nvGrpSpPr>
      <xdr:grpSpPr>
        <a:xfrm>
          <a:off x="4905919" y="58166755"/>
          <a:ext cx="1753961" cy="1981292"/>
          <a:chOff x="9029716" y="4363881"/>
          <a:chExt cx="2067775" cy="1745972"/>
        </a:xfrm>
      </xdr:grpSpPr>
      <xdr:sp macro="" textlink="">
        <xdr:nvSpPr>
          <xdr:cNvPr id="76" name="テキスト ボックス 30">
            <a:extLst>
              <a:ext uri="{FF2B5EF4-FFF2-40B4-BE49-F238E27FC236}">
                <a16:creationId xmlns:a16="http://schemas.microsoft.com/office/drawing/2014/main" id="{05BAF018-4DE8-40EE-BF98-8A815DEC4675}"/>
              </a:ext>
            </a:extLst>
          </xdr:cNvPr>
          <xdr:cNvSpPr txBox="1"/>
        </xdr:nvSpPr>
        <xdr:spPr>
          <a:xfrm>
            <a:off x="9258784" y="4726321"/>
            <a:ext cx="1537855" cy="509936"/>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大阪府警察</a:t>
            </a:r>
            <a:endParaRPr lang="en-US" altLang="ja-JP" sz="1200"/>
          </a:p>
          <a:p>
            <a:pPr algn="ctr"/>
            <a:r>
              <a:rPr kumimoji="1" lang="ja-JP" altLang="en-US" sz="1200"/>
              <a:t>９百万円</a:t>
            </a:r>
          </a:p>
        </xdr:txBody>
      </xdr:sp>
      <xdr:sp macro="" textlink="">
        <xdr:nvSpPr>
          <xdr:cNvPr id="77" name="テキスト ボックス 31">
            <a:extLst>
              <a:ext uri="{FF2B5EF4-FFF2-40B4-BE49-F238E27FC236}">
                <a16:creationId xmlns:a16="http://schemas.microsoft.com/office/drawing/2014/main" id="{B2B62309-3A6E-4661-AB1F-8B00C71EA2FA}"/>
              </a:ext>
            </a:extLst>
          </xdr:cNvPr>
          <xdr:cNvSpPr txBox="1"/>
        </xdr:nvSpPr>
        <xdr:spPr>
          <a:xfrm>
            <a:off x="9289472" y="5333604"/>
            <a:ext cx="1537856" cy="614621"/>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j-ea"/>
                <a:ea typeface="+mj-ea"/>
              </a:rPr>
              <a:t>道府県警察</a:t>
            </a:r>
            <a:endParaRPr lang="en-US" altLang="ja-JP" sz="1200">
              <a:latin typeface="+mj-ea"/>
              <a:ea typeface="+mj-ea"/>
            </a:endParaRPr>
          </a:p>
          <a:p>
            <a:pPr algn="ctr"/>
            <a:r>
              <a:rPr lang="ja-JP" altLang="en-US" sz="1200">
                <a:latin typeface="+mj-ea"/>
                <a:ea typeface="+mj-ea"/>
              </a:rPr>
              <a:t>（</a:t>
            </a:r>
            <a:r>
              <a:rPr lang="en-US" altLang="ja-JP" sz="1200">
                <a:latin typeface="+mj-ea"/>
                <a:ea typeface="+mj-ea"/>
              </a:rPr>
              <a:t>39</a:t>
            </a:r>
            <a:r>
              <a:rPr lang="ja-JP" altLang="en-US" sz="1200">
                <a:latin typeface="+mj-ea"/>
                <a:ea typeface="+mj-ea"/>
              </a:rPr>
              <a:t>機関）</a:t>
            </a:r>
            <a:endParaRPr lang="en-US" altLang="ja-JP" sz="1200">
              <a:latin typeface="+mj-ea"/>
              <a:ea typeface="+mj-ea"/>
            </a:endParaRPr>
          </a:p>
          <a:p>
            <a:pPr algn="ctr"/>
            <a:r>
              <a:rPr kumimoji="1" lang="en-US" altLang="ja-JP" sz="1200">
                <a:latin typeface="+mj-ea"/>
                <a:ea typeface="+mj-ea"/>
              </a:rPr>
              <a:t>20</a:t>
            </a:r>
            <a:r>
              <a:rPr kumimoji="1" lang="ja-JP" altLang="en-US" sz="1200">
                <a:latin typeface="+mj-ea"/>
                <a:ea typeface="+mj-ea"/>
              </a:rPr>
              <a:t>百万円</a:t>
            </a:r>
          </a:p>
        </xdr:txBody>
      </xdr:sp>
      <xdr:sp macro="" textlink="">
        <xdr:nvSpPr>
          <xdr:cNvPr id="78" name="正方形/長方形 77">
            <a:extLst>
              <a:ext uri="{FF2B5EF4-FFF2-40B4-BE49-F238E27FC236}">
                <a16:creationId xmlns:a16="http://schemas.microsoft.com/office/drawing/2014/main" id="{2FBCEF5D-DDE3-4DB3-ACA0-37BBB67E3459}"/>
              </a:ext>
            </a:extLst>
          </xdr:cNvPr>
          <xdr:cNvSpPr/>
        </xdr:nvSpPr>
        <xdr:spPr>
          <a:xfrm>
            <a:off x="9029716" y="4363881"/>
            <a:ext cx="2067775" cy="17459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9" name="テキスト ボックス 33">
            <a:extLst>
              <a:ext uri="{FF2B5EF4-FFF2-40B4-BE49-F238E27FC236}">
                <a16:creationId xmlns:a16="http://schemas.microsoft.com/office/drawing/2014/main" id="{AC854749-005F-4117-A665-40230D55CB75}"/>
              </a:ext>
            </a:extLst>
          </xdr:cNvPr>
          <xdr:cNvSpPr txBox="1"/>
        </xdr:nvSpPr>
        <xdr:spPr>
          <a:xfrm>
            <a:off x="9202398" y="4410625"/>
            <a:ext cx="1484651" cy="302762"/>
          </a:xfrm>
          <a:prstGeom prst="rect">
            <a:avLst/>
          </a:prstGeom>
          <a:noFill/>
          <a:ln w="190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C.</a:t>
            </a:r>
            <a:r>
              <a:rPr lang="ja-JP" altLang="en-US" sz="1200"/>
              <a:t>道府県警察</a:t>
            </a:r>
            <a:endParaRPr kumimoji="1" lang="en-US" altLang="ja-JP" sz="1200"/>
          </a:p>
        </xdr:txBody>
      </xdr:sp>
    </xdr:grpSp>
    <xdr:clientData/>
  </xdr:twoCellAnchor>
  <xdr:twoCellAnchor>
    <xdr:from>
      <xdr:col>39</xdr:col>
      <xdr:colOff>54430</xdr:colOff>
      <xdr:row>279</xdr:row>
      <xdr:rowOff>122464</xdr:rowOff>
    </xdr:from>
    <xdr:to>
      <xdr:col>49</xdr:col>
      <xdr:colOff>22342</xdr:colOff>
      <xdr:row>284</xdr:row>
      <xdr:rowOff>330201</xdr:rowOff>
    </xdr:to>
    <xdr:grpSp>
      <xdr:nvGrpSpPr>
        <xdr:cNvPr id="80" name="グループ化 79">
          <a:extLst>
            <a:ext uri="{FF2B5EF4-FFF2-40B4-BE49-F238E27FC236}">
              <a16:creationId xmlns:a16="http://schemas.microsoft.com/office/drawing/2014/main" id="{3BAC571B-ACB7-4B73-948B-D93B66E810A9}"/>
            </a:ext>
          </a:extLst>
        </xdr:cNvPr>
        <xdr:cNvGrpSpPr/>
      </xdr:nvGrpSpPr>
      <xdr:grpSpPr>
        <a:xfrm>
          <a:off x="7186750" y="58148764"/>
          <a:ext cx="1796712" cy="1990817"/>
          <a:chOff x="9029716" y="4363882"/>
          <a:chExt cx="2067775" cy="1745972"/>
        </a:xfrm>
      </xdr:grpSpPr>
      <xdr:sp macro="" textlink="">
        <xdr:nvSpPr>
          <xdr:cNvPr id="81" name="テキスト ボックス 80">
            <a:extLst>
              <a:ext uri="{FF2B5EF4-FFF2-40B4-BE49-F238E27FC236}">
                <a16:creationId xmlns:a16="http://schemas.microsoft.com/office/drawing/2014/main" id="{5C65AE08-C476-46B8-8CD0-83EEC826F120}"/>
              </a:ext>
            </a:extLst>
          </xdr:cNvPr>
          <xdr:cNvSpPr txBox="1"/>
        </xdr:nvSpPr>
        <xdr:spPr>
          <a:xfrm>
            <a:off x="9276341" y="4716379"/>
            <a:ext cx="1537855" cy="433096"/>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埼玉県警察</a:t>
            </a:r>
            <a:endParaRPr lang="en-US" altLang="ja-JP" sz="1200"/>
          </a:p>
          <a:p>
            <a:pPr algn="ctr"/>
            <a:r>
              <a:rPr kumimoji="1" lang="en-US" altLang="ja-JP" sz="1200">
                <a:latin typeface="+mn-ea"/>
                <a:ea typeface="+mn-ea"/>
              </a:rPr>
              <a:t>37</a:t>
            </a:r>
            <a:r>
              <a:rPr kumimoji="1" lang="ja-JP" altLang="en-US" sz="1200">
                <a:latin typeface="+mn-ea"/>
                <a:ea typeface="+mn-ea"/>
              </a:rPr>
              <a:t>百万円</a:t>
            </a:r>
          </a:p>
        </xdr:txBody>
      </xdr:sp>
      <xdr:sp macro="" textlink="">
        <xdr:nvSpPr>
          <xdr:cNvPr id="82" name="テキスト ボックス 81">
            <a:extLst>
              <a:ext uri="{FF2B5EF4-FFF2-40B4-BE49-F238E27FC236}">
                <a16:creationId xmlns:a16="http://schemas.microsoft.com/office/drawing/2014/main" id="{6E1E65D8-B16A-40CF-BF8A-EED3D31A3C97}"/>
              </a:ext>
            </a:extLst>
          </xdr:cNvPr>
          <xdr:cNvSpPr txBox="1"/>
        </xdr:nvSpPr>
        <xdr:spPr>
          <a:xfrm>
            <a:off x="9289472" y="5333604"/>
            <a:ext cx="1537855" cy="609052"/>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県警察</a:t>
            </a:r>
            <a:endParaRPr lang="en-US" altLang="ja-JP" sz="1200"/>
          </a:p>
          <a:p>
            <a:pPr algn="ctr"/>
            <a:r>
              <a:rPr lang="ja-JP" altLang="en-US" sz="1200"/>
              <a:t>（６機関）</a:t>
            </a:r>
            <a:endParaRPr lang="en-US" altLang="ja-JP" sz="1200"/>
          </a:p>
          <a:p>
            <a:pPr algn="ctr"/>
            <a:r>
              <a:rPr kumimoji="1" lang="en-US" altLang="ja-JP" sz="1200">
                <a:latin typeface="+mn-ea"/>
                <a:ea typeface="+mn-ea"/>
              </a:rPr>
              <a:t>16</a:t>
            </a:r>
            <a:r>
              <a:rPr kumimoji="1" lang="ja-JP" altLang="en-US" sz="1200"/>
              <a:t>百万円</a:t>
            </a:r>
          </a:p>
        </xdr:txBody>
      </xdr:sp>
      <xdr:sp macro="" textlink="">
        <xdr:nvSpPr>
          <xdr:cNvPr id="83" name="正方形/長方形 82">
            <a:extLst>
              <a:ext uri="{FF2B5EF4-FFF2-40B4-BE49-F238E27FC236}">
                <a16:creationId xmlns:a16="http://schemas.microsoft.com/office/drawing/2014/main" id="{FB7E7B50-FEF4-482F-8A3E-8640C4D98C75}"/>
              </a:ext>
            </a:extLst>
          </xdr:cNvPr>
          <xdr:cNvSpPr/>
        </xdr:nvSpPr>
        <xdr:spPr>
          <a:xfrm>
            <a:off x="9029716" y="4363882"/>
            <a:ext cx="2067775" cy="17459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4" name="テキスト ボックス 83">
            <a:extLst>
              <a:ext uri="{FF2B5EF4-FFF2-40B4-BE49-F238E27FC236}">
                <a16:creationId xmlns:a16="http://schemas.microsoft.com/office/drawing/2014/main" id="{BD19D90D-CF91-4B63-8C5D-411E2D434990}"/>
              </a:ext>
            </a:extLst>
          </xdr:cNvPr>
          <xdr:cNvSpPr txBox="1"/>
        </xdr:nvSpPr>
        <xdr:spPr>
          <a:xfrm>
            <a:off x="9282304" y="4412652"/>
            <a:ext cx="1470906" cy="302762"/>
          </a:xfrm>
          <a:prstGeom prst="rect">
            <a:avLst/>
          </a:prstGeom>
          <a:noFill/>
          <a:ln w="190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D.</a:t>
            </a:r>
            <a:r>
              <a:rPr lang="ja-JP" altLang="en-US" sz="1200"/>
              <a:t>県警察</a:t>
            </a:r>
            <a:endParaRPr kumimoji="1" lang="en-US" altLang="ja-JP" sz="1200"/>
          </a:p>
        </xdr:txBody>
      </xdr:sp>
    </xdr:grpSp>
    <xdr:clientData/>
  </xdr:twoCellAnchor>
  <xdr:twoCellAnchor>
    <xdr:from>
      <xdr:col>6</xdr:col>
      <xdr:colOff>88447</xdr:colOff>
      <xdr:row>281</xdr:row>
      <xdr:rowOff>346982</xdr:rowOff>
    </xdr:from>
    <xdr:to>
      <xdr:col>14</xdr:col>
      <xdr:colOff>73196</xdr:colOff>
      <xdr:row>283</xdr:row>
      <xdr:rowOff>330145</xdr:rowOff>
    </xdr:to>
    <xdr:sp macro="" textlink="">
      <xdr:nvSpPr>
        <xdr:cNvPr id="85" name="大かっこ 84">
          <a:extLst>
            <a:ext uri="{FF2B5EF4-FFF2-40B4-BE49-F238E27FC236}">
              <a16:creationId xmlns:a16="http://schemas.microsoft.com/office/drawing/2014/main" id="{62FFDDA1-2CF4-4584-A1C5-88BCC59F2FD4}"/>
            </a:ext>
          </a:extLst>
        </xdr:cNvPr>
        <xdr:cNvSpPr>
          <a:spLocks noChangeArrowheads="1"/>
        </xdr:cNvSpPr>
      </xdr:nvSpPr>
      <xdr:spPr bwMode="auto">
        <a:xfrm>
          <a:off x="1288597" y="53782232"/>
          <a:ext cx="1584949" cy="688013"/>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受託した事業を</a:t>
          </a:r>
          <a:endParaRPr lang="en-US" altLang="ja-JP" sz="1100"/>
        </a:p>
        <a:p>
          <a:pPr algn="ctr"/>
          <a:r>
            <a:rPr lang="ja-JP" altLang="en-US" sz="1100"/>
            <a:t>実施</a:t>
          </a:r>
        </a:p>
      </xdr:txBody>
    </xdr:sp>
    <xdr:clientData/>
  </xdr:twoCellAnchor>
  <xdr:twoCellAnchor>
    <xdr:from>
      <xdr:col>36</xdr:col>
      <xdr:colOff>179917</xdr:colOff>
      <xdr:row>281</xdr:row>
      <xdr:rowOff>0</xdr:rowOff>
    </xdr:from>
    <xdr:to>
      <xdr:col>36</xdr:col>
      <xdr:colOff>190500</xdr:colOff>
      <xdr:row>285</xdr:row>
      <xdr:rowOff>158750</xdr:rowOff>
    </xdr:to>
    <xdr:cxnSp macro="">
      <xdr:nvCxnSpPr>
        <xdr:cNvPr id="86" name="直線矢印コネクタ 85">
          <a:extLst>
            <a:ext uri="{FF2B5EF4-FFF2-40B4-BE49-F238E27FC236}">
              <a16:creationId xmlns:a16="http://schemas.microsoft.com/office/drawing/2014/main" id="{254FABB7-691A-4285-9FFB-3B5594985CE9}"/>
            </a:ext>
          </a:extLst>
        </xdr:cNvPr>
        <xdr:cNvCxnSpPr/>
      </xdr:nvCxnSpPr>
      <xdr:spPr>
        <a:xfrm flipH="1">
          <a:off x="7418917" y="49847500"/>
          <a:ext cx="10583" cy="155575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19352</xdr:colOff>
      <xdr:row>285</xdr:row>
      <xdr:rowOff>158750</xdr:rowOff>
    </xdr:from>
    <xdr:to>
      <xdr:col>37</xdr:col>
      <xdr:colOff>0</xdr:colOff>
      <xdr:row>285</xdr:row>
      <xdr:rowOff>168426</xdr:rowOff>
    </xdr:to>
    <xdr:cxnSp macro="">
      <xdr:nvCxnSpPr>
        <xdr:cNvPr id="87" name="直線コネクタ 86">
          <a:extLst>
            <a:ext uri="{FF2B5EF4-FFF2-40B4-BE49-F238E27FC236}">
              <a16:creationId xmlns:a16="http://schemas.microsoft.com/office/drawing/2014/main" id="{824382FF-D827-4096-A8CB-F42D2916BAC5}"/>
            </a:ext>
          </a:extLst>
        </xdr:cNvPr>
        <xdr:cNvCxnSpPr/>
      </xdr:nvCxnSpPr>
      <xdr:spPr>
        <a:xfrm flipV="1">
          <a:off x="6051852" y="51403250"/>
          <a:ext cx="1388231" cy="9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31750</xdr:colOff>
      <xdr:row>285</xdr:row>
      <xdr:rowOff>169333</xdr:rowOff>
    </xdr:from>
    <xdr:to>
      <xdr:col>30</xdr:col>
      <xdr:colOff>31750</xdr:colOff>
      <xdr:row>285</xdr:row>
      <xdr:rowOff>582083</xdr:rowOff>
    </xdr:to>
    <xdr:cxnSp macro="">
      <xdr:nvCxnSpPr>
        <xdr:cNvPr id="88" name="直線コネクタ 87">
          <a:extLst>
            <a:ext uri="{FF2B5EF4-FFF2-40B4-BE49-F238E27FC236}">
              <a16:creationId xmlns:a16="http://schemas.microsoft.com/office/drawing/2014/main" id="{31A6DA94-17C4-43E7-8E01-49E41D34D186}"/>
            </a:ext>
          </a:extLst>
        </xdr:cNvPr>
        <xdr:cNvCxnSpPr/>
      </xdr:nvCxnSpPr>
      <xdr:spPr>
        <a:xfrm>
          <a:off x="6064250" y="51413833"/>
          <a:ext cx="0" cy="412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164647</xdr:colOff>
      <xdr:row>286</xdr:row>
      <xdr:rowOff>88900</xdr:rowOff>
    </xdr:from>
    <xdr:to>
      <xdr:col>34</xdr:col>
      <xdr:colOff>176065</xdr:colOff>
      <xdr:row>286</xdr:row>
      <xdr:rowOff>637652</xdr:rowOff>
    </xdr:to>
    <xdr:grpSp>
      <xdr:nvGrpSpPr>
        <xdr:cNvPr id="89" name="グループ化 88">
          <a:extLst>
            <a:ext uri="{FF2B5EF4-FFF2-40B4-BE49-F238E27FC236}">
              <a16:creationId xmlns:a16="http://schemas.microsoft.com/office/drawing/2014/main" id="{18B51839-A6E7-435E-A466-FF082C4224FC}"/>
            </a:ext>
          </a:extLst>
        </xdr:cNvPr>
        <xdr:cNvGrpSpPr/>
      </xdr:nvGrpSpPr>
      <xdr:grpSpPr>
        <a:xfrm>
          <a:off x="4919527" y="60919360"/>
          <a:ext cx="1474458" cy="548752"/>
          <a:chOff x="1485900" y="2899064"/>
          <a:chExt cx="1680655" cy="461665"/>
        </a:xfrm>
      </xdr:grpSpPr>
      <xdr:sp macro="" textlink="">
        <xdr:nvSpPr>
          <xdr:cNvPr id="90" name="テキスト ボックス 7">
            <a:extLst>
              <a:ext uri="{FF2B5EF4-FFF2-40B4-BE49-F238E27FC236}">
                <a16:creationId xmlns:a16="http://schemas.microsoft.com/office/drawing/2014/main" id="{2AE57EDC-CB62-4395-86A6-2432F1272F06}"/>
              </a:ext>
            </a:extLst>
          </xdr:cNvPr>
          <xdr:cNvSpPr txBox="1"/>
        </xdr:nvSpPr>
        <xdr:spPr>
          <a:xfrm>
            <a:off x="1560378" y="3030075"/>
            <a:ext cx="1606177" cy="29245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警察装備費を執行</a:t>
            </a:r>
          </a:p>
        </xdr:txBody>
      </xdr:sp>
      <xdr:sp macro="" textlink="">
        <xdr:nvSpPr>
          <xdr:cNvPr id="91" name="左大かっこ 90">
            <a:extLst>
              <a:ext uri="{FF2B5EF4-FFF2-40B4-BE49-F238E27FC236}">
                <a16:creationId xmlns:a16="http://schemas.microsoft.com/office/drawing/2014/main" id="{3EA54C89-A04A-42B3-B90A-2D3CECB2C318}"/>
              </a:ext>
            </a:extLst>
          </xdr:cNvPr>
          <xdr:cNvSpPr/>
        </xdr:nvSpPr>
        <xdr:spPr>
          <a:xfrm>
            <a:off x="1485900"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2" name="右大かっこ 91">
            <a:extLst>
              <a:ext uri="{FF2B5EF4-FFF2-40B4-BE49-F238E27FC236}">
                <a16:creationId xmlns:a16="http://schemas.microsoft.com/office/drawing/2014/main" id="{814E877E-540F-46EB-ABFF-4EA62AC740F9}"/>
              </a:ext>
            </a:extLst>
          </xdr:cNvPr>
          <xdr:cNvSpPr/>
        </xdr:nvSpPr>
        <xdr:spPr>
          <a:xfrm>
            <a:off x="292677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30</xdr:col>
      <xdr:colOff>28575</xdr:colOff>
      <xdr:row>287</xdr:row>
      <xdr:rowOff>32657</xdr:rowOff>
    </xdr:from>
    <xdr:to>
      <xdr:col>30</xdr:col>
      <xdr:colOff>28575</xdr:colOff>
      <xdr:row>287</xdr:row>
      <xdr:rowOff>585636</xdr:rowOff>
    </xdr:to>
    <xdr:cxnSp macro="">
      <xdr:nvCxnSpPr>
        <xdr:cNvPr id="93" name="直線矢印コネクタ 92">
          <a:extLst>
            <a:ext uri="{FF2B5EF4-FFF2-40B4-BE49-F238E27FC236}">
              <a16:creationId xmlns:a16="http://schemas.microsoft.com/office/drawing/2014/main" id="{3C781F68-B4A4-4C1E-BB4C-C55E1B96203C}"/>
            </a:ext>
          </a:extLst>
        </xdr:cNvPr>
        <xdr:cNvCxnSpPr/>
      </xdr:nvCxnSpPr>
      <xdr:spPr>
        <a:xfrm>
          <a:off x="6029325" y="55582457"/>
          <a:ext cx="0" cy="552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168729</xdr:colOff>
      <xdr:row>288</xdr:row>
      <xdr:rowOff>20410</xdr:rowOff>
    </xdr:from>
    <xdr:to>
      <xdr:col>35</xdr:col>
      <xdr:colOff>82162</xdr:colOff>
      <xdr:row>288</xdr:row>
      <xdr:rowOff>375915</xdr:rowOff>
    </xdr:to>
    <xdr:sp macro="" textlink="">
      <xdr:nvSpPr>
        <xdr:cNvPr id="94" name="Text Box 98">
          <a:extLst>
            <a:ext uri="{FF2B5EF4-FFF2-40B4-BE49-F238E27FC236}">
              <a16:creationId xmlns:a16="http://schemas.microsoft.com/office/drawing/2014/main" id="{DCB82FF0-C1B9-474C-A4A8-4BBB87B537FC}"/>
            </a:ext>
          </a:extLst>
        </xdr:cNvPr>
        <xdr:cNvSpPr txBox="1">
          <a:spLocks noChangeArrowheads="1"/>
        </xdr:cNvSpPr>
      </xdr:nvSpPr>
      <xdr:spPr bwMode="auto">
        <a:xfrm>
          <a:off x="4969329" y="56236960"/>
          <a:ext cx="2113708" cy="355505"/>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＜資機材等借上＞</a:t>
          </a:r>
          <a:endParaRPr lang="en-US" altLang="ja-JP" sz="1200" b="1">
            <a:latin typeface="ＭＳ Ｐゴシック" pitchFamily="50" charset="-128"/>
            <a:ea typeface="ＭＳ Ｐゴシック" pitchFamily="50" charset="-128"/>
          </a:endParaRPr>
        </a:p>
      </xdr:txBody>
    </xdr:sp>
    <xdr:clientData/>
  </xdr:twoCellAnchor>
  <xdr:twoCellAnchor>
    <xdr:from>
      <xdr:col>25</xdr:col>
      <xdr:colOff>65616</xdr:colOff>
      <xdr:row>289</xdr:row>
      <xdr:rowOff>166309</xdr:rowOff>
    </xdr:from>
    <xdr:to>
      <xdr:col>34</xdr:col>
      <xdr:colOff>134196</xdr:colOff>
      <xdr:row>291</xdr:row>
      <xdr:rowOff>334433</xdr:rowOff>
    </xdr:to>
    <xdr:sp macro="" textlink="">
      <xdr:nvSpPr>
        <xdr:cNvPr id="95" name="テキスト ボックス 94">
          <a:extLst>
            <a:ext uri="{FF2B5EF4-FFF2-40B4-BE49-F238E27FC236}">
              <a16:creationId xmlns:a16="http://schemas.microsoft.com/office/drawing/2014/main" id="{FF9998B2-58E3-4C36-80D6-4CCBFF5339F1}"/>
            </a:ext>
          </a:extLst>
        </xdr:cNvPr>
        <xdr:cNvSpPr txBox="1">
          <a:spLocks noChangeArrowheads="1"/>
        </xdr:cNvSpPr>
      </xdr:nvSpPr>
      <xdr:spPr bwMode="auto">
        <a:xfrm>
          <a:off x="5092699" y="53781476"/>
          <a:ext cx="1878330" cy="845457"/>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F.</a:t>
          </a:r>
          <a:r>
            <a:rPr lang="ja-JP" altLang="en-US" sz="1200">
              <a:solidFill>
                <a:schemeClr val="tx1"/>
              </a:solidFill>
              <a:latin typeface="+mn-ea"/>
              <a:ea typeface="+mn-ea"/>
            </a:rPr>
            <a:t>大阪府警察本部等</a:t>
          </a:r>
          <a:endParaRPr lang="en-US" altLang="ja-JP" sz="1200">
            <a:solidFill>
              <a:schemeClr val="tx1"/>
            </a:solidFill>
            <a:latin typeface="+mn-ea"/>
            <a:ea typeface="+mn-ea"/>
          </a:endParaRPr>
        </a:p>
        <a:p>
          <a:r>
            <a:rPr lang="ja-JP" altLang="en-US" sz="1200">
              <a:solidFill>
                <a:schemeClr val="tx1"/>
              </a:solidFill>
              <a:latin typeface="+mn-ea"/>
              <a:ea typeface="+mn-ea"/>
            </a:rPr>
            <a:t>（</a:t>
          </a:r>
          <a:r>
            <a:rPr lang="en-US" altLang="ja-JP" sz="1200">
              <a:solidFill>
                <a:schemeClr val="tx1"/>
              </a:solidFill>
              <a:latin typeface="+mn-ea"/>
              <a:ea typeface="+mn-ea"/>
            </a:rPr>
            <a:t>10</a:t>
          </a:r>
          <a:r>
            <a:rPr lang="ja-JP" altLang="en-US" sz="1200">
              <a:solidFill>
                <a:schemeClr val="tx1"/>
              </a:solidFill>
              <a:latin typeface="+mn-ea"/>
              <a:ea typeface="+mn-ea"/>
            </a:rPr>
            <a:t>機関）</a:t>
          </a:r>
          <a:endParaRPr lang="en-US" altLang="ja-JP" sz="1200">
            <a:solidFill>
              <a:schemeClr val="tx1"/>
            </a:solidFill>
            <a:latin typeface="+mn-ea"/>
            <a:ea typeface="+mn-ea"/>
          </a:endParaRPr>
        </a:p>
        <a:p>
          <a:r>
            <a:rPr lang="ja-JP" altLang="en-US" sz="1200">
              <a:solidFill>
                <a:schemeClr val="tx1"/>
              </a:solidFill>
              <a:latin typeface="+mn-ea"/>
              <a:ea typeface="+mn-ea"/>
            </a:rPr>
            <a:t>９百万円</a:t>
          </a:r>
          <a:endParaRPr lang="en-US" altLang="ja-JP" sz="1200">
            <a:solidFill>
              <a:schemeClr val="tx1"/>
            </a:solidFill>
            <a:latin typeface="+mn-ea"/>
            <a:ea typeface="+mn-ea"/>
          </a:endParaRPr>
        </a:p>
      </xdr:txBody>
    </xdr:sp>
    <xdr:clientData/>
  </xdr:twoCellAnchor>
  <xdr:twoCellAnchor>
    <xdr:from>
      <xdr:col>26</xdr:col>
      <xdr:colOff>32808</xdr:colOff>
      <xdr:row>292</xdr:row>
      <xdr:rowOff>223459</xdr:rowOff>
    </xdr:from>
    <xdr:to>
      <xdr:col>33</xdr:col>
      <xdr:colOff>200498</xdr:colOff>
      <xdr:row>295</xdr:row>
      <xdr:rowOff>83478</xdr:rowOff>
    </xdr:to>
    <xdr:sp macro="" textlink="">
      <xdr:nvSpPr>
        <xdr:cNvPr id="96" name="大かっこ 95">
          <a:extLst>
            <a:ext uri="{FF2B5EF4-FFF2-40B4-BE49-F238E27FC236}">
              <a16:creationId xmlns:a16="http://schemas.microsoft.com/office/drawing/2014/main" id="{94A2F3B4-B985-4578-BC07-1C9EA00926E4}"/>
            </a:ext>
          </a:extLst>
        </xdr:cNvPr>
        <xdr:cNvSpPr>
          <a:spLocks noChangeArrowheads="1"/>
        </xdr:cNvSpPr>
      </xdr:nvSpPr>
      <xdr:spPr bwMode="auto">
        <a:xfrm>
          <a:off x="5260975" y="54896959"/>
          <a:ext cx="1575273" cy="812519"/>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資機材等の借り上げを実施</a:t>
          </a:r>
        </a:p>
      </xdr:txBody>
    </xdr:sp>
    <xdr:clientData/>
  </xdr:twoCellAnchor>
  <xdr:twoCellAnchor>
    <xdr:from>
      <xdr:col>47</xdr:col>
      <xdr:colOff>172810</xdr:colOff>
      <xdr:row>281</xdr:row>
      <xdr:rowOff>130629</xdr:rowOff>
    </xdr:from>
    <xdr:to>
      <xdr:col>49</xdr:col>
      <xdr:colOff>244285</xdr:colOff>
      <xdr:row>281</xdr:row>
      <xdr:rowOff>130630</xdr:rowOff>
    </xdr:to>
    <xdr:cxnSp macro="">
      <xdr:nvCxnSpPr>
        <xdr:cNvPr id="97" name="直線コネクタ 96">
          <a:extLst>
            <a:ext uri="{FF2B5EF4-FFF2-40B4-BE49-F238E27FC236}">
              <a16:creationId xmlns:a16="http://schemas.microsoft.com/office/drawing/2014/main" id="{E8F93BB1-A5AB-49DF-ACE0-37B1C75181A7}"/>
            </a:ext>
          </a:extLst>
        </xdr:cNvPr>
        <xdr:cNvCxnSpPr/>
      </xdr:nvCxnSpPr>
      <xdr:spPr>
        <a:xfrm flipH="1">
          <a:off x="9573985" y="53565879"/>
          <a:ext cx="4715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250372</xdr:colOff>
      <xdr:row>281</xdr:row>
      <xdr:rowOff>131988</xdr:rowOff>
    </xdr:from>
    <xdr:to>
      <xdr:col>49</xdr:col>
      <xdr:colOff>254000</xdr:colOff>
      <xdr:row>285</xdr:row>
      <xdr:rowOff>169333</xdr:rowOff>
    </xdr:to>
    <xdr:cxnSp macro="">
      <xdr:nvCxnSpPr>
        <xdr:cNvPr id="98" name="直線矢印コネクタ 97">
          <a:extLst>
            <a:ext uri="{FF2B5EF4-FFF2-40B4-BE49-F238E27FC236}">
              <a16:creationId xmlns:a16="http://schemas.microsoft.com/office/drawing/2014/main" id="{12830E93-6F73-4890-ADBD-E988660C57F9}"/>
            </a:ext>
          </a:extLst>
        </xdr:cNvPr>
        <xdr:cNvCxnSpPr/>
      </xdr:nvCxnSpPr>
      <xdr:spPr>
        <a:xfrm>
          <a:off x="10103455" y="49979488"/>
          <a:ext cx="3628" cy="143434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191862</xdr:colOff>
      <xdr:row>285</xdr:row>
      <xdr:rowOff>158750</xdr:rowOff>
    </xdr:from>
    <xdr:to>
      <xdr:col>49</xdr:col>
      <xdr:colOff>296334</xdr:colOff>
      <xdr:row>285</xdr:row>
      <xdr:rowOff>167217</xdr:rowOff>
    </xdr:to>
    <xdr:cxnSp macro="">
      <xdr:nvCxnSpPr>
        <xdr:cNvPr id="99" name="直線コネクタ 98">
          <a:extLst>
            <a:ext uri="{FF2B5EF4-FFF2-40B4-BE49-F238E27FC236}">
              <a16:creationId xmlns:a16="http://schemas.microsoft.com/office/drawing/2014/main" id="{B2A9F464-F838-4427-8F02-7ED7B65B67C1}"/>
            </a:ext>
          </a:extLst>
        </xdr:cNvPr>
        <xdr:cNvCxnSpPr/>
      </xdr:nvCxnSpPr>
      <xdr:spPr>
        <a:xfrm flipV="1">
          <a:off x="8838445" y="51403250"/>
          <a:ext cx="1310972" cy="84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10583</xdr:colOff>
      <xdr:row>285</xdr:row>
      <xdr:rowOff>158750</xdr:rowOff>
    </xdr:from>
    <xdr:to>
      <xdr:col>44</xdr:col>
      <xdr:colOff>13608</xdr:colOff>
      <xdr:row>286</xdr:row>
      <xdr:rowOff>8907</xdr:rowOff>
    </xdr:to>
    <xdr:cxnSp macro="">
      <xdr:nvCxnSpPr>
        <xdr:cNvPr id="100" name="直線コネクタ 99">
          <a:extLst>
            <a:ext uri="{FF2B5EF4-FFF2-40B4-BE49-F238E27FC236}">
              <a16:creationId xmlns:a16="http://schemas.microsoft.com/office/drawing/2014/main" id="{291DA3AF-2B49-47A4-BB41-B6BF2FBEB111}"/>
            </a:ext>
          </a:extLst>
        </xdr:cNvPr>
        <xdr:cNvCxnSpPr/>
      </xdr:nvCxnSpPr>
      <xdr:spPr>
        <a:xfrm>
          <a:off x="8858250" y="51403250"/>
          <a:ext cx="3025" cy="516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99313</xdr:colOff>
      <xdr:row>286</xdr:row>
      <xdr:rowOff>67733</xdr:rowOff>
    </xdr:from>
    <xdr:to>
      <xdr:col>49</xdr:col>
      <xdr:colOff>189439</xdr:colOff>
      <xdr:row>286</xdr:row>
      <xdr:rowOff>652867</xdr:rowOff>
    </xdr:to>
    <xdr:grpSp>
      <xdr:nvGrpSpPr>
        <xdr:cNvPr id="101" name="グループ化 100">
          <a:extLst>
            <a:ext uri="{FF2B5EF4-FFF2-40B4-BE49-F238E27FC236}">
              <a16:creationId xmlns:a16="http://schemas.microsoft.com/office/drawing/2014/main" id="{D8C395B1-7816-43C3-AE60-73C004771703}"/>
            </a:ext>
          </a:extLst>
        </xdr:cNvPr>
        <xdr:cNvGrpSpPr/>
      </xdr:nvGrpSpPr>
      <xdr:grpSpPr>
        <a:xfrm>
          <a:off x="7231633" y="60898193"/>
          <a:ext cx="1918926" cy="585134"/>
          <a:chOff x="1524000" y="2899063"/>
          <a:chExt cx="1709059" cy="647701"/>
        </a:xfrm>
      </xdr:grpSpPr>
      <xdr:sp macro="" textlink="">
        <xdr:nvSpPr>
          <xdr:cNvPr id="102" name="テキスト ボックス 7">
            <a:extLst>
              <a:ext uri="{FF2B5EF4-FFF2-40B4-BE49-F238E27FC236}">
                <a16:creationId xmlns:a16="http://schemas.microsoft.com/office/drawing/2014/main" id="{A9B293EB-B616-44A8-803A-F1FC745794FB}"/>
              </a:ext>
            </a:extLst>
          </xdr:cNvPr>
          <xdr:cNvSpPr txBox="1"/>
        </xdr:nvSpPr>
        <xdr:spPr>
          <a:xfrm>
            <a:off x="1626882" y="3035572"/>
            <a:ext cx="1606177" cy="29741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外部委託の経費を執行</a:t>
            </a:r>
          </a:p>
        </xdr:txBody>
      </xdr:sp>
      <xdr:sp macro="" textlink="">
        <xdr:nvSpPr>
          <xdr:cNvPr id="103" name="左大かっこ 102">
            <a:extLst>
              <a:ext uri="{FF2B5EF4-FFF2-40B4-BE49-F238E27FC236}">
                <a16:creationId xmlns:a16="http://schemas.microsoft.com/office/drawing/2014/main" id="{45B42F54-7DAE-4E0B-9D51-A86F051FAE0F}"/>
              </a:ext>
            </a:extLst>
          </xdr:cNvPr>
          <xdr:cNvSpPr/>
        </xdr:nvSpPr>
        <xdr:spPr>
          <a:xfrm>
            <a:off x="1524000" y="2899063"/>
            <a:ext cx="159327" cy="6477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4" name="右大かっこ 103">
            <a:extLst>
              <a:ext uri="{FF2B5EF4-FFF2-40B4-BE49-F238E27FC236}">
                <a16:creationId xmlns:a16="http://schemas.microsoft.com/office/drawing/2014/main" id="{0602C4CE-F92B-4042-9981-79A46497CBF8}"/>
              </a:ext>
            </a:extLst>
          </xdr:cNvPr>
          <xdr:cNvSpPr/>
        </xdr:nvSpPr>
        <xdr:spPr>
          <a:xfrm>
            <a:off x="2926773" y="2899063"/>
            <a:ext cx="121227" cy="60960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44</xdr:col>
      <xdr:colOff>24493</xdr:colOff>
      <xdr:row>287</xdr:row>
      <xdr:rowOff>4241</xdr:rowOff>
    </xdr:from>
    <xdr:to>
      <xdr:col>44</xdr:col>
      <xdr:colOff>24493</xdr:colOff>
      <xdr:row>287</xdr:row>
      <xdr:rowOff>550417</xdr:rowOff>
    </xdr:to>
    <xdr:cxnSp macro="">
      <xdr:nvCxnSpPr>
        <xdr:cNvPr id="105" name="直線矢印コネクタ 104">
          <a:extLst>
            <a:ext uri="{FF2B5EF4-FFF2-40B4-BE49-F238E27FC236}">
              <a16:creationId xmlns:a16="http://schemas.microsoft.com/office/drawing/2014/main" id="{E3DAC643-8999-49FC-8BC1-A03B10DE3036}"/>
            </a:ext>
          </a:extLst>
        </xdr:cNvPr>
        <xdr:cNvCxnSpPr/>
      </xdr:nvCxnSpPr>
      <xdr:spPr>
        <a:xfrm>
          <a:off x="8825593" y="55554041"/>
          <a:ext cx="0" cy="5461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134711</xdr:colOff>
      <xdr:row>287</xdr:row>
      <xdr:rowOff>660028</xdr:rowOff>
    </xdr:from>
    <xdr:to>
      <xdr:col>47</xdr:col>
      <xdr:colOff>123825</xdr:colOff>
      <xdr:row>288</xdr:row>
      <xdr:rowOff>295276</xdr:rowOff>
    </xdr:to>
    <xdr:sp macro="" textlink="">
      <xdr:nvSpPr>
        <xdr:cNvPr id="106" name="Text Box 98">
          <a:extLst>
            <a:ext uri="{FF2B5EF4-FFF2-40B4-BE49-F238E27FC236}">
              <a16:creationId xmlns:a16="http://schemas.microsoft.com/office/drawing/2014/main" id="{69830A84-9B75-4DA7-8C7B-D0C2B9C45530}"/>
            </a:ext>
          </a:extLst>
        </xdr:cNvPr>
        <xdr:cNvSpPr txBox="1">
          <a:spLocks noChangeArrowheads="1"/>
        </xdr:cNvSpPr>
      </xdr:nvSpPr>
      <xdr:spPr bwMode="auto">
        <a:xfrm>
          <a:off x="8135711" y="56209828"/>
          <a:ext cx="1389289" cy="301998"/>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＜外部委託＞</a:t>
          </a:r>
        </a:p>
      </xdr:txBody>
    </xdr:sp>
    <xdr:clientData/>
  </xdr:twoCellAnchor>
  <xdr:twoCellAnchor>
    <xdr:from>
      <xdr:col>39</xdr:col>
      <xdr:colOff>105202</xdr:colOff>
      <xdr:row>288</xdr:row>
      <xdr:rowOff>194155</xdr:rowOff>
    </xdr:from>
    <xdr:to>
      <xdr:col>48</xdr:col>
      <xdr:colOff>61659</xdr:colOff>
      <xdr:row>288</xdr:row>
      <xdr:rowOff>306455</xdr:rowOff>
    </xdr:to>
    <xdr:sp macro="" textlink="">
      <xdr:nvSpPr>
        <xdr:cNvPr id="107" name="テキスト ボックス 28">
          <a:extLst>
            <a:ext uri="{FF2B5EF4-FFF2-40B4-BE49-F238E27FC236}">
              <a16:creationId xmlns:a16="http://schemas.microsoft.com/office/drawing/2014/main" id="{C2FC78BF-F481-4172-8576-1CB4B852E5D5}"/>
            </a:ext>
          </a:extLst>
        </xdr:cNvPr>
        <xdr:cNvSpPr txBox="1"/>
      </xdr:nvSpPr>
      <xdr:spPr>
        <a:xfrm>
          <a:off x="8030002" y="98263555"/>
          <a:ext cx="1785257" cy="1123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b="0"/>
            <a:t>※</a:t>
          </a:r>
          <a:r>
            <a:rPr kumimoji="1" lang="ja-JP" altLang="en-US" sz="1200" b="0"/>
            <a:t>総事業費を記載</a:t>
          </a:r>
          <a:endParaRPr kumimoji="1" lang="en-US" altLang="ja-JP" sz="1200" b="0"/>
        </a:p>
      </xdr:txBody>
    </xdr:sp>
    <xdr:clientData/>
  </xdr:twoCellAnchor>
  <xdr:twoCellAnchor>
    <xdr:from>
      <xdr:col>40</xdr:col>
      <xdr:colOff>127214</xdr:colOff>
      <xdr:row>289</xdr:row>
      <xdr:rowOff>165100</xdr:rowOff>
    </xdr:from>
    <xdr:to>
      <xdr:col>48</xdr:col>
      <xdr:colOff>165256</xdr:colOff>
      <xdr:row>291</xdr:row>
      <xdr:rowOff>342900</xdr:rowOff>
    </xdr:to>
    <xdr:sp macro="" textlink="">
      <xdr:nvSpPr>
        <xdr:cNvPr id="108" name="テキスト ボックス 107">
          <a:extLst>
            <a:ext uri="{FF2B5EF4-FFF2-40B4-BE49-F238E27FC236}">
              <a16:creationId xmlns:a16="http://schemas.microsoft.com/office/drawing/2014/main" id="{8D523C75-1360-48AE-A656-086AC13E7F50}"/>
            </a:ext>
          </a:extLst>
        </xdr:cNvPr>
        <xdr:cNvSpPr txBox="1">
          <a:spLocks noChangeArrowheads="1"/>
        </xdr:cNvSpPr>
      </xdr:nvSpPr>
      <xdr:spPr bwMode="auto">
        <a:xfrm>
          <a:off x="8255214" y="98602800"/>
          <a:ext cx="1663642" cy="85090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G</a:t>
          </a:r>
          <a:r>
            <a:rPr lang="ja-JP" altLang="en-US" sz="1200">
              <a:solidFill>
                <a:schemeClr val="tx1"/>
              </a:solidFill>
              <a:latin typeface="+mn-ea"/>
              <a:ea typeface="+mn-ea"/>
            </a:rPr>
            <a:t>株式会社アイ・シー・アール</a:t>
          </a:r>
          <a:endParaRPr lang="en-US" altLang="ja-JP" sz="1200">
            <a:solidFill>
              <a:schemeClr val="tx1"/>
            </a:solidFill>
            <a:latin typeface="+mn-ea"/>
            <a:ea typeface="+mn-ea"/>
          </a:endParaRPr>
        </a:p>
        <a:p>
          <a:r>
            <a:rPr lang="ja-JP" altLang="en-US" sz="1200">
              <a:solidFill>
                <a:schemeClr val="tx1"/>
              </a:solidFill>
              <a:latin typeface="+mn-ea"/>
              <a:ea typeface="+mn-ea"/>
            </a:rPr>
            <a:t>７４百万円</a:t>
          </a:r>
          <a:endParaRPr lang="en-US" altLang="ja-JP" sz="1200">
            <a:solidFill>
              <a:schemeClr val="tx1"/>
            </a:solidFill>
            <a:latin typeface="+mn-ea"/>
            <a:ea typeface="+mn-ea"/>
          </a:endParaRPr>
        </a:p>
      </xdr:txBody>
    </xdr:sp>
    <xdr:clientData/>
  </xdr:twoCellAnchor>
  <xdr:twoCellAnchor>
    <xdr:from>
      <xdr:col>40</xdr:col>
      <xdr:colOff>154535</xdr:colOff>
      <xdr:row>292</xdr:row>
      <xdr:rowOff>195009</xdr:rowOff>
    </xdr:from>
    <xdr:to>
      <xdr:col>48</xdr:col>
      <xdr:colOff>139285</xdr:colOff>
      <xdr:row>295</xdr:row>
      <xdr:rowOff>58711</xdr:rowOff>
    </xdr:to>
    <xdr:sp macro="" textlink="">
      <xdr:nvSpPr>
        <xdr:cNvPr id="109" name="大かっこ 108">
          <a:extLst>
            <a:ext uri="{FF2B5EF4-FFF2-40B4-BE49-F238E27FC236}">
              <a16:creationId xmlns:a16="http://schemas.microsoft.com/office/drawing/2014/main" id="{880F77B0-8B5B-4D37-8D70-F795CDB27DB4}"/>
            </a:ext>
          </a:extLst>
        </xdr:cNvPr>
        <xdr:cNvSpPr>
          <a:spLocks noChangeArrowheads="1"/>
        </xdr:cNvSpPr>
      </xdr:nvSpPr>
      <xdr:spPr bwMode="auto">
        <a:xfrm>
          <a:off x="8282535" y="99686809"/>
          <a:ext cx="1610350" cy="81620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受託した事業を</a:t>
          </a:r>
          <a:endParaRPr lang="en-US" altLang="ja-JP" sz="1100"/>
        </a:p>
        <a:p>
          <a:pPr algn="ctr"/>
          <a:r>
            <a:rPr lang="ja-JP" altLang="en-US" sz="1100"/>
            <a:t>実施</a:t>
          </a:r>
        </a:p>
      </xdr:txBody>
    </xdr:sp>
    <xdr:clientData/>
  </xdr:twoCellAnchor>
  <xdr:twoCellAnchor>
    <xdr:from>
      <xdr:col>31</xdr:col>
      <xdr:colOff>0</xdr:colOff>
      <xdr:row>276</xdr:row>
      <xdr:rowOff>19050</xdr:rowOff>
    </xdr:from>
    <xdr:to>
      <xdr:col>31</xdr:col>
      <xdr:colOff>1</xdr:colOff>
      <xdr:row>277</xdr:row>
      <xdr:rowOff>253092</xdr:rowOff>
    </xdr:to>
    <xdr:cxnSp macro="">
      <xdr:nvCxnSpPr>
        <xdr:cNvPr id="110" name="直線矢印コネクタ 109">
          <a:extLst>
            <a:ext uri="{FF2B5EF4-FFF2-40B4-BE49-F238E27FC236}">
              <a16:creationId xmlns:a16="http://schemas.microsoft.com/office/drawing/2014/main" id="{A1DAC0AB-D182-4C40-8CBB-E90A0F25B900}"/>
            </a:ext>
          </a:extLst>
        </xdr:cNvPr>
        <xdr:cNvCxnSpPr/>
      </xdr:nvCxnSpPr>
      <xdr:spPr>
        <a:xfrm>
          <a:off x="6200775" y="51692175"/>
          <a:ext cx="1" cy="586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276</xdr:row>
      <xdr:rowOff>9525</xdr:rowOff>
    </xdr:from>
    <xdr:to>
      <xdr:col>43</xdr:col>
      <xdr:colOff>9526</xdr:colOff>
      <xdr:row>277</xdr:row>
      <xdr:rowOff>243567</xdr:rowOff>
    </xdr:to>
    <xdr:cxnSp macro="">
      <xdr:nvCxnSpPr>
        <xdr:cNvPr id="111" name="直線矢印コネクタ 110">
          <a:extLst>
            <a:ext uri="{FF2B5EF4-FFF2-40B4-BE49-F238E27FC236}">
              <a16:creationId xmlns:a16="http://schemas.microsoft.com/office/drawing/2014/main" id="{89ED7708-02C7-4EEC-ADE0-5221065AFAA4}"/>
            </a:ext>
          </a:extLst>
        </xdr:cNvPr>
        <xdr:cNvCxnSpPr/>
      </xdr:nvCxnSpPr>
      <xdr:spPr>
        <a:xfrm>
          <a:off x="8610600" y="51682650"/>
          <a:ext cx="1" cy="586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276</xdr:row>
      <xdr:rowOff>9525</xdr:rowOff>
    </xdr:from>
    <xdr:to>
      <xdr:col>20</xdr:col>
      <xdr:colOff>9526</xdr:colOff>
      <xdr:row>277</xdr:row>
      <xdr:rowOff>243567</xdr:rowOff>
    </xdr:to>
    <xdr:cxnSp macro="">
      <xdr:nvCxnSpPr>
        <xdr:cNvPr id="112" name="直線矢印コネクタ 111">
          <a:extLst>
            <a:ext uri="{FF2B5EF4-FFF2-40B4-BE49-F238E27FC236}">
              <a16:creationId xmlns:a16="http://schemas.microsoft.com/office/drawing/2014/main" id="{01A0B832-A250-4F70-B508-0356E1E64F62}"/>
            </a:ext>
          </a:extLst>
        </xdr:cNvPr>
        <xdr:cNvCxnSpPr/>
      </xdr:nvCxnSpPr>
      <xdr:spPr>
        <a:xfrm>
          <a:off x="4010025" y="51682650"/>
          <a:ext cx="1" cy="586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276</xdr:row>
      <xdr:rowOff>0</xdr:rowOff>
    </xdr:from>
    <xdr:to>
      <xdr:col>10</xdr:col>
      <xdr:colOff>123826</xdr:colOff>
      <xdr:row>277</xdr:row>
      <xdr:rowOff>234042</xdr:rowOff>
    </xdr:to>
    <xdr:cxnSp macro="">
      <xdr:nvCxnSpPr>
        <xdr:cNvPr id="113" name="直線矢印コネクタ 112">
          <a:extLst>
            <a:ext uri="{FF2B5EF4-FFF2-40B4-BE49-F238E27FC236}">
              <a16:creationId xmlns:a16="http://schemas.microsoft.com/office/drawing/2014/main" id="{23CBC556-E9F7-453C-A61A-5090908BA2A2}"/>
            </a:ext>
          </a:extLst>
        </xdr:cNvPr>
        <xdr:cNvCxnSpPr/>
      </xdr:nvCxnSpPr>
      <xdr:spPr>
        <a:xfrm>
          <a:off x="2124075" y="51673125"/>
          <a:ext cx="1" cy="586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274</xdr:row>
      <xdr:rowOff>38100</xdr:rowOff>
    </xdr:from>
    <xdr:to>
      <xdr:col>27</xdr:col>
      <xdr:colOff>9525</xdr:colOff>
      <xdr:row>276</xdr:row>
      <xdr:rowOff>0</xdr:rowOff>
    </xdr:to>
    <xdr:cxnSp macro="">
      <xdr:nvCxnSpPr>
        <xdr:cNvPr id="114" name="直線矢印コネクタ 113">
          <a:extLst>
            <a:ext uri="{FF2B5EF4-FFF2-40B4-BE49-F238E27FC236}">
              <a16:creationId xmlns:a16="http://schemas.microsoft.com/office/drawing/2014/main" id="{57C1FB06-92DC-4820-8B8C-02F2C883F7B4}"/>
            </a:ext>
          </a:extLst>
        </xdr:cNvPr>
        <xdr:cNvCxnSpPr/>
      </xdr:nvCxnSpPr>
      <xdr:spPr>
        <a:xfrm flipV="1">
          <a:off x="5400675" y="51006375"/>
          <a:ext cx="9525" cy="66675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279</xdr:row>
      <xdr:rowOff>116417</xdr:rowOff>
    </xdr:from>
    <xdr:to>
      <xdr:col>24</xdr:col>
      <xdr:colOff>152400</xdr:colOff>
      <xdr:row>285</xdr:row>
      <xdr:rowOff>21167</xdr:rowOff>
    </xdr:to>
    <xdr:grpSp>
      <xdr:nvGrpSpPr>
        <xdr:cNvPr id="115" name="グループ化 114">
          <a:extLst>
            <a:ext uri="{FF2B5EF4-FFF2-40B4-BE49-F238E27FC236}">
              <a16:creationId xmlns:a16="http://schemas.microsoft.com/office/drawing/2014/main" id="{A1544738-FB87-4482-A712-963E39D0AF5C}"/>
            </a:ext>
          </a:extLst>
        </xdr:cNvPr>
        <xdr:cNvGrpSpPr/>
      </xdr:nvGrpSpPr>
      <xdr:grpSpPr>
        <a:xfrm>
          <a:off x="2770414" y="58142717"/>
          <a:ext cx="1771106" cy="2045970"/>
          <a:chOff x="8528482" y="4354135"/>
          <a:chExt cx="2067775" cy="1745972"/>
        </a:xfrm>
      </xdr:grpSpPr>
      <xdr:sp macro="" textlink="">
        <xdr:nvSpPr>
          <xdr:cNvPr id="116" name="テキスト ボックス 30">
            <a:extLst>
              <a:ext uri="{FF2B5EF4-FFF2-40B4-BE49-F238E27FC236}">
                <a16:creationId xmlns:a16="http://schemas.microsoft.com/office/drawing/2014/main" id="{D8E13F40-3ED2-46C4-A9B0-73554FAA517D}"/>
              </a:ext>
            </a:extLst>
          </xdr:cNvPr>
          <xdr:cNvSpPr txBox="1"/>
        </xdr:nvSpPr>
        <xdr:spPr>
          <a:xfrm>
            <a:off x="8818926" y="4706829"/>
            <a:ext cx="1537855" cy="509936"/>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岡山県警察</a:t>
            </a:r>
            <a:endParaRPr lang="en-US" altLang="ja-JP" sz="1200"/>
          </a:p>
          <a:p>
            <a:pPr algn="ctr"/>
            <a:r>
              <a:rPr kumimoji="1" lang="ja-JP" altLang="en-US" sz="1200"/>
              <a:t>４百万円</a:t>
            </a:r>
          </a:p>
        </xdr:txBody>
      </xdr:sp>
      <xdr:sp macro="" textlink="">
        <xdr:nvSpPr>
          <xdr:cNvPr id="117" name="テキスト ボックス 31">
            <a:extLst>
              <a:ext uri="{FF2B5EF4-FFF2-40B4-BE49-F238E27FC236}">
                <a16:creationId xmlns:a16="http://schemas.microsoft.com/office/drawing/2014/main" id="{85372CDA-F93F-4DFA-8F99-05C433E1B12C}"/>
              </a:ext>
            </a:extLst>
          </xdr:cNvPr>
          <xdr:cNvSpPr txBox="1"/>
        </xdr:nvSpPr>
        <xdr:spPr>
          <a:xfrm>
            <a:off x="8839384" y="5294619"/>
            <a:ext cx="1537855" cy="717110"/>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府県警察</a:t>
            </a:r>
            <a:endParaRPr lang="en-US" altLang="ja-JP" sz="1200"/>
          </a:p>
          <a:p>
            <a:pPr algn="ctr"/>
            <a:r>
              <a:rPr lang="ja-JP" altLang="en-US" sz="1200"/>
              <a:t>（９機関）</a:t>
            </a:r>
            <a:endParaRPr lang="en-US" altLang="ja-JP" sz="1200"/>
          </a:p>
          <a:p>
            <a:pPr algn="ctr"/>
            <a:r>
              <a:rPr kumimoji="1" lang="ja-JP" altLang="en-US" sz="1200"/>
              <a:t>６百万円</a:t>
            </a:r>
          </a:p>
        </xdr:txBody>
      </xdr:sp>
      <xdr:sp macro="" textlink="">
        <xdr:nvSpPr>
          <xdr:cNvPr id="118" name="正方形/長方形 117">
            <a:extLst>
              <a:ext uri="{FF2B5EF4-FFF2-40B4-BE49-F238E27FC236}">
                <a16:creationId xmlns:a16="http://schemas.microsoft.com/office/drawing/2014/main" id="{53931A8F-AB6E-4F03-A1F3-512CE2C811C4}"/>
              </a:ext>
            </a:extLst>
          </xdr:cNvPr>
          <xdr:cNvSpPr/>
        </xdr:nvSpPr>
        <xdr:spPr>
          <a:xfrm>
            <a:off x="8528482" y="4354135"/>
            <a:ext cx="2067775" cy="17459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9" name="テキスト ボックス 33">
            <a:extLst>
              <a:ext uri="{FF2B5EF4-FFF2-40B4-BE49-F238E27FC236}">
                <a16:creationId xmlns:a16="http://schemas.microsoft.com/office/drawing/2014/main" id="{C6881C62-263A-4D5C-921E-D67A65C95B72}"/>
              </a:ext>
            </a:extLst>
          </xdr:cNvPr>
          <xdr:cNvSpPr txBox="1"/>
        </xdr:nvSpPr>
        <xdr:spPr>
          <a:xfrm>
            <a:off x="8803456" y="4400370"/>
            <a:ext cx="1484651" cy="302762"/>
          </a:xfrm>
          <a:prstGeom prst="rect">
            <a:avLst/>
          </a:prstGeom>
          <a:noFill/>
          <a:ln w="190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B.</a:t>
            </a:r>
            <a:r>
              <a:rPr lang="ja-JP" altLang="en-US" sz="1200"/>
              <a:t>府県警察</a:t>
            </a:r>
            <a:endParaRPr kumimoji="1" lang="en-US" altLang="ja-JP" sz="1200"/>
          </a:p>
        </xdr:txBody>
      </xdr:sp>
    </xdr:grpSp>
    <xdr:clientData/>
  </xdr:twoCellAnchor>
  <xdr:twoCellAnchor>
    <xdr:from>
      <xdr:col>23</xdr:col>
      <xdr:colOff>137432</xdr:colOff>
      <xdr:row>280</xdr:row>
      <xdr:rowOff>349704</xdr:rowOff>
    </xdr:from>
    <xdr:to>
      <xdr:col>25</xdr:col>
      <xdr:colOff>142875</xdr:colOff>
      <xdr:row>281</xdr:row>
      <xdr:rowOff>0</xdr:rowOff>
    </xdr:to>
    <xdr:cxnSp macro="">
      <xdr:nvCxnSpPr>
        <xdr:cNvPr id="120" name="直線コネクタ 119">
          <a:extLst>
            <a:ext uri="{FF2B5EF4-FFF2-40B4-BE49-F238E27FC236}">
              <a16:creationId xmlns:a16="http://schemas.microsoft.com/office/drawing/2014/main" id="{8410CC3D-1487-4AC6-9E75-6D3FA1664ED1}"/>
            </a:ext>
          </a:extLst>
        </xdr:cNvPr>
        <xdr:cNvCxnSpPr/>
      </xdr:nvCxnSpPr>
      <xdr:spPr>
        <a:xfrm flipH="1" flipV="1">
          <a:off x="4738007" y="53432529"/>
          <a:ext cx="405493" cy="2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127907</xdr:colOff>
      <xdr:row>280</xdr:row>
      <xdr:rowOff>346981</xdr:rowOff>
    </xdr:from>
    <xdr:to>
      <xdr:col>25</xdr:col>
      <xdr:colOff>148167</xdr:colOff>
      <xdr:row>285</xdr:row>
      <xdr:rowOff>190500</xdr:rowOff>
    </xdr:to>
    <xdr:cxnSp macro="">
      <xdr:nvCxnSpPr>
        <xdr:cNvPr id="121" name="直線矢印コネクタ 120">
          <a:extLst>
            <a:ext uri="{FF2B5EF4-FFF2-40B4-BE49-F238E27FC236}">
              <a16:creationId xmlns:a16="http://schemas.microsoft.com/office/drawing/2014/main" id="{31DF8410-E631-4837-B18B-E9B8B17185EF}"/>
            </a:ext>
          </a:extLst>
        </xdr:cNvPr>
        <xdr:cNvCxnSpPr/>
      </xdr:nvCxnSpPr>
      <xdr:spPr>
        <a:xfrm>
          <a:off x="5154990" y="49845231"/>
          <a:ext cx="20260" cy="158976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192919</xdr:colOff>
      <xdr:row>285</xdr:row>
      <xdr:rowOff>188535</xdr:rowOff>
    </xdr:from>
    <xdr:to>
      <xdr:col>25</xdr:col>
      <xdr:colOff>152775</xdr:colOff>
      <xdr:row>285</xdr:row>
      <xdr:rowOff>201235</xdr:rowOff>
    </xdr:to>
    <xdr:cxnSp macro="">
      <xdr:nvCxnSpPr>
        <xdr:cNvPr id="122" name="直線コネクタ 121">
          <a:extLst>
            <a:ext uri="{FF2B5EF4-FFF2-40B4-BE49-F238E27FC236}">
              <a16:creationId xmlns:a16="http://schemas.microsoft.com/office/drawing/2014/main" id="{7506F4B8-EA3B-4B4A-A907-886EC4560E4A}"/>
            </a:ext>
          </a:extLst>
        </xdr:cNvPr>
        <xdr:cNvCxnSpPr/>
      </xdr:nvCxnSpPr>
      <xdr:spPr>
        <a:xfrm flipV="1">
          <a:off x="3812419" y="51433035"/>
          <a:ext cx="1367439"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285</xdr:row>
      <xdr:rowOff>201083</xdr:rowOff>
    </xdr:from>
    <xdr:to>
      <xdr:col>19</xdr:col>
      <xdr:colOff>0</xdr:colOff>
      <xdr:row>285</xdr:row>
      <xdr:rowOff>624417</xdr:rowOff>
    </xdr:to>
    <xdr:cxnSp macro="">
      <xdr:nvCxnSpPr>
        <xdr:cNvPr id="123" name="直線コネクタ 122">
          <a:extLst>
            <a:ext uri="{FF2B5EF4-FFF2-40B4-BE49-F238E27FC236}">
              <a16:creationId xmlns:a16="http://schemas.microsoft.com/office/drawing/2014/main" id="{25B7E397-7098-4058-A5B4-6E8C415CE600}"/>
            </a:ext>
          </a:extLst>
        </xdr:cNvPr>
        <xdr:cNvCxnSpPr/>
      </xdr:nvCxnSpPr>
      <xdr:spPr>
        <a:xfrm>
          <a:off x="3820583" y="51445583"/>
          <a:ext cx="0" cy="4233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18597</xdr:colOff>
      <xdr:row>286</xdr:row>
      <xdr:rowOff>63500</xdr:rowOff>
    </xdr:from>
    <xdr:to>
      <xdr:col>23</xdr:col>
      <xdr:colOff>46567</xdr:colOff>
      <xdr:row>287</xdr:row>
      <xdr:rowOff>50186</xdr:rowOff>
    </xdr:to>
    <xdr:grpSp>
      <xdr:nvGrpSpPr>
        <xdr:cNvPr id="124" name="グループ化 123">
          <a:extLst>
            <a:ext uri="{FF2B5EF4-FFF2-40B4-BE49-F238E27FC236}">
              <a16:creationId xmlns:a16="http://schemas.microsoft.com/office/drawing/2014/main" id="{10263CEB-3BAB-4477-B4F1-500A78D369C7}"/>
            </a:ext>
          </a:extLst>
        </xdr:cNvPr>
        <xdr:cNvGrpSpPr/>
      </xdr:nvGrpSpPr>
      <xdr:grpSpPr>
        <a:xfrm>
          <a:off x="2944677" y="60893960"/>
          <a:ext cx="1308130" cy="649626"/>
          <a:chOff x="1485900" y="2899064"/>
          <a:chExt cx="1765673" cy="540681"/>
        </a:xfrm>
      </xdr:grpSpPr>
      <xdr:sp macro="" textlink="">
        <xdr:nvSpPr>
          <xdr:cNvPr id="125" name="テキスト ボックス 7">
            <a:extLst>
              <a:ext uri="{FF2B5EF4-FFF2-40B4-BE49-F238E27FC236}">
                <a16:creationId xmlns:a16="http://schemas.microsoft.com/office/drawing/2014/main" id="{0E97DA6E-BFAF-4893-8D35-70BFB5F1F392}"/>
              </a:ext>
            </a:extLst>
          </xdr:cNvPr>
          <xdr:cNvSpPr txBox="1"/>
        </xdr:nvSpPr>
        <xdr:spPr>
          <a:xfrm>
            <a:off x="1645395" y="3039762"/>
            <a:ext cx="1606178" cy="3999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諸謝金を執行</a:t>
            </a:r>
          </a:p>
        </xdr:txBody>
      </xdr:sp>
      <xdr:sp macro="" textlink="">
        <xdr:nvSpPr>
          <xdr:cNvPr id="126" name="左大かっこ 125">
            <a:extLst>
              <a:ext uri="{FF2B5EF4-FFF2-40B4-BE49-F238E27FC236}">
                <a16:creationId xmlns:a16="http://schemas.microsoft.com/office/drawing/2014/main" id="{87E0DF32-57B0-4522-837B-91D1CB22732A}"/>
              </a:ext>
            </a:extLst>
          </xdr:cNvPr>
          <xdr:cNvSpPr/>
        </xdr:nvSpPr>
        <xdr:spPr>
          <a:xfrm>
            <a:off x="1485900" y="2899064"/>
            <a:ext cx="197427" cy="4616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27" name="右大かっこ 126">
            <a:extLst>
              <a:ext uri="{FF2B5EF4-FFF2-40B4-BE49-F238E27FC236}">
                <a16:creationId xmlns:a16="http://schemas.microsoft.com/office/drawing/2014/main" id="{B48ADCA5-64FA-4C38-9A27-C3D225F5AC81}"/>
              </a:ext>
            </a:extLst>
          </xdr:cNvPr>
          <xdr:cNvSpPr/>
        </xdr:nvSpPr>
        <xdr:spPr>
          <a:xfrm>
            <a:off x="2926773" y="2899064"/>
            <a:ext cx="159327" cy="4616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19</xdr:col>
      <xdr:colOff>9525</xdr:colOff>
      <xdr:row>287</xdr:row>
      <xdr:rowOff>31750</xdr:rowOff>
    </xdr:from>
    <xdr:to>
      <xdr:col>19</xdr:col>
      <xdr:colOff>21167</xdr:colOff>
      <xdr:row>287</xdr:row>
      <xdr:rowOff>547536</xdr:rowOff>
    </xdr:to>
    <xdr:cxnSp macro="">
      <xdr:nvCxnSpPr>
        <xdr:cNvPr id="128" name="直線矢印コネクタ 127">
          <a:extLst>
            <a:ext uri="{FF2B5EF4-FFF2-40B4-BE49-F238E27FC236}">
              <a16:creationId xmlns:a16="http://schemas.microsoft.com/office/drawing/2014/main" id="{4ABB88C8-56F9-4E5A-BA84-2B9BBF9F1CE2}"/>
            </a:ext>
          </a:extLst>
        </xdr:cNvPr>
        <xdr:cNvCxnSpPr/>
      </xdr:nvCxnSpPr>
      <xdr:spPr>
        <a:xfrm flipH="1">
          <a:off x="3830108" y="52609750"/>
          <a:ext cx="11642" cy="5157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149679</xdr:colOff>
      <xdr:row>288</xdr:row>
      <xdr:rowOff>23585</xdr:rowOff>
    </xdr:from>
    <xdr:to>
      <xdr:col>24</xdr:col>
      <xdr:colOff>63112</xdr:colOff>
      <xdr:row>289</xdr:row>
      <xdr:rowOff>8673</xdr:rowOff>
    </xdr:to>
    <xdr:sp macro="" textlink="">
      <xdr:nvSpPr>
        <xdr:cNvPr id="129" name="Text Box 98">
          <a:extLst>
            <a:ext uri="{FF2B5EF4-FFF2-40B4-BE49-F238E27FC236}">
              <a16:creationId xmlns:a16="http://schemas.microsoft.com/office/drawing/2014/main" id="{2D699C7E-8EF1-43D1-96EE-5E818D958941}"/>
            </a:ext>
          </a:extLst>
        </xdr:cNvPr>
        <xdr:cNvSpPr txBox="1">
          <a:spLocks noChangeArrowheads="1"/>
        </xdr:cNvSpPr>
      </xdr:nvSpPr>
      <xdr:spPr bwMode="auto">
        <a:xfrm>
          <a:off x="2763762" y="53268335"/>
          <a:ext cx="2125350" cy="355505"/>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＜通訳・翻訳謝金＞</a:t>
          </a:r>
          <a:endParaRPr lang="en-US" altLang="ja-JP" sz="1200" b="1">
            <a:latin typeface="ＭＳ Ｐゴシック" pitchFamily="50" charset="-128"/>
            <a:ea typeface="ＭＳ Ｐゴシック" pitchFamily="50" charset="-128"/>
          </a:endParaRPr>
        </a:p>
      </xdr:txBody>
    </xdr:sp>
    <xdr:clientData/>
  </xdr:twoCellAnchor>
  <xdr:twoCellAnchor>
    <xdr:from>
      <xdr:col>14</xdr:col>
      <xdr:colOff>190500</xdr:colOff>
      <xdr:row>289</xdr:row>
      <xdr:rowOff>192617</xdr:rowOff>
    </xdr:from>
    <xdr:to>
      <xdr:col>23</xdr:col>
      <xdr:colOff>18779</xdr:colOff>
      <xdr:row>291</xdr:row>
      <xdr:rowOff>359834</xdr:rowOff>
    </xdr:to>
    <xdr:sp macro="" textlink="">
      <xdr:nvSpPr>
        <xdr:cNvPr id="130" name="テキスト ボックス 129">
          <a:extLst>
            <a:ext uri="{FF2B5EF4-FFF2-40B4-BE49-F238E27FC236}">
              <a16:creationId xmlns:a16="http://schemas.microsoft.com/office/drawing/2014/main" id="{A68EAE3F-3835-425F-ABAE-9C2A2E0C4DE2}"/>
            </a:ext>
          </a:extLst>
        </xdr:cNvPr>
        <xdr:cNvSpPr txBox="1">
          <a:spLocks noChangeArrowheads="1"/>
        </xdr:cNvSpPr>
      </xdr:nvSpPr>
      <xdr:spPr bwMode="auto">
        <a:xfrm>
          <a:off x="3005667" y="53807784"/>
          <a:ext cx="1638029" cy="84455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E.</a:t>
          </a:r>
          <a:r>
            <a:rPr lang="ja-JP" altLang="en-US" sz="1200">
              <a:solidFill>
                <a:schemeClr val="tx1"/>
              </a:solidFill>
              <a:latin typeface="+mn-ea"/>
              <a:ea typeface="+mn-ea"/>
            </a:rPr>
            <a:t>個人</a:t>
          </a:r>
          <a:r>
            <a:rPr lang="en-US" altLang="ja-JP" sz="1200">
              <a:solidFill>
                <a:schemeClr val="tx1"/>
              </a:solidFill>
              <a:latin typeface="+mn-ea"/>
              <a:ea typeface="+mn-ea"/>
            </a:rPr>
            <a:t>A</a:t>
          </a:r>
          <a:r>
            <a:rPr lang="ja-JP" altLang="en-US" sz="1200">
              <a:solidFill>
                <a:schemeClr val="tx1"/>
              </a:solidFill>
              <a:latin typeface="+mn-ea"/>
              <a:ea typeface="+mn-ea"/>
            </a:rPr>
            <a:t>等</a:t>
          </a:r>
          <a:endParaRPr lang="en-US" altLang="ja-JP" sz="1200">
            <a:solidFill>
              <a:schemeClr val="tx1"/>
            </a:solidFill>
            <a:latin typeface="+mn-ea"/>
            <a:ea typeface="+mn-ea"/>
          </a:endParaRPr>
        </a:p>
        <a:p>
          <a:r>
            <a:rPr lang="ja-JP" altLang="en-US" sz="1200">
              <a:solidFill>
                <a:schemeClr val="tx1"/>
              </a:solidFill>
              <a:latin typeface="+mn-ea"/>
              <a:ea typeface="+mn-ea"/>
            </a:rPr>
            <a:t>４百万円</a:t>
          </a:r>
          <a:endParaRPr lang="en-US" altLang="ja-JP" sz="1200">
            <a:solidFill>
              <a:schemeClr val="tx1"/>
            </a:solidFill>
            <a:latin typeface="+mn-ea"/>
            <a:ea typeface="+mn-ea"/>
          </a:endParaRPr>
        </a:p>
      </xdr:txBody>
    </xdr:sp>
    <xdr:clientData/>
  </xdr:twoCellAnchor>
  <xdr:twoCellAnchor>
    <xdr:from>
      <xdr:col>14</xdr:col>
      <xdr:colOff>91017</xdr:colOff>
      <xdr:row>292</xdr:row>
      <xdr:rowOff>221343</xdr:rowOff>
    </xdr:from>
    <xdr:to>
      <xdr:col>22</xdr:col>
      <xdr:colOff>179917</xdr:colOff>
      <xdr:row>295</xdr:row>
      <xdr:rowOff>100412</xdr:rowOff>
    </xdr:to>
    <xdr:sp macro="" textlink="">
      <xdr:nvSpPr>
        <xdr:cNvPr id="131" name="大かっこ 130">
          <a:extLst>
            <a:ext uri="{FF2B5EF4-FFF2-40B4-BE49-F238E27FC236}">
              <a16:creationId xmlns:a16="http://schemas.microsoft.com/office/drawing/2014/main" id="{DB4C160C-9CA0-4299-AB22-04CC7DF9D838}"/>
            </a:ext>
          </a:extLst>
        </xdr:cNvPr>
        <xdr:cNvSpPr>
          <a:spLocks noChangeArrowheads="1"/>
        </xdr:cNvSpPr>
      </xdr:nvSpPr>
      <xdr:spPr bwMode="auto">
        <a:xfrm>
          <a:off x="2906184" y="54894843"/>
          <a:ext cx="1697566" cy="831569"/>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通訳・翻訳謝金を執行</a:t>
          </a:r>
        </a:p>
      </xdr:txBody>
    </xdr:sp>
    <xdr:clientData/>
  </xdr:twoCellAnchor>
  <xdr:twoCellAnchor>
    <xdr:from>
      <xdr:col>17</xdr:col>
      <xdr:colOff>28574</xdr:colOff>
      <xdr:row>277</xdr:row>
      <xdr:rowOff>257176</xdr:rowOff>
    </xdr:from>
    <xdr:to>
      <xdr:col>24</xdr:col>
      <xdr:colOff>123825</xdr:colOff>
      <xdr:row>278</xdr:row>
      <xdr:rowOff>171451</xdr:rowOff>
    </xdr:to>
    <xdr:sp macro="" textlink="">
      <xdr:nvSpPr>
        <xdr:cNvPr id="132" name="テキスト ボックス 28">
          <a:extLst>
            <a:ext uri="{FF2B5EF4-FFF2-40B4-BE49-F238E27FC236}">
              <a16:creationId xmlns:a16="http://schemas.microsoft.com/office/drawing/2014/main" id="{1F03C044-93D5-449C-AFAB-1A1251E144AF}"/>
            </a:ext>
          </a:extLst>
        </xdr:cNvPr>
        <xdr:cNvSpPr txBox="1"/>
      </xdr:nvSpPr>
      <xdr:spPr>
        <a:xfrm>
          <a:off x="3428999" y="52282726"/>
          <a:ext cx="1495426" cy="2667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1"/>
            <a:t>＜予算配分＞</a:t>
          </a:r>
          <a:endParaRPr lang="en-US" altLang="ja-JP" sz="1200" b="1"/>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1">
              <a:effectLst/>
            </a:rPr>
            <a:t>通訳・翻訳謝金</a:t>
          </a:r>
          <a:endParaRPr lang="ja-JP" altLang="ja-JP" sz="1200" b="1">
            <a:effectLst/>
          </a:endParaRPr>
        </a:p>
        <a:p>
          <a:endParaRPr kumimoji="1" lang="en-US" altLang="ja-JP" sz="1200" b="1"/>
        </a:p>
      </xdr:txBody>
    </xdr:sp>
    <xdr:clientData/>
  </xdr:twoCellAnchor>
  <xdr:twoCellAnchor>
    <xdr:from>
      <xdr:col>35</xdr:col>
      <xdr:colOff>0</xdr:colOff>
      <xdr:row>281</xdr:row>
      <xdr:rowOff>0</xdr:rowOff>
    </xdr:from>
    <xdr:to>
      <xdr:col>37</xdr:col>
      <xdr:colOff>5443</xdr:colOff>
      <xdr:row>281</xdr:row>
      <xdr:rowOff>2721</xdr:rowOff>
    </xdr:to>
    <xdr:cxnSp macro="">
      <xdr:nvCxnSpPr>
        <xdr:cNvPr id="133" name="直線コネクタ 132">
          <a:extLst>
            <a:ext uri="{FF2B5EF4-FFF2-40B4-BE49-F238E27FC236}">
              <a16:creationId xmlns:a16="http://schemas.microsoft.com/office/drawing/2014/main" id="{E850478A-0DE7-4623-9200-EA5A6273F1C8}"/>
            </a:ext>
          </a:extLst>
        </xdr:cNvPr>
        <xdr:cNvCxnSpPr/>
      </xdr:nvCxnSpPr>
      <xdr:spPr>
        <a:xfrm flipH="1" flipV="1">
          <a:off x="7000875" y="53435250"/>
          <a:ext cx="405493" cy="2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71120</xdr:colOff>
      <xdr:row>278</xdr:row>
      <xdr:rowOff>172720</xdr:rowOff>
    </xdr:from>
    <xdr:to>
      <xdr:col>51</xdr:col>
      <xdr:colOff>101600</xdr:colOff>
      <xdr:row>280</xdr:row>
      <xdr:rowOff>132080</xdr:rowOff>
    </xdr:to>
    <xdr:sp macro="" textlink="">
      <xdr:nvSpPr>
        <xdr:cNvPr id="134" name="テキスト ボックス 133">
          <a:extLst>
            <a:ext uri="{FF2B5EF4-FFF2-40B4-BE49-F238E27FC236}">
              <a16:creationId xmlns:a16="http://schemas.microsoft.com/office/drawing/2014/main" id="{AF5B2FDC-26AD-4858-9AA4-A042D1878F7C}"/>
            </a:ext>
          </a:extLst>
        </xdr:cNvPr>
        <xdr:cNvSpPr txBox="1"/>
      </xdr:nvSpPr>
      <xdr:spPr>
        <a:xfrm>
          <a:off x="6654800" y="52395120"/>
          <a:ext cx="2865120" cy="670560"/>
        </a:xfrm>
        <a:prstGeom prst="rect">
          <a:avLst/>
        </a:prstGeom>
        <a:noFill/>
        <a:ln w="19050">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交付申請に基づき、警察庁長官が交付決定</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78" zoomScaleNormal="75" zoomScaleSheetLayoutView="100"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602</v>
      </c>
      <c r="AK2" s="172"/>
      <c r="AL2" s="172"/>
      <c r="AM2" s="172"/>
      <c r="AN2" s="75" t="s">
        <v>278</v>
      </c>
      <c r="AO2" s="172">
        <v>21</v>
      </c>
      <c r="AP2" s="172"/>
      <c r="AQ2" s="172"/>
      <c r="AR2" s="76" t="s">
        <v>278</v>
      </c>
      <c r="AS2" s="173">
        <v>38</v>
      </c>
      <c r="AT2" s="173"/>
      <c r="AU2" s="173"/>
      <c r="AV2" s="75" t="str">
        <f>IF(AW2="","","-")</f>
        <v/>
      </c>
      <c r="AW2" s="174"/>
      <c r="AX2" s="174"/>
    </row>
    <row r="3" spans="1:50" ht="21" customHeight="1" thickBot="1" x14ac:dyDescent="0.25">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61.5"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759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731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184</v>
      </c>
      <c r="B8" s="179"/>
      <c r="C8" s="179"/>
      <c r="D8" s="179"/>
      <c r="E8" s="179"/>
      <c r="F8" s="180"/>
      <c r="G8" s="181" t="str">
        <f>入力規則等!A27</f>
        <v>高齢社会対策、犯罪被害者等施策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739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委託・請負、補助、交付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88</v>
      </c>
      <c r="Q13" s="217"/>
      <c r="R13" s="217"/>
      <c r="S13" s="217"/>
      <c r="T13" s="217"/>
      <c r="U13" s="217"/>
      <c r="V13" s="218"/>
      <c r="W13" s="216">
        <v>126</v>
      </c>
      <c r="X13" s="217"/>
      <c r="Y13" s="217"/>
      <c r="Z13" s="217"/>
      <c r="AA13" s="217"/>
      <c r="AB13" s="217"/>
      <c r="AC13" s="218"/>
      <c r="AD13" s="216">
        <v>127</v>
      </c>
      <c r="AE13" s="217"/>
      <c r="AF13" s="217"/>
      <c r="AG13" s="217"/>
      <c r="AH13" s="217"/>
      <c r="AI13" s="217"/>
      <c r="AJ13" s="218"/>
      <c r="AK13" s="216">
        <v>102</v>
      </c>
      <c r="AL13" s="217"/>
      <c r="AM13" s="217"/>
      <c r="AN13" s="217"/>
      <c r="AO13" s="217"/>
      <c r="AP13" s="217"/>
      <c r="AQ13" s="218"/>
      <c r="AR13" s="228">
        <v>131</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v>-0.6</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t="s">
        <v>758</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612</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v>0</v>
      </c>
      <c r="Q17" s="217"/>
      <c r="R17" s="217"/>
      <c r="S17" s="217"/>
      <c r="T17" s="217"/>
      <c r="U17" s="217"/>
      <c r="V17" s="218"/>
      <c r="W17" s="216">
        <v>0</v>
      </c>
      <c r="X17" s="217"/>
      <c r="Y17" s="217"/>
      <c r="Z17" s="217"/>
      <c r="AA17" s="217"/>
      <c r="AB17" s="217"/>
      <c r="AC17" s="218"/>
      <c r="AD17" s="216" t="s">
        <v>612</v>
      </c>
      <c r="AE17" s="217"/>
      <c r="AF17" s="217"/>
      <c r="AG17" s="217"/>
      <c r="AH17" s="217"/>
      <c r="AI17" s="217"/>
      <c r="AJ17" s="218"/>
      <c r="AK17" s="216" t="s">
        <v>612</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88</v>
      </c>
      <c r="Q18" s="261"/>
      <c r="R18" s="261"/>
      <c r="S18" s="261"/>
      <c r="T18" s="261"/>
      <c r="U18" s="261"/>
      <c r="V18" s="262"/>
      <c r="W18" s="260">
        <f>SUM(W13:AC17)</f>
        <v>125.4</v>
      </c>
      <c r="X18" s="261"/>
      <c r="Y18" s="261"/>
      <c r="Z18" s="261"/>
      <c r="AA18" s="261"/>
      <c r="AB18" s="261"/>
      <c r="AC18" s="262"/>
      <c r="AD18" s="260">
        <f>SUM(AD13:AJ17)</f>
        <v>127</v>
      </c>
      <c r="AE18" s="261"/>
      <c r="AF18" s="261"/>
      <c r="AG18" s="261"/>
      <c r="AH18" s="261"/>
      <c r="AI18" s="261"/>
      <c r="AJ18" s="262"/>
      <c r="AK18" s="260">
        <f>SUM(AK13:AQ17)</f>
        <v>102</v>
      </c>
      <c r="AL18" s="261"/>
      <c r="AM18" s="261"/>
      <c r="AN18" s="261"/>
      <c r="AO18" s="261"/>
      <c r="AP18" s="261"/>
      <c r="AQ18" s="262"/>
      <c r="AR18" s="260">
        <f>SUM(AR13:AX17)</f>
        <v>131</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65</v>
      </c>
      <c r="Q19" s="217"/>
      <c r="R19" s="217"/>
      <c r="S19" s="217"/>
      <c r="T19" s="217"/>
      <c r="U19" s="217"/>
      <c r="V19" s="218"/>
      <c r="W19" s="216">
        <v>108</v>
      </c>
      <c r="X19" s="217"/>
      <c r="Y19" s="217"/>
      <c r="Z19" s="217"/>
      <c r="AA19" s="217"/>
      <c r="AB19" s="217"/>
      <c r="AC19" s="218"/>
      <c r="AD19" s="216">
        <v>107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4">
        <f>IF(P18=0, "-", SUM(P19)/P18)</f>
        <v>0.73863636363636365</v>
      </c>
      <c r="Q20" s="294"/>
      <c r="R20" s="294"/>
      <c r="S20" s="294"/>
      <c r="T20" s="294"/>
      <c r="U20" s="294"/>
      <c r="V20" s="294"/>
      <c r="W20" s="294">
        <f>IF(W18=0, "-", SUM(W19)/W18)</f>
        <v>0.86124401913875592</v>
      </c>
      <c r="X20" s="294"/>
      <c r="Y20" s="294"/>
      <c r="Z20" s="294"/>
      <c r="AA20" s="294"/>
      <c r="AB20" s="294"/>
      <c r="AC20" s="294"/>
      <c r="AD20" s="294">
        <f>IF(AD18=0, "-", SUM(AD19)/AD18)</f>
        <v>0.84251968503937003</v>
      </c>
      <c r="AE20" s="294"/>
      <c r="AF20" s="294"/>
      <c r="AG20" s="294"/>
      <c r="AH20" s="294"/>
      <c r="AI20" s="294"/>
      <c r="AJ20" s="294"/>
      <c r="AK20" s="255"/>
      <c r="AL20" s="255"/>
      <c r="AM20" s="255"/>
      <c r="AN20" s="255"/>
      <c r="AO20" s="255"/>
      <c r="AP20" s="255"/>
      <c r="AQ20" s="295"/>
      <c r="AR20" s="295"/>
      <c r="AS20" s="295"/>
      <c r="AT20" s="295"/>
      <c r="AU20" s="255"/>
      <c r="AV20" s="255"/>
      <c r="AW20" s="255"/>
      <c r="AX20" s="256"/>
    </row>
    <row r="21" spans="1:50" ht="25.5" customHeight="1" x14ac:dyDescent="0.2">
      <c r="A21" s="189"/>
      <c r="B21" s="190"/>
      <c r="C21" s="190"/>
      <c r="D21" s="190"/>
      <c r="E21" s="190"/>
      <c r="F21" s="249"/>
      <c r="G21" s="292" t="s">
        <v>233</v>
      </c>
      <c r="H21" s="293"/>
      <c r="I21" s="293"/>
      <c r="J21" s="293"/>
      <c r="K21" s="293"/>
      <c r="L21" s="293"/>
      <c r="M21" s="293"/>
      <c r="N21" s="293"/>
      <c r="O21" s="293"/>
      <c r="P21" s="294">
        <f>IF(P19=0, "-", SUM(P19)/SUM(P13,P14))</f>
        <v>0.73863636363636365</v>
      </c>
      <c r="Q21" s="294"/>
      <c r="R21" s="294"/>
      <c r="S21" s="294"/>
      <c r="T21" s="294"/>
      <c r="U21" s="294"/>
      <c r="V21" s="294"/>
      <c r="W21" s="294">
        <f>IF(W19=0, "-", SUM(W19)/SUM(W13,W14))</f>
        <v>0.86124401913875592</v>
      </c>
      <c r="X21" s="294"/>
      <c r="Y21" s="294"/>
      <c r="Z21" s="294"/>
      <c r="AA21" s="294"/>
      <c r="AB21" s="294"/>
      <c r="AC21" s="294"/>
      <c r="AD21" s="294">
        <f>IF(AD19=0, "-", SUM(AD19)/SUM(AD13,AD14))</f>
        <v>0.84251968503937003</v>
      </c>
      <c r="AE21" s="294"/>
      <c r="AF21" s="294"/>
      <c r="AG21" s="294"/>
      <c r="AH21" s="294"/>
      <c r="AI21" s="294"/>
      <c r="AJ21" s="294"/>
      <c r="AK21" s="255"/>
      <c r="AL21" s="255"/>
      <c r="AM21" s="255"/>
      <c r="AN21" s="255"/>
      <c r="AO21" s="255"/>
      <c r="AP21" s="255"/>
      <c r="AQ21" s="295"/>
      <c r="AR21" s="295"/>
      <c r="AS21" s="295"/>
      <c r="AT21" s="295"/>
      <c r="AU21" s="255"/>
      <c r="AV21" s="255"/>
      <c r="AW21" s="255"/>
      <c r="AX21" s="256"/>
    </row>
    <row r="22" spans="1:50" ht="18.75" customHeight="1" x14ac:dyDescent="0.2">
      <c r="A22" s="302" t="s">
        <v>586</v>
      </c>
      <c r="B22" s="303"/>
      <c r="C22" s="303"/>
      <c r="D22" s="303"/>
      <c r="E22" s="303"/>
      <c r="F22" s="304"/>
      <c r="G22" s="311" t="s">
        <v>223</v>
      </c>
      <c r="H22" s="275"/>
      <c r="I22" s="275"/>
      <c r="J22" s="275"/>
      <c r="K22" s="275"/>
      <c r="L22" s="275"/>
      <c r="M22" s="275"/>
      <c r="N22" s="275"/>
      <c r="O22" s="312"/>
      <c r="P22" s="274" t="s">
        <v>584</v>
      </c>
      <c r="Q22" s="275"/>
      <c r="R22" s="275"/>
      <c r="S22" s="275"/>
      <c r="T22" s="275"/>
      <c r="U22" s="275"/>
      <c r="V22" s="312"/>
      <c r="W22" s="274" t="s">
        <v>585</v>
      </c>
      <c r="X22" s="275"/>
      <c r="Y22" s="275"/>
      <c r="Z22" s="275"/>
      <c r="AA22" s="275"/>
      <c r="AB22" s="275"/>
      <c r="AC22" s="312"/>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5"/>
      <c r="B23" s="306"/>
      <c r="C23" s="306"/>
      <c r="D23" s="306"/>
      <c r="E23" s="306"/>
      <c r="F23" s="307"/>
      <c r="G23" s="277" t="s">
        <v>732</v>
      </c>
      <c r="H23" s="278"/>
      <c r="I23" s="278"/>
      <c r="J23" s="278"/>
      <c r="K23" s="278"/>
      <c r="L23" s="278"/>
      <c r="M23" s="278"/>
      <c r="N23" s="278"/>
      <c r="O23" s="279"/>
      <c r="P23" s="228">
        <v>64</v>
      </c>
      <c r="Q23" s="229"/>
      <c r="R23" s="229"/>
      <c r="S23" s="229"/>
      <c r="T23" s="229"/>
      <c r="U23" s="229"/>
      <c r="V23" s="280"/>
      <c r="W23" s="228">
        <v>75</v>
      </c>
      <c r="X23" s="229"/>
      <c r="Y23" s="229"/>
      <c r="Z23" s="229"/>
      <c r="AA23" s="229"/>
      <c r="AB23" s="229"/>
      <c r="AC23" s="280"/>
      <c r="AD23" s="281" t="s">
        <v>761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5"/>
      <c r="B24" s="306"/>
      <c r="C24" s="306"/>
      <c r="D24" s="306"/>
      <c r="E24" s="306"/>
      <c r="F24" s="307"/>
      <c r="G24" s="289" t="s">
        <v>733</v>
      </c>
      <c r="H24" s="290"/>
      <c r="I24" s="290"/>
      <c r="J24" s="290"/>
      <c r="K24" s="290"/>
      <c r="L24" s="290"/>
      <c r="M24" s="290"/>
      <c r="N24" s="290"/>
      <c r="O24" s="291"/>
      <c r="P24" s="216">
        <v>36</v>
      </c>
      <c r="Q24" s="217"/>
      <c r="R24" s="217"/>
      <c r="S24" s="217"/>
      <c r="T24" s="217"/>
      <c r="U24" s="217"/>
      <c r="V24" s="218"/>
      <c r="W24" s="216">
        <v>54</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5"/>
      <c r="B25" s="306"/>
      <c r="C25" s="306"/>
      <c r="D25" s="306"/>
      <c r="E25" s="306"/>
      <c r="F25" s="307"/>
      <c r="G25" s="289" t="s">
        <v>734</v>
      </c>
      <c r="H25" s="290"/>
      <c r="I25" s="290"/>
      <c r="J25" s="290"/>
      <c r="K25" s="290"/>
      <c r="L25" s="290"/>
      <c r="M25" s="290"/>
      <c r="N25" s="290"/>
      <c r="O25" s="291"/>
      <c r="P25" s="216">
        <v>2</v>
      </c>
      <c r="Q25" s="217"/>
      <c r="R25" s="217"/>
      <c r="S25" s="217"/>
      <c r="T25" s="217"/>
      <c r="U25" s="217"/>
      <c r="V25" s="218"/>
      <c r="W25" s="216">
        <v>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5"/>
      <c r="B26" s="306"/>
      <c r="C26" s="306"/>
      <c r="D26" s="306"/>
      <c r="E26" s="306"/>
      <c r="F26" s="307"/>
      <c r="G26" s="289"/>
      <c r="H26" s="290"/>
      <c r="I26" s="290"/>
      <c r="J26" s="290"/>
      <c r="K26" s="290"/>
      <c r="L26" s="290"/>
      <c r="M26" s="290"/>
      <c r="N26" s="290"/>
      <c r="O26" s="291"/>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5"/>
      <c r="B27" s="306"/>
      <c r="C27" s="306"/>
      <c r="D27" s="306"/>
      <c r="E27" s="306"/>
      <c r="F27" s="307"/>
      <c r="G27" s="289"/>
      <c r="H27" s="290"/>
      <c r="I27" s="290"/>
      <c r="J27" s="290"/>
      <c r="K27" s="290"/>
      <c r="L27" s="290"/>
      <c r="M27" s="290"/>
      <c r="N27" s="290"/>
      <c r="O27" s="291"/>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8"/>
      <c r="B29" s="309"/>
      <c r="C29" s="309"/>
      <c r="D29" s="309"/>
      <c r="E29" s="309"/>
      <c r="F29" s="310"/>
      <c r="G29" s="336" t="s">
        <v>18</v>
      </c>
      <c r="H29" s="337"/>
      <c r="I29" s="337"/>
      <c r="J29" s="337"/>
      <c r="K29" s="337"/>
      <c r="L29" s="337"/>
      <c r="M29" s="337"/>
      <c r="N29" s="337"/>
      <c r="O29" s="338"/>
      <c r="P29" s="339">
        <f>AK13</f>
        <v>102</v>
      </c>
      <c r="Q29" s="340"/>
      <c r="R29" s="340"/>
      <c r="S29" s="340"/>
      <c r="T29" s="340"/>
      <c r="U29" s="340"/>
      <c r="V29" s="341"/>
      <c r="W29" s="342">
        <v>131</v>
      </c>
      <c r="X29" s="343"/>
      <c r="Y29" s="343"/>
      <c r="Z29" s="343"/>
      <c r="AA29" s="343"/>
      <c r="AB29" s="343"/>
      <c r="AC29" s="344"/>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45" t="s">
        <v>573</v>
      </c>
      <c r="B30" s="346"/>
      <c r="C30" s="346"/>
      <c r="D30" s="346"/>
      <c r="E30" s="346"/>
      <c r="F30" s="347"/>
      <c r="G30" s="316" t="s">
        <v>740</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8"/>
    </row>
    <row r="31" spans="1:50" ht="31.5" customHeight="1" x14ac:dyDescent="0.2">
      <c r="A31" s="356" t="s">
        <v>574</v>
      </c>
      <c r="B31" s="323"/>
      <c r="C31" s="323"/>
      <c r="D31" s="323"/>
      <c r="E31" s="323"/>
      <c r="F31" s="324"/>
      <c r="G31" s="358" t="s">
        <v>566</v>
      </c>
      <c r="H31" s="359"/>
      <c r="I31" s="359"/>
      <c r="J31" s="359"/>
      <c r="K31" s="359"/>
      <c r="L31" s="359"/>
      <c r="M31" s="359"/>
      <c r="N31" s="359"/>
      <c r="O31" s="359"/>
      <c r="P31" s="360" t="s">
        <v>565</v>
      </c>
      <c r="Q31" s="359"/>
      <c r="R31" s="359"/>
      <c r="S31" s="359"/>
      <c r="T31" s="359"/>
      <c r="U31" s="359"/>
      <c r="V31" s="359"/>
      <c r="W31" s="359"/>
      <c r="X31" s="361"/>
      <c r="Y31" s="362"/>
      <c r="Z31" s="363"/>
      <c r="AA31" s="364"/>
      <c r="AB31" s="409" t="s">
        <v>11</v>
      </c>
      <c r="AC31" s="409"/>
      <c r="AD31" s="409"/>
      <c r="AE31" s="410" t="s">
        <v>410</v>
      </c>
      <c r="AF31" s="411"/>
      <c r="AG31" s="411"/>
      <c r="AH31" s="412"/>
      <c r="AI31" s="410" t="s">
        <v>562</v>
      </c>
      <c r="AJ31" s="411"/>
      <c r="AK31" s="411"/>
      <c r="AL31" s="412"/>
      <c r="AM31" s="410" t="s">
        <v>378</v>
      </c>
      <c r="AN31" s="411"/>
      <c r="AO31" s="411"/>
      <c r="AP31" s="412"/>
      <c r="AQ31" s="418" t="s">
        <v>409</v>
      </c>
      <c r="AR31" s="419"/>
      <c r="AS31" s="419"/>
      <c r="AT31" s="420"/>
      <c r="AU31" s="418" t="s">
        <v>587</v>
      </c>
      <c r="AV31" s="419"/>
      <c r="AW31" s="419"/>
      <c r="AX31" s="421"/>
    </row>
    <row r="32" spans="1:50" ht="36" customHeight="1" x14ac:dyDescent="0.2">
      <c r="A32" s="356"/>
      <c r="B32" s="323"/>
      <c r="C32" s="323"/>
      <c r="D32" s="323"/>
      <c r="E32" s="323"/>
      <c r="F32" s="324"/>
      <c r="G32" s="365" t="s">
        <v>741</v>
      </c>
      <c r="H32" s="366"/>
      <c r="I32" s="366"/>
      <c r="J32" s="366"/>
      <c r="K32" s="366"/>
      <c r="L32" s="366"/>
      <c r="M32" s="366"/>
      <c r="N32" s="366"/>
      <c r="O32" s="366"/>
      <c r="P32" s="369" t="s">
        <v>615</v>
      </c>
      <c r="Q32" s="370"/>
      <c r="R32" s="370"/>
      <c r="S32" s="370"/>
      <c r="T32" s="370"/>
      <c r="U32" s="370"/>
      <c r="V32" s="370"/>
      <c r="W32" s="370"/>
      <c r="X32" s="371"/>
      <c r="Y32" s="375" t="s">
        <v>51</v>
      </c>
      <c r="Z32" s="376"/>
      <c r="AA32" s="377"/>
      <c r="AB32" s="378" t="s">
        <v>613</v>
      </c>
      <c r="AC32" s="378"/>
      <c r="AD32" s="378"/>
      <c r="AE32" s="379">
        <v>629000</v>
      </c>
      <c r="AF32" s="379"/>
      <c r="AG32" s="379"/>
      <c r="AH32" s="379"/>
      <c r="AI32" s="379">
        <v>615000</v>
      </c>
      <c r="AJ32" s="379"/>
      <c r="AK32" s="379"/>
      <c r="AL32" s="379"/>
      <c r="AM32" s="379">
        <v>501889</v>
      </c>
      <c r="AN32" s="379"/>
      <c r="AO32" s="379"/>
      <c r="AP32" s="379"/>
      <c r="AQ32" s="406" t="s">
        <v>278</v>
      </c>
      <c r="AR32" s="379"/>
      <c r="AS32" s="379"/>
      <c r="AT32" s="379"/>
      <c r="AU32" s="397" t="s">
        <v>638</v>
      </c>
      <c r="AV32" s="413"/>
      <c r="AW32" s="413"/>
      <c r="AX32" s="414"/>
    </row>
    <row r="33" spans="1:51" ht="36" customHeight="1" x14ac:dyDescent="0.2">
      <c r="A33" s="357"/>
      <c r="B33" s="326"/>
      <c r="C33" s="326"/>
      <c r="D33" s="326"/>
      <c r="E33" s="326"/>
      <c r="F33" s="327"/>
      <c r="G33" s="367"/>
      <c r="H33" s="368"/>
      <c r="I33" s="368"/>
      <c r="J33" s="368"/>
      <c r="K33" s="368"/>
      <c r="L33" s="368"/>
      <c r="M33" s="368"/>
      <c r="N33" s="368"/>
      <c r="O33" s="368"/>
      <c r="P33" s="372"/>
      <c r="Q33" s="373"/>
      <c r="R33" s="373"/>
      <c r="S33" s="373"/>
      <c r="T33" s="373"/>
      <c r="U33" s="373"/>
      <c r="V33" s="373"/>
      <c r="W33" s="373"/>
      <c r="X33" s="374"/>
      <c r="Y33" s="415" t="s">
        <v>52</v>
      </c>
      <c r="Z33" s="416"/>
      <c r="AA33" s="417"/>
      <c r="AB33" s="378" t="s">
        <v>613</v>
      </c>
      <c r="AC33" s="378"/>
      <c r="AD33" s="378"/>
      <c r="AE33" s="379">
        <v>629000</v>
      </c>
      <c r="AF33" s="379"/>
      <c r="AG33" s="379"/>
      <c r="AH33" s="379"/>
      <c r="AI33" s="379">
        <v>615000</v>
      </c>
      <c r="AJ33" s="379"/>
      <c r="AK33" s="379"/>
      <c r="AL33" s="379"/>
      <c r="AM33" s="379">
        <v>615000</v>
      </c>
      <c r="AN33" s="379"/>
      <c r="AO33" s="379"/>
      <c r="AP33" s="379"/>
      <c r="AQ33" s="379">
        <v>615000</v>
      </c>
      <c r="AR33" s="379"/>
      <c r="AS33" s="379"/>
      <c r="AT33" s="379"/>
      <c r="AU33" s="397" t="s">
        <v>638</v>
      </c>
      <c r="AV33" s="413"/>
      <c r="AW33" s="413"/>
      <c r="AX33" s="414"/>
    </row>
    <row r="34" spans="1:51" ht="23.25" customHeight="1" x14ac:dyDescent="0.2">
      <c r="A34" s="446" t="s">
        <v>575</v>
      </c>
      <c r="B34" s="447"/>
      <c r="C34" s="447"/>
      <c r="D34" s="447"/>
      <c r="E34" s="447"/>
      <c r="F34" s="448"/>
      <c r="G34" s="223" t="s">
        <v>576</v>
      </c>
      <c r="H34" s="223"/>
      <c r="I34" s="223"/>
      <c r="J34" s="223"/>
      <c r="K34" s="223"/>
      <c r="L34" s="223"/>
      <c r="M34" s="223"/>
      <c r="N34" s="223"/>
      <c r="O34" s="223"/>
      <c r="P34" s="223"/>
      <c r="Q34" s="223"/>
      <c r="R34" s="223"/>
      <c r="S34" s="223"/>
      <c r="T34" s="223"/>
      <c r="U34" s="223"/>
      <c r="V34" s="223"/>
      <c r="W34" s="223"/>
      <c r="X34" s="252"/>
      <c r="Y34" s="454"/>
      <c r="Z34" s="455"/>
      <c r="AA34" s="456"/>
      <c r="AB34" s="222" t="s">
        <v>11</v>
      </c>
      <c r="AC34" s="223"/>
      <c r="AD34" s="252"/>
      <c r="AE34" s="222" t="s">
        <v>410</v>
      </c>
      <c r="AF34" s="223"/>
      <c r="AG34" s="223"/>
      <c r="AH34" s="252"/>
      <c r="AI34" s="222" t="s">
        <v>562</v>
      </c>
      <c r="AJ34" s="223"/>
      <c r="AK34" s="223"/>
      <c r="AL34" s="252"/>
      <c r="AM34" s="222" t="s">
        <v>378</v>
      </c>
      <c r="AN34" s="223"/>
      <c r="AO34" s="223"/>
      <c r="AP34" s="252"/>
      <c r="AQ34" s="423" t="s">
        <v>588</v>
      </c>
      <c r="AR34" s="424"/>
      <c r="AS34" s="424"/>
      <c r="AT34" s="424"/>
      <c r="AU34" s="424"/>
      <c r="AV34" s="424"/>
      <c r="AW34" s="424"/>
      <c r="AX34" s="425"/>
    </row>
    <row r="35" spans="1:51" ht="23.25" customHeight="1" x14ac:dyDescent="0.2">
      <c r="A35" s="449"/>
      <c r="B35" s="450"/>
      <c r="C35" s="450"/>
      <c r="D35" s="450"/>
      <c r="E35" s="450"/>
      <c r="F35" s="451"/>
      <c r="G35" s="402" t="s">
        <v>617</v>
      </c>
      <c r="H35" s="403"/>
      <c r="I35" s="403"/>
      <c r="J35" s="403"/>
      <c r="K35" s="403"/>
      <c r="L35" s="403"/>
      <c r="M35" s="403"/>
      <c r="N35" s="403"/>
      <c r="O35" s="403"/>
      <c r="P35" s="403"/>
      <c r="Q35" s="403"/>
      <c r="R35" s="403"/>
      <c r="S35" s="403"/>
      <c r="T35" s="403"/>
      <c r="U35" s="403"/>
      <c r="V35" s="403"/>
      <c r="W35" s="403"/>
      <c r="X35" s="403"/>
      <c r="Y35" s="426" t="s">
        <v>575</v>
      </c>
      <c r="Z35" s="427"/>
      <c r="AA35" s="428"/>
      <c r="AB35" s="429" t="s">
        <v>618</v>
      </c>
      <c r="AC35" s="430"/>
      <c r="AD35" s="431"/>
      <c r="AE35" s="406">
        <v>24.7</v>
      </c>
      <c r="AF35" s="406"/>
      <c r="AG35" s="406"/>
      <c r="AH35" s="406"/>
      <c r="AI35" s="406">
        <v>24.4</v>
      </c>
      <c r="AJ35" s="406"/>
      <c r="AK35" s="406"/>
      <c r="AL35" s="406"/>
      <c r="AM35" s="406">
        <v>23.8</v>
      </c>
      <c r="AN35" s="406"/>
      <c r="AO35" s="406"/>
      <c r="AP35" s="406"/>
      <c r="AQ35" s="397">
        <v>23.7</v>
      </c>
      <c r="AR35" s="380"/>
      <c r="AS35" s="380"/>
      <c r="AT35" s="380"/>
      <c r="AU35" s="380"/>
      <c r="AV35" s="380"/>
      <c r="AW35" s="380"/>
      <c r="AX35" s="381"/>
    </row>
    <row r="36" spans="1:51" ht="46.5" customHeight="1" x14ac:dyDescent="0.2">
      <c r="A36" s="452"/>
      <c r="B36" s="208"/>
      <c r="C36" s="208"/>
      <c r="D36" s="208"/>
      <c r="E36" s="208"/>
      <c r="F36" s="453"/>
      <c r="G36" s="404"/>
      <c r="H36" s="405"/>
      <c r="I36" s="405"/>
      <c r="J36" s="405"/>
      <c r="K36" s="405"/>
      <c r="L36" s="405"/>
      <c r="M36" s="405"/>
      <c r="N36" s="405"/>
      <c r="O36" s="405"/>
      <c r="P36" s="405"/>
      <c r="Q36" s="405"/>
      <c r="R36" s="405"/>
      <c r="S36" s="405"/>
      <c r="T36" s="405"/>
      <c r="U36" s="405"/>
      <c r="V36" s="405"/>
      <c r="W36" s="405"/>
      <c r="X36" s="405"/>
      <c r="Y36" s="393" t="s">
        <v>578</v>
      </c>
      <c r="Z36" s="407"/>
      <c r="AA36" s="408"/>
      <c r="AB36" s="432" t="s">
        <v>619</v>
      </c>
      <c r="AC36" s="433"/>
      <c r="AD36" s="434"/>
      <c r="AE36" s="437" t="s">
        <v>620</v>
      </c>
      <c r="AF36" s="435"/>
      <c r="AG36" s="435"/>
      <c r="AH36" s="435"/>
      <c r="AI36" s="437" t="s">
        <v>621</v>
      </c>
      <c r="AJ36" s="435"/>
      <c r="AK36" s="435"/>
      <c r="AL36" s="435"/>
      <c r="AM36" s="437" t="s">
        <v>630</v>
      </c>
      <c r="AN36" s="435"/>
      <c r="AO36" s="435"/>
      <c r="AP36" s="435"/>
      <c r="AQ36" s="437" t="s">
        <v>730</v>
      </c>
      <c r="AR36" s="435"/>
      <c r="AS36" s="435"/>
      <c r="AT36" s="435"/>
      <c r="AU36" s="435"/>
      <c r="AV36" s="435"/>
      <c r="AW36" s="435"/>
      <c r="AX36" s="438"/>
    </row>
    <row r="37" spans="1:51" ht="18.600000000000001" hidden="1" customHeight="1" x14ac:dyDescent="0.2">
      <c r="A37" s="475" t="s">
        <v>230</v>
      </c>
      <c r="B37" s="476"/>
      <c r="C37" s="476"/>
      <c r="D37" s="476"/>
      <c r="E37" s="476"/>
      <c r="F37" s="477"/>
      <c r="G37" s="485" t="s">
        <v>139</v>
      </c>
      <c r="H37" s="328"/>
      <c r="I37" s="328"/>
      <c r="J37" s="328"/>
      <c r="K37" s="328"/>
      <c r="L37" s="328"/>
      <c r="M37" s="328"/>
      <c r="N37" s="328"/>
      <c r="O37" s="329"/>
      <c r="P37" s="332" t="s">
        <v>55</v>
      </c>
      <c r="Q37" s="328"/>
      <c r="R37" s="328"/>
      <c r="S37" s="328"/>
      <c r="T37" s="328"/>
      <c r="U37" s="328"/>
      <c r="V37" s="328"/>
      <c r="W37" s="328"/>
      <c r="X37" s="329"/>
      <c r="Y37" s="486"/>
      <c r="Z37" s="487"/>
      <c r="AA37" s="488"/>
      <c r="AB37" s="492" t="s">
        <v>11</v>
      </c>
      <c r="AC37" s="493"/>
      <c r="AD37" s="494"/>
      <c r="AE37" s="492" t="s">
        <v>410</v>
      </c>
      <c r="AF37" s="493"/>
      <c r="AG37" s="493"/>
      <c r="AH37" s="494"/>
      <c r="AI37" s="497" t="s">
        <v>562</v>
      </c>
      <c r="AJ37" s="497"/>
      <c r="AK37" s="497"/>
      <c r="AL37" s="492"/>
      <c r="AM37" s="497" t="s">
        <v>378</v>
      </c>
      <c r="AN37" s="497"/>
      <c r="AO37" s="497"/>
      <c r="AP37" s="492"/>
      <c r="AQ37" s="466" t="s">
        <v>173</v>
      </c>
      <c r="AR37" s="467"/>
      <c r="AS37" s="467"/>
      <c r="AT37" s="468"/>
      <c r="AU37" s="328" t="s">
        <v>128</v>
      </c>
      <c r="AV37" s="328"/>
      <c r="AW37" s="328"/>
      <c r="AX37" s="333"/>
    </row>
    <row r="38" spans="1:51" ht="18.75" hidden="1" customHeight="1" x14ac:dyDescent="0.2">
      <c r="A38" s="478"/>
      <c r="B38" s="479"/>
      <c r="C38" s="479"/>
      <c r="D38" s="479"/>
      <c r="E38" s="479"/>
      <c r="F38" s="480"/>
      <c r="G38" s="351"/>
      <c r="H38" s="330"/>
      <c r="I38" s="330"/>
      <c r="J38" s="330"/>
      <c r="K38" s="330"/>
      <c r="L38" s="330"/>
      <c r="M38" s="330"/>
      <c r="N38" s="330"/>
      <c r="O38" s="331"/>
      <c r="P38" s="334"/>
      <c r="Q38" s="330"/>
      <c r="R38" s="330"/>
      <c r="S38" s="330"/>
      <c r="T38" s="330"/>
      <c r="U38" s="330"/>
      <c r="V38" s="330"/>
      <c r="W38" s="330"/>
      <c r="X38" s="331"/>
      <c r="Y38" s="489"/>
      <c r="Z38" s="490"/>
      <c r="AA38" s="491"/>
      <c r="AB38" s="410"/>
      <c r="AC38" s="495"/>
      <c r="AD38" s="496"/>
      <c r="AE38" s="410"/>
      <c r="AF38" s="495"/>
      <c r="AG38" s="495"/>
      <c r="AH38" s="496"/>
      <c r="AI38" s="498"/>
      <c r="AJ38" s="498"/>
      <c r="AK38" s="498"/>
      <c r="AL38" s="410"/>
      <c r="AM38" s="498"/>
      <c r="AN38" s="498"/>
      <c r="AO38" s="498"/>
      <c r="AP38" s="410"/>
      <c r="AQ38" s="439" t="s">
        <v>612</v>
      </c>
      <c r="AR38" s="440"/>
      <c r="AS38" s="441" t="s">
        <v>174</v>
      </c>
      <c r="AT38" s="442"/>
      <c r="AU38" s="443"/>
      <c r="AV38" s="443"/>
      <c r="AW38" s="330" t="s">
        <v>166</v>
      </c>
      <c r="AX38" s="335"/>
    </row>
    <row r="39" spans="1:51" ht="23.25" hidden="1" customHeight="1" x14ac:dyDescent="0.2">
      <c r="A39" s="481"/>
      <c r="B39" s="479"/>
      <c r="C39" s="479"/>
      <c r="D39" s="479"/>
      <c r="E39" s="479"/>
      <c r="F39" s="480"/>
      <c r="G39" s="382"/>
      <c r="H39" s="383"/>
      <c r="I39" s="383"/>
      <c r="J39" s="383"/>
      <c r="K39" s="383"/>
      <c r="L39" s="383"/>
      <c r="M39" s="383"/>
      <c r="N39" s="383"/>
      <c r="O39" s="384"/>
      <c r="P39" s="139"/>
      <c r="Q39" s="139"/>
      <c r="R39" s="139"/>
      <c r="S39" s="139"/>
      <c r="T39" s="139"/>
      <c r="U39" s="139"/>
      <c r="V39" s="139"/>
      <c r="W39" s="139"/>
      <c r="X39" s="140"/>
      <c r="Y39" s="393" t="s">
        <v>12</v>
      </c>
      <c r="Z39" s="394"/>
      <c r="AA39" s="395"/>
      <c r="AB39" s="396"/>
      <c r="AC39" s="396"/>
      <c r="AD39" s="396"/>
      <c r="AE39" s="397"/>
      <c r="AF39" s="380"/>
      <c r="AG39" s="380"/>
      <c r="AH39" s="380"/>
      <c r="AI39" s="397"/>
      <c r="AJ39" s="380"/>
      <c r="AK39" s="380"/>
      <c r="AL39" s="380"/>
      <c r="AM39" s="397"/>
      <c r="AN39" s="380"/>
      <c r="AO39" s="380"/>
      <c r="AP39" s="380"/>
      <c r="AQ39" s="399"/>
      <c r="AR39" s="400"/>
      <c r="AS39" s="400"/>
      <c r="AT39" s="401"/>
      <c r="AU39" s="380"/>
      <c r="AV39" s="380"/>
      <c r="AW39" s="380"/>
      <c r="AX39" s="381"/>
    </row>
    <row r="40" spans="1:51" ht="23.25" hidden="1" customHeight="1" x14ac:dyDescent="0.2">
      <c r="A40" s="482"/>
      <c r="B40" s="483"/>
      <c r="C40" s="483"/>
      <c r="D40" s="483"/>
      <c r="E40" s="483"/>
      <c r="F40" s="484"/>
      <c r="G40" s="385"/>
      <c r="H40" s="386"/>
      <c r="I40" s="386"/>
      <c r="J40" s="386"/>
      <c r="K40" s="386"/>
      <c r="L40" s="386"/>
      <c r="M40" s="386"/>
      <c r="N40" s="386"/>
      <c r="O40" s="387"/>
      <c r="P40" s="391"/>
      <c r="Q40" s="391"/>
      <c r="R40" s="391"/>
      <c r="S40" s="391"/>
      <c r="T40" s="391"/>
      <c r="U40" s="391"/>
      <c r="V40" s="391"/>
      <c r="W40" s="391"/>
      <c r="X40" s="392"/>
      <c r="Y40" s="222" t="s">
        <v>50</v>
      </c>
      <c r="Z40" s="223"/>
      <c r="AA40" s="252"/>
      <c r="AB40" s="499"/>
      <c r="AC40" s="499"/>
      <c r="AD40" s="499"/>
      <c r="AE40" s="397"/>
      <c r="AF40" s="380"/>
      <c r="AG40" s="380"/>
      <c r="AH40" s="380"/>
      <c r="AI40" s="397"/>
      <c r="AJ40" s="380"/>
      <c r="AK40" s="380"/>
      <c r="AL40" s="380"/>
      <c r="AM40" s="397"/>
      <c r="AN40" s="380"/>
      <c r="AO40" s="380"/>
      <c r="AP40" s="380"/>
      <c r="AQ40" s="399"/>
      <c r="AR40" s="400"/>
      <c r="AS40" s="400"/>
      <c r="AT40" s="401"/>
      <c r="AU40" s="380"/>
      <c r="AV40" s="380"/>
      <c r="AW40" s="380"/>
      <c r="AX40" s="381"/>
    </row>
    <row r="41" spans="1:51" ht="23.25" hidden="1" customHeight="1" x14ac:dyDescent="0.2">
      <c r="A41" s="481"/>
      <c r="B41" s="479"/>
      <c r="C41" s="479"/>
      <c r="D41" s="479"/>
      <c r="E41" s="479"/>
      <c r="F41" s="480"/>
      <c r="G41" s="388"/>
      <c r="H41" s="389"/>
      <c r="I41" s="389"/>
      <c r="J41" s="389"/>
      <c r="K41" s="389"/>
      <c r="L41" s="389"/>
      <c r="M41" s="389"/>
      <c r="N41" s="389"/>
      <c r="O41" s="390"/>
      <c r="P41" s="142"/>
      <c r="Q41" s="142"/>
      <c r="R41" s="142"/>
      <c r="S41" s="142"/>
      <c r="T41" s="142"/>
      <c r="U41" s="142"/>
      <c r="V41" s="142"/>
      <c r="W41" s="142"/>
      <c r="X41" s="143"/>
      <c r="Y41" s="222" t="s">
        <v>13</v>
      </c>
      <c r="Z41" s="223"/>
      <c r="AA41" s="252"/>
      <c r="AB41" s="398" t="s">
        <v>14</v>
      </c>
      <c r="AC41" s="398"/>
      <c r="AD41" s="398"/>
      <c r="AE41" s="397"/>
      <c r="AF41" s="380"/>
      <c r="AG41" s="380"/>
      <c r="AH41" s="380"/>
      <c r="AI41" s="397"/>
      <c r="AJ41" s="380"/>
      <c r="AK41" s="380"/>
      <c r="AL41" s="380"/>
      <c r="AM41" s="397"/>
      <c r="AN41" s="380"/>
      <c r="AO41" s="380"/>
      <c r="AP41" s="380"/>
      <c r="AQ41" s="399"/>
      <c r="AR41" s="400"/>
      <c r="AS41" s="400"/>
      <c r="AT41" s="401"/>
      <c r="AU41" s="380"/>
      <c r="AV41" s="380"/>
      <c r="AW41" s="380"/>
      <c r="AX41" s="381"/>
    </row>
    <row r="42" spans="1:51" ht="22.95" hidden="1" customHeight="1" x14ac:dyDescent="0.2">
      <c r="A42" s="469" t="s">
        <v>254</v>
      </c>
      <c r="B42" s="464"/>
      <c r="C42" s="464"/>
      <c r="D42" s="464"/>
      <c r="E42" s="464"/>
      <c r="F42" s="465"/>
      <c r="G42" s="506"/>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35.4" hidden="1" customHeight="1" x14ac:dyDescent="0.2">
      <c r="A43" s="357"/>
      <c r="B43" s="326"/>
      <c r="C43" s="326"/>
      <c r="D43" s="326"/>
      <c r="E43" s="326"/>
      <c r="F43" s="327"/>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hidden="1" customHeight="1" x14ac:dyDescent="0.2">
      <c r="A44" s="911" t="s">
        <v>567</v>
      </c>
      <c r="B44" s="322" t="s">
        <v>568</v>
      </c>
      <c r="C44" s="323"/>
      <c r="D44" s="323"/>
      <c r="E44" s="323"/>
      <c r="F44" s="324"/>
      <c r="G44" s="328" t="s">
        <v>569</v>
      </c>
      <c r="H44" s="328"/>
      <c r="I44" s="328"/>
      <c r="J44" s="328"/>
      <c r="K44" s="328"/>
      <c r="L44" s="328"/>
      <c r="M44" s="328"/>
      <c r="N44" s="328"/>
      <c r="O44" s="328"/>
      <c r="P44" s="328"/>
      <c r="Q44" s="328"/>
      <c r="R44" s="328"/>
      <c r="S44" s="328"/>
      <c r="T44" s="328"/>
      <c r="U44" s="328"/>
      <c r="V44" s="328"/>
      <c r="W44" s="328"/>
      <c r="X44" s="328"/>
      <c r="Y44" s="328"/>
      <c r="Z44" s="328"/>
      <c r="AA44" s="329"/>
      <c r="AB44" s="332" t="s">
        <v>589</v>
      </c>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33"/>
      <c r="AY44">
        <f>COUNTA($G$46)</f>
        <v>0</v>
      </c>
    </row>
    <row r="45" spans="1:51" ht="22.5" hidden="1" customHeight="1" x14ac:dyDescent="0.2">
      <c r="A45" s="320"/>
      <c r="B45" s="322"/>
      <c r="C45" s="323"/>
      <c r="D45" s="323"/>
      <c r="E45" s="323"/>
      <c r="F45" s="324"/>
      <c r="G45" s="330"/>
      <c r="H45" s="330"/>
      <c r="I45" s="330"/>
      <c r="J45" s="330"/>
      <c r="K45" s="330"/>
      <c r="L45" s="330"/>
      <c r="M45" s="330"/>
      <c r="N45" s="330"/>
      <c r="O45" s="330"/>
      <c r="P45" s="330"/>
      <c r="Q45" s="330"/>
      <c r="R45" s="330"/>
      <c r="S45" s="330"/>
      <c r="T45" s="330"/>
      <c r="U45" s="330"/>
      <c r="V45" s="330"/>
      <c r="W45" s="330"/>
      <c r="X45" s="330"/>
      <c r="Y45" s="330"/>
      <c r="Z45" s="330"/>
      <c r="AA45" s="331"/>
      <c r="AB45" s="334"/>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5"/>
      <c r="AY45">
        <f t="shared" ref="AY45:AY53" si="0">$AY$44</f>
        <v>0</v>
      </c>
    </row>
    <row r="46" spans="1:51" ht="22.5" hidden="1" customHeight="1" x14ac:dyDescent="0.2">
      <c r="A46" s="320"/>
      <c r="B46" s="322"/>
      <c r="C46" s="323"/>
      <c r="D46" s="323"/>
      <c r="E46" s="323"/>
      <c r="F46" s="324"/>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2">
      <c r="A47" s="320"/>
      <c r="B47" s="322"/>
      <c r="C47" s="323"/>
      <c r="D47" s="323"/>
      <c r="E47" s="323"/>
      <c r="F47" s="324"/>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2">
      <c r="A48" s="320"/>
      <c r="B48" s="325"/>
      <c r="C48" s="326"/>
      <c r="D48" s="326"/>
      <c r="E48" s="326"/>
      <c r="F48" s="327"/>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2">
      <c r="A49" s="320"/>
      <c r="B49" s="463" t="s">
        <v>138</v>
      </c>
      <c r="C49" s="464"/>
      <c r="D49" s="464"/>
      <c r="E49" s="464"/>
      <c r="F49" s="465"/>
      <c r="G49" s="348" t="s">
        <v>56</v>
      </c>
      <c r="H49" s="349"/>
      <c r="I49" s="349"/>
      <c r="J49" s="349"/>
      <c r="K49" s="349"/>
      <c r="L49" s="349"/>
      <c r="M49" s="349"/>
      <c r="N49" s="349"/>
      <c r="O49" s="350"/>
      <c r="P49" s="352" t="s">
        <v>58</v>
      </c>
      <c r="Q49" s="349"/>
      <c r="R49" s="349"/>
      <c r="S49" s="349"/>
      <c r="T49" s="349"/>
      <c r="U49" s="349"/>
      <c r="V49" s="349"/>
      <c r="W49" s="349"/>
      <c r="X49" s="350"/>
      <c r="Y49" s="353"/>
      <c r="Z49" s="354"/>
      <c r="AA49" s="355"/>
      <c r="AB49" s="908" t="s">
        <v>11</v>
      </c>
      <c r="AC49" s="909"/>
      <c r="AD49" s="910"/>
      <c r="AE49" s="422" t="s">
        <v>410</v>
      </c>
      <c r="AF49" s="422"/>
      <c r="AG49" s="422"/>
      <c r="AH49" s="422"/>
      <c r="AI49" s="422" t="s">
        <v>562</v>
      </c>
      <c r="AJ49" s="422"/>
      <c r="AK49" s="422"/>
      <c r="AL49" s="422"/>
      <c r="AM49" s="422" t="s">
        <v>378</v>
      </c>
      <c r="AN49" s="422"/>
      <c r="AO49" s="422"/>
      <c r="AP49" s="422"/>
      <c r="AQ49" s="500" t="s">
        <v>173</v>
      </c>
      <c r="AR49" s="501"/>
      <c r="AS49" s="501"/>
      <c r="AT49" s="502"/>
      <c r="AU49" s="503" t="s">
        <v>128</v>
      </c>
      <c r="AV49" s="503"/>
      <c r="AW49" s="503"/>
      <c r="AX49" s="504"/>
      <c r="AY49">
        <f t="shared" si="0"/>
        <v>0</v>
      </c>
      <c r="AZ49" s="10"/>
      <c r="BA49" s="10"/>
      <c r="BB49" s="10"/>
      <c r="BC49" s="10"/>
    </row>
    <row r="50" spans="1:60" ht="18.75" hidden="1" customHeight="1" x14ac:dyDescent="0.2">
      <c r="A50" s="320"/>
      <c r="B50" s="322"/>
      <c r="C50" s="323"/>
      <c r="D50" s="323"/>
      <c r="E50" s="323"/>
      <c r="F50" s="324"/>
      <c r="G50" s="351"/>
      <c r="H50" s="330"/>
      <c r="I50" s="330"/>
      <c r="J50" s="330"/>
      <c r="K50" s="330"/>
      <c r="L50" s="330"/>
      <c r="M50" s="330"/>
      <c r="N50" s="330"/>
      <c r="O50" s="331"/>
      <c r="P50" s="334"/>
      <c r="Q50" s="330"/>
      <c r="R50" s="330"/>
      <c r="S50" s="330"/>
      <c r="T50" s="330"/>
      <c r="U50" s="330"/>
      <c r="V50" s="330"/>
      <c r="W50" s="330"/>
      <c r="X50" s="331"/>
      <c r="Y50" s="353"/>
      <c r="Z50" s="354"/>
      <c r="AA50" s="355"/>
      <c r="AB50" s="410"/>
      <c r="AC50" s="495"/>
      <c r="AD50" s="496"/>
      <c r="AE50" s="422"/>
      <c r="AF50" s="422"/>
      <c r="AG50" s="422"/>
      <c r="AH50" s="422"/>
      <c r="AI50" s="422"/>
      <c r="AJ50" s="422"/>
      <c r="AK50" s="422"/>
      <c r="AL50" s="422"/>
      <c r="AM50" s="422"/>
      <c r="AN50" s="422"/>
      <c r="AO50" s="422"/>
      <c r="AP50" s="422"/>
      <c r="AQ50" s="505"/>
      <c r="AR50" s="443"/>
      <c r="AS50" s="441" t="s">
        <v>174</v>
      </c>
      <c r="AT50" s="442"/>
      <c r="AU50" s="443"/>
      <c r="AV50" s="443"/>
      <c r="AW50" s="330" t="s">
        <v>166</v>
      </c>
      <c r="AX50" s="335"/>
      <c r="AY50">
        <f t="shared" si="0"/>
        <v>0</v>
      </c>
      <c r="AZ50" s="10"/>
      <c r="BA50" s="10"/>
      <c r="BB50" s="10"/>
      <c r="BC50" s="10"/>
      <c r="BD50" s="10"/>
      <c r="BE50" s="10"/>
      <c r="BF50" s="10"/>
      <c r="BG50" s="10"/>
      <c r="BH50" s="10"/>
    </row>
    <row r="51" spans="1:60" ht="23.25" hidden="1" customHeight="1" x14ac:dyDescent="0.2">
      <c r="A51" s="320"/>
      <c r="B51" s="322"/>
      <c r="C51" s="323"/>
      <c r="D51" s="323"/>
      <c r="E51" s="323"/>
      <c r="F51" s="324"/>
      <c r="G51" s="138"/>
      <c r="H51" s="139"/>
      <c r="I51" s="139"/>
      <c r="J51" s="139"/>
      <c r="K51" s="139"/>
      <c r="L51" s="139"/>
      <c r="M51" s="139"/>
      <c r="N51" s="139"/>
      <c r="O51" s="140"/>
      <c r="P51" s="139"/>
      <c r="Q51" s="457"/>
      <c r="R51" s="457"/>
      <c r="S51" s="457"/>
      <c r="T51" s="457"/>
      <c r="U51" s="457"/>
      <c r="V51" s="457"/>
      <c r="W51" s="457"/>
      <c r="X51" s="458"/>
      <c r="Y51" s="912" t="s">
        <v>57</v>
      </c>
      <c r="Z51" s="913"/>
      <c r="AA51" s="914"/>
      <c r="AB51" s="396"/>
      <c r="AC51" s="396"/>
      <c r="AD51" s="396"/>
      <c r="AE51" s="397"/>
      <c r="AF51" s="380"/>
      <c r="AG51" s="380"/>
      <c r="AH51" s="380"/>
      <c r="AI51" s="397"/>
      <c r="AJ51" s="380"/>
      <c r="AK51" s="380"/>
      <c r="AL51" s="380"/>
      <c r="AM51" s="397"/>
      <c r="AN51" s="380"/>
      <c r="AO51" s="380"/>
      <c r="AP51" s="380"/>
      <c r="AQ51" s="399"/>
      <c r="AR51" s="400"/>
      <c r="AS51" s="400"/>
      <c r="AT51" s="401"/>
      <c r="AU51" s="380"/>
      <c r="AV51" s="380"/>
      <c r="AW51" s="380"/>
      <c r="AX51" s="381"/>
      <c r="AY51">
        <f t="shared" si="0"/>
        <v>0</v>
      </c>
    </row>
    <row r="52" spans="1:60" ht="23.25" hidden="1" customHeight="1" x14ac:dyDescent="0.2">
      <c r="A52" s="320"/>
      <c r="B52" s="322"/>
      <c r="C52" s="323"/>
      <c r="D52" s="323"/>
      <c r="E52" s="323"/>
      <c r="F52" s="324"/>
      <c r="G52" s="915"/>
      <c r="H52" s="391"/>
      <c r="I52" s="391"/>
      <c r="J52" s="391"/>
      <c r="K52" s="391"/>
      <c r="L52" s="391"/>
      <c r="M52" s="391"/>
      <c r="N52" s="391"/>
      <c r="O52" s="392"/>
      <c r="P52" s="459"/>
      <c r="Q52" s="459"/>
      <c r="R52" s="459"/>
      <c r="S52" s="459"/>
      <c r="T52" s="459"/>
      <c r="U52" s="459"/>
      <c r="V52" s="459"/>
      <c r="W52" s="459"/>
      <c r="X52" s="460"/>
      <c r="Y52" s="916" t="s">
        <v>50</v>
      </c>
      <c r="Z52" s="799"/>
      <c r="AA52" s="800"/>
      <c r="AB52" s="499"/>
      <c r="AC52" s="499"/>
      <c r="AD52" s="499"/>
      <c r="AE52" s="397"/>
      <c r="AF52" s="380"/>
      <c r="AG52" s="380"/>
      <c r="AH52" s="380"/>
      <c r="AI52" s="397"/>
      <c r="AJ52" s="380"/>
      <c r="AK52" s="380"/>
      <c r="AL52" s="380"/>
      <c r="AM52" s="397"/>
      <c r="AN52" s="380"/>
      <c r="AO52" s="380"/>
      <c r="AP52" s="380"/>
      <c r="AQ52" s="399"/>
      <c r="AR52" s="400"/>
      <c r="AS52" s="400"/>
      <c r="AT52" s="401"/>
      <c r="AU52" s="380"/>
      <c r="AV52" s="380"/>
      <c r="AW52" s="380"/>
      <c r="AX52" s="381"/>
      <c r="AY52">
        <f t="shared" si="0"/>
        <v>0</v>
      </c>
      <c r="AZ52" s="10"/>
      <c r="BA52" s="10"/>
      <c r="BB52" s="10"/>
      <c r="BC52" s="10"/>
    </row>
    <row r="53" spans="1:60" ht="23.25" hidden="1" customHeight="1" x14ac:dyDescent="0.2">
      <c r="A53" s="320"/>
      <c r="B53" s="322"/>
      <c r="C53" s="323"/>
      <c r="D53" s="323"/>
      <c r="E53" s="323"/>
      <c r="F53" s="324"/>
      <c r="G53" s="141"/>
      <c r="H53" s="142"/>
      <c r="I53" s="142"/>
      <c r="J53" s="142"/>
      <c r="K53" s="142"/>
      <c r="L53" s="142"/>
      <c r="M53" s="142"/>
      <c r="N53" s="142"/>
      <c r="O53" s="143"/>
      <c r="P53" s="461"/>
      <c r="Q53" s="461"/>
      <c r="R53" s="461"/>
      <c r="S53" s="461"/>
      <c r="T53" s="461"/>
      <c r="U53" s="461"/>
      <c r="V53" s="461"/>
      <c r="W53" s="461"/>
      <c r="X53" s="462"/>
      <c r="Y53" s="916" t="s">
        <v>13</v>
      </c>
      <c r="Z53" s="799"/>
      <c r="AA53" s="800"/>
      <c r="AB53" s="917" t="s">
        <v>14</v>
      </c>
      <c r="AC53" s="917"/>
      <c r="AD53" s="917"/>
      <c r="AE53" s="575"/>
      <c r="AF53" s="576"/>
      <c r="AG53" s="576"/>
      <c r="AH53" s="576"/>
      <c r="AI53" s="575"/>
      <c r="AJ53" s="576"/>
      <c r="AK53" s="576"/>
      <c r="AL53" s="576"/>
      <c r="AM53" s="575"/>
      <c r="AN53" s="576"/>
      <c r="AO53" s="576"/>
      <c r="AP53" s="576"/>
      <c r="AQ53" s="399"/>
      <c r="AR53" s="400"/>
      <c r="AS53" s="400"/>
      <c r="AT53" s="401"/>
      <c r="AU53" s="380"/>
      <c r="AV53" s="380"/>
      <c r="AW53" s="380"/>
      <c r="AX53" s="381"/>
      <c r="AY53">
        <f t="shared" si="0"/>
        <v>0</v>
      </c>
      <c r="AZ53" s="10"/>
      <c r="BA53" s="10"/>
      <c r="BB53" s="10"/>
      <c r="BC53" s="10"/>
      <c r="BD53" s="10"/>
      <c r="BE53" s="10"/>
      <c r="BF53" s="10"/>
      <c r="BG53" s="10"/>
      <c r="BH53" s="10"/>
    </row>
    <row r="54" spans="1:60" ht="18.75" hidden="1" customHeight="1" x14ac:dyDescent="0.2">
      <c r="A54" s="320"/>
      <c r="B54" s="463" t="s">
        <v>138</v>
      </c>
      <c r="C54" s="464"/>
      <c r="D54" s="464"/>
      <c r="E54" s="464"/>
      <c r="F54" s="465"/>
      <c r="G54" s="348" t="s">
        <v>56</v>
      </c>
      <c r="H54" s="349"/>
      <c r="I54" s="349"/>
      <c r="J54" s="349"/>
      <c r="K54" s="349"/>
      <c r="L54" s="349"/>
      <c r="M54" s="349"/>
      <c r="N54" s="349"/>
      <c r="O54" s="350"/>
      <c r="P54" s="352" t="s">
        <v>58</v>
      </c>
      <c r="Q54" s="349"/>
      <c r="R54" s="349"/>
      <c r="S54" s="349"/>
      <c r="T54" s="349"/>
      <c r="U54" s="349"/>
      <c r="V54" s="349"/>
      <c r="W54" s="349"/>
      <c r="X54" s="350"/>
      <c r="Y54" s="353"/>
      <c r="Z54" s="354"/>
      <c r="AA54" s="355"/>
      <c r="AB54" s="908" t="s">
        <v>11</v>
      </c>
      <c r="AC54" s="909"/>
      <c r="AD54" s="910"/>
      <c r="AE54" s="422" t="s">
        <v>410</v>
      </c>
      <c r="AF54" s="422"/>
      <c r="AG54" s="422"/>
      <c r="AH54" s="422"/>
      <c r="AI54" s="422" t="s">
        <v>562</v>
      </c>
      <c r="AJ54" s="422"/>
      <c r="AK54" s="422"/>
      <c r="AL54" s="422"/>
      <c r="AM54" s="422" t="s">
        <v>378</v>
      </c>
      <c r="AN54" s="422"/>
      <c r="AO54" s="422"/>
      <c r="AP54" s="422"/>
      <c r="AQ54" s="500" t="s">
        <v>173</v>
      </c>
      <c r="AR54" s="501"/>
      <c r="AS54" s="501"/>
      <c r="AT54" s="502"/>
      <c r="AU54" s="503" t="s">
        <v>128</v>
      </c>
      <c r="AV54" s="503"/>
      <c r="AW54" s="503"/>
      <c r="AX54" s="504"/>
      <c r="AY54">
        <f>COUNTA($G$56)</f>
        <v>0</v>
      </c>
      <c r="AZ54" s="10"/>
      <c r="BA54" s="10"/>
      <c r="BB54" s="10"/>
      <c r="BC54" s="10"/>
    </row>
    <row r="55" spans="1:60" ht="18.75" hidden="1" customHeight="1" x14ac:dyDescent="0.2">
      <c r="A55" s="320"/>
      <c r="B55" s="322"/>
      <c r="C55" s="323"/>
      <c r="D55" s="323"/>
      <c r="E55" s="323"/>
      <c r="F55" s="324"/>
      <c r="G55" s="351"/>
      <c r="H55" s="330"/>
      <c r="I55" s="330"/>
      <c r="J55" s="330"/>
      <c r="K55" s="330"/>
      <c r="L55" s="330"/>
      <c r="M55" s="330"/>
      <c r="N55" s="330"/>
      <c r="O55" s="331"/>
      <c r="P55" s="334"/>
      <c r="Q55" s="330"/>
      <c r="R55" s="330"/>
      <c r="S55" s="330"/>
      <c r="T55" s="330"/>
      <c r="U55" s="330"/>
      <c r="V55" s="330"/>
      <c r="W55" s="330"/>
      <c r="X55" s="331"/>
      <c r="Y55" s="353"/>
      <c r="Z55" s="354"/>
      <c r="AA55" s="355"/>
      <c r="AB55" s="410"/>
      <c r="AC55" s="495"/>
      <c r="AD55" s="496"/>
      <c r="AE55" s="422"/>
      <c r="AF55" s="422"/>
      <c r="AG55" s="422"/>
      <c r="AH55" s="422"/>
      <c r="AI55" s="422"/>
      <c r="AJ55" s="422"/>
      <c r="AK55" s="422"/>
      <c r="AL55" s="422"/>
      <c r="AM55" s="422"/>
      <c r="AN55" s="422"/>
      <c r="AO55" s="422"/>
      <c r="AP55" s="422"/>
      <c r="AQ55" s="505"/>
      <c r="AR55" s="443"/>
      <c r="AS55" s="441" t="s">
        <v>174</v>
      </c>
      <c r="AT55" s="442"/>
      <c r="AU55" s="443"/>
      <c r="AV55" s="443"/>
      <c r="AW55" s="330" t="s">
        <v>166</v>
      </c>
      <c r="AX55" s="335"/>
      <c r="AY55">
        <f>$AY$54</f>
        <v>0</v>
      </c>
      <c r="AZ55" s="10"/>
      <c r="BA55" s="10"/>
      <c r="BB55" s="10"/>
      <c r="BC55" s="10"/>
      <c r="BD55" s="10"/>
      <c r="BE55" s="10"/>
      <c r="BF55" s="10"/>
      <c r="BG55" s="10"/>
      <c r="BH55" s="10"/>
    </row>
    <row r="56" spans="1:60" ht="23.25" hidden="1" customHeight="1" x14ac:dyDescent="0.2">
      <c r="A56" s="320"/>
      <c r="B56" s="322"/>
      <c r="C56" s="323"/>
      <c r="D56" s="323"/>
      <c r="E56" s="323"/>
      <c r="F56" s="324"/>
      <c r="G56" s="138"/>
      <c r="H56" s="139"/>
      <c r="I56" s="139"/>
      <c r="J56" s="139"/>
      <c r="K56" s="139"/>
      <c r="L56" s="139"/>
      <c r="M56" s="139"/>
      <c r="N56" s="139"/>
      <c r="O56" s="140"/>
      <c r="P56" s="139"/>
      <c r="Q56" s="457"/>
      <c r="R56" s="457"/>
      <c r="S56" s="457"/>
      <c r="T56" s="457"/>
      <c r="U56" s="457"/>
      <c r="V56" s="457"/>
      <c r="W56" s="457"/>
      <c r="X56" s="458"/>
      <c r="Y56" s="912" t="s">
        <v>57</v>
      </c>
      <c r="Z56" s="913"/>
      <c r="AA56" s="914"/>
      <c r="AB56" s="396"/>
      <c r="AC56" s="396"/>
      <c r="AD56" s="396"/>
      <c r="AE56" s="397"/>
      <c r="AF56" s="380"/>
      <c r="AG56" s="380"/>
      <c r="AH56" s="380"/>
      <c r="AI56" s="397"/>
      <c r="AJ56" s="380"/>
      <c r="AK56" s="380"/>
      <c r="AL56" s="380"/>
      <c r="AM56" s="397"/>
      <c r="AN56" s="380"/>
      <c r="AO56" s="380"/>
      <c r="AP56" s="380"/>
      <c r="AQ56" s="399"/>
      <c r="AR56" s="400"/>
      <c r="AS56" s="400"/>
      <c r="AT56" s="401"/>
      <c r="AU56" s="380"/>
      <c r="AV56" s="380"/>
      <c r="AW56" s="380"/>
      <c r="AX56" s="381"/>
      <c r="AY56">
        <f>$AY$54</f>
        <v>0</v>
      </c>
    </row>
    <row r="57" spans="1:60" ht="23.25" hidden="1" customHeight="1" x14ac:dyDescent="0.2">
      <c r="A57" s="320"/>
      <c r="B57" s="322"/>
      <c r="C57" s="323"/>
      <c r="D57" s="323"/>
      <c r="E57" s="323"/>
      <c r="F57" s="324"/>
      <c r="G57" s="915"/>
      <c r="H57" s="391"/>
      <c r="I57" s="391"/>
      <c r="J57" s="391"/>
      <c r="K57" s="391"/>
      <c r="L57" s="391"/>
      <c r="M57" s="391"/>
      <c r="N57" s="391"/>
      <c r="O57" s="392"/>
      <c r="P57" s="459"/>
      <c r="Q57" s="459"/>
      <c r="R57" s="459"/>
      <c r="S57" s="459"/>
      <c r="T57" s="459"/>
      <c r="U57" s="459"/>
      <c r="V57" s="459"/>
      <c r="W57" s="459"/>
      <c r="X57" s="460"/>
      <c r="Y57" s="916" t="s">
        <v>50</v>
      </c>
      <c r="Z57" s="799"/>
      <c r="AA57" s="800"/>
      <c r="AB57" s="499"/>
      <c r="AC57" s="499"/>
      <c r="AD57" s="499"/>
      <c r="AE57" s="397"/>
      <c r="AF57" s="380"/>
      <c r="AG57" s="380"/>
      <c r="AH57" s="380"/>
      <c r="AI57" s="397"/>
      <c r="AJ57" s="380"/>
      <c r="AK57" s="380"/>
      <c r="AL57" s="380"/>
      <c r="AM57" s="397"/>
      <c r="AN57" s="380"/>
      <c r="AO57" s="380"/>
      <c r="AP57" s="380"/>
      <c r="AQ57" s="399"/>
      <c r="AR57" s="400"/>
      <c r="AS57" s="400"/>
      <c r="AT57" s="401"/>
      <c r="AU57" s="380"/>
      <c r="AV57" s="380"/>
      <c r="AW57" s="380"/>
      <c r="AX57" s="381"/>
      <c r="AY57">
        <f>$AY$54</f>
        <v>0</v>
      </c>
      <c r="AZ57" s="10"/>
      <c r="BA57" s="10"/>
      <c r="BB57" s="10"/>
      <c r="BC57" s="10"/>
    </row>
    <row r="58" spans="1:60" ht="23.25" hidden="1" customHeight="1" x14ac:dyDescent="0.2">
      <c r="A58" s="320"/>
      <c r="B58" s="325"/>
      <c r="C58" s="326"/>
      <c r="D58" s="326"/>
      <c r="E58" s="326"/>
      <c r="F58" s="327"/>
      <c r="G58" s="141"/>
      <c r="H58" s="142"/>
      <c r="I58" s="142"/>
      <c r="J58" s="142"/>
      <c r="K58" s="142"/>
      <c r="L58" s="142"/>
      <c r="M58" s="142"/>
      <c r="N58" s="142"/>
      <c r="O58" s="143"/>
      <c r="P58" s="461"/>
      <c r="Q58" s="461"/>
      <c r="R58" s="461"/>
      <c r="S58" s="461"/>
      <c r="T58" s="461"/>
      <c r="U58" s="461"/>
      <c r="V58" s="461"/>
      <c r="W58" s="461"/>
      <c r="X58" s="462"/>
      <c r="Y58" s="916" t="s">
        <v>13</v>
      </c>
      <c r="Z58" s="799"/>
      <c r="AA58" s="800"/>
      <c r="AB58" s="917" t="s">
        <v>14</v>
      </c>
      <c r="AC58" s="917"/>
      <c r="AD58" s="917"/>
      <c r="AE58" s="575"/>
      <c r="AF58" s="576"/>
      <c r="AG58" s="576"/>
      <c r="AH58" s="576"/>
      <c r="AI58" s="575"/>
      <c r="AJ58" s="576"/>
      <c r="AK58" s="576"/>
      <c r="AL58" s="576"/>
      <c r="AM58" s="575"/>
      <c r="AN58" s="576"/>
      <c r="AO58" s="576"/>
      <c r="AP58" s="576"/>
      <c r="AQ58" s="399"/>
      <c r="AR58" s="400"/>
      <c r="AS58" s="400"/>
      <c r="AT58" s="401"/>
      <c r="AU58" s="380"/>
      <c r="AV58" s="380"/>
      <c r="AW58" s="380"/>
      <c r="AX58" s="381"/>
      <c r="AY58">
        <f>$AY$54</f>
        <v>0</v>
      </c>
      <c r="AZ58" s="10"/>
      <c r="BA58" s="10"/>
      <c r="BB58" s="10"/>
      <c r="BC58" s="10"/>
      <c r="BD58" s="10"/>
      <c r="BE58" s="10"/>
      <c r="BF58" s="10"/>
      <c r="BG58" s="10"/>
      <c r="BH58" s="10"/>
    </row>
    <row r="59" spans="1:60" ht="18.75" hidden="1" customHeight="1" x14ac:dyDescent="0.2">
      <c r="A59" s="320"/>
      <c r="B59" s="463" t="s">
        <v>138</v>
      </c>
      <c r="C59" s="464"/>
      <c r="D59" s="464"/>
      <c r="E59" s="464"/>
      <c r="F59" s="465"/>
      <c r="G59" s="348" t="s">
        <v>56</v>
      </c>
      <c r="H59" s="349"/>
      <c r="I59" s="349"/>
      <c r="J59" s="349"/>
      <c r="K59" s="349"/>
      <c r="L59" s="349"/>
      <c r="M59" s="349"/>
      <c r="N59" s="349"/>
      <c r="O59" s="350"/>
      <c r="P59" s="352" t="s">
        <v>58</v>
      </c>
      <c r="Q59" s="349"/>
      <c r="R59" s="349"/>
      <c r="S59" s="349"/>
      <c r="T59" s="349"/>
      <c r="U59" s="349"/>
      <c r="V59" s="349"/>
      <c r="W59" s="349"/>
      <c r="X59" s="350"/>
      <c r="Y59" s="353"/>
      <c r="Z59" s="354"/>
      <c r="AA59" s="355"/>
      <c r="AB59" s="908" t="s">
        <v>11</v>
      </c>
      <c r="AC59" s="909"/>
      <c r="AD59" s="910"/>
      <c r="AE59" s="422" t="s">
        <v>410</v>
      </c>
      <c r="AF59" s="422"/>
      <c r="AG59" s="422"/>
      <c r="AH59" s="422"/>
      <c r="AI59" s="422" t="s">
        <v>562</v>
      </c>
      <c r="AJ59" s="422"/>
      <c r="AK59" s="422"/>
      <c r="AL59" s="422"/>
      <c r="AM59" s="422" t="s">
        <v>378</v>
      </c>
      <c r="AN59" s="422"/>
      <c r="AO59" s="422"/>
      <c r="AP59" s="422"/>
      <c r="AQ59" s="500" t="s">
        <v>173</v>
      </c>
      <c r="AR59" s="501"/>
      <c r="AS59" s="501"/>
      <c r="AT59" s="502"/>
      <c r="AU59" s="503" t="s">
        <v>128</v>
      </c>
      <c r="AV59" s="503"/>
      <c r="AW59" s="503"/>
      <c r="AX59" s="504"/>
      <c r="AY59">
        <f>COUNTA($G$61)</f>
        <v>0</v>
      </c>
      <c r="AZ59" s="10"/>
      <c r="BA59" s="10"/>
      <c r="BB59" s="10"/>
      <c r="BC59" s="10"/>
    </row>
    <row r="60" spans="1:60" ht="18.75" hidden="1" customHeight="1" x14ac:dyDescent="0.2">
      <c r="A60" s="320"/>
      <c r="B60" s="322"/>
      <c r="C60" s="323"/>
      <c r="D60" s="323"/>
      <c r="E60" s="323"/>
      <c r="F60" s="324"/>
      <c r="G60" s="351"/>
      <c r="H60" s="330"/>
      <c r="I60" s="330"/>
      <c r="J60" s="330"/>
      <c r="K60" s="330"/>
      <c r="L60" s="330"/>
      <c r="M60" s="330"/>
      <c r="N60" s="330"/>
      <c r="O60" s="331"/>
      <c r="P60" s="334"/>
      <c r="Q60" s="330"/>
      <c r="R60" s="330"/>
      <c r="S60" s="330"/>
      <c r="T60" s="330"/>
      <c r="U60" s="330"/>
      <c r="V60" s="330"/>
      <c r="W60" s="330"/>
      <c r="X60" s="331"/>
      <c r="Y60" s="353"/>
      <c r="Z60" s="354"/>
      <c r="AA60" s="355"/>
      <c r="AB60" s="410"/>
      <c r="AC60" s="495"/>
      <c r="AD60" s="496"/>
      <c r="AE60" s="422"/>
      <c r="AF60" s="422"/>
      <c r="AG60" s="422"/>
      <c r="AH60" s="422"/>
      <c r="AI60" s="422"/>
      <c r="AJ60" s="422"/>
      <c r="AK60" s="422"/>
      <c r="AL60" s="422"/>
      <c r="AM60" s="422"/>
      <c r="AN60" s="422"/>
      <c r="AO60" s="422"/>
      <c r="AP60" s="422"/>
      <c r="AQ60" s="505"/>
      <c r="AR60" s="443"/>
      <c r="AS60" s="441" t="s">
        <v>174</v>
      </c>
      <c r="AT60" s="442"/>
      <c r="AU60" s="443"/>
      <c r="AV60" s="443"/>
      <c r="AW60" s="330" t="s">
        <v>166</v>
      </c>
      <c r="AX60" s="335"/>
      <c r="AY60">
        <f>$AY$59</f>
        <v>0</v>
      </c>
      <c r="AZ60" s="10"/>
      <c r="BA60" s="10"/>
      <c r="BB60" s="10"/>
      <c r="BC60" s="10"/>
      <c r="BD60" s="10"/>
      <c r="BE60" s="10"/>
      <c r="BF60" s="10"/>
      <c r="BG60" s="10"/>
      <c r="BH60" s="10"/>
    </row>
    <row r="61" spans="1:60" ht="23.25" hidden="1" customHeight="1" x14ac:dyDescent="0.2">
      <c r="A61" s="320"/>
      <c r="B61" s="322"/>
      <c r="C61" s="323"/>
      <c r="D61" s="323"/>
      <c r="E61" s="323"/>
      <c r="F61" s="324"/>
      <c r="G61" s="138"/>
      <c r="H61" s="139"/>
      <c r="I61" s="139"/>
      <c r="J61" s="139"/>
      <c r="K61" s="139"/>
      <c r="L61" s="139"/>
      <c r="M61" s="139"/>
      <c r="N61" s="139"/>
      <c r="O61" s="140"/>
      <c r="P61" s="139"/>
      <c r="Q61" s="457"/>
      <c r="R61" s="457"/>
      <c r="S61" s="457"/>
      <c r="T61" s="457"/>
      <c r="U61" s="457"/>
      <c r="V61" s="457"/>
      <c r="W61" s="457"/>
      <c r="X61" s="458"/>
      <c r="Y61" s="912" t="s">
        <v>57</v>
      </c>
      <c r="Z61" s="913"/>
      <c r="AA61" s="914"/>
      <c r="AB61" s="396"/>
      <c r="AC61" s="396"/>
      <c r="AD61" s="396"/>
      <c r="AE61" s="397"/>
      <c r="AF61" s="380"/>
      <c r="AG61" s="380"/>
      <c r="AH61" s="380"/>
      <c r="AI61" s="397"/>
      <c r="AJ61" s="380"/>
      <c r="AK61" s="380"/>
      <c r="AL61" s="380"/>
      <c r="AM61" s="397"/>
      <c r="AN61" s="380"/>
      <c r="AO61" s="380"/>
      <c r="AP61" s="380"/>
      <c r="AQ61" s="399"/>
      <c r="AR61" s="400"/>
      <c r="AS61" s="400"/>
      <c r="AT61" s="401"/>
      <c r="AU61" s="380"/>
      <c r="AV61" s="380"/>
      <c r="AW61" s="380"/>
      <c r="AX61" s="381"/>
      <c r="AY61">
        <f>$AY$59</f>
        <v>0</v>
      </c>
    </row>
    <row r="62" spans="1:60" ht="23.25" hidden="1" customHeight="1" x14ac:dyDescent="0.2">
      <c r="A62" s="320"/>
      <c r="B62" s="322"/>
      <c r="C62" s="323"/>
      <c r="D62" s="323"/>
      <c r="E62" s="323"/>
      <c r="F62" s="324"/>
      <c r="G62" s="915"/>
      <c r="H62" s="391"/>
      <c r="I62" s="391"/>
      <c r="J62" s="391"/>
      <c r="K62" s="391"/>
      <c r="L62" s="391"/>
      <c r="M62" s="391"/>
      <c r="N62" s="391"/>
      <c r="O62" s="392"/>
      <c r="P62" s="459"/>
      <c r="Q62" s="459"/>
      <c r="R62" s="459"/>
      <c r="S62" s="459"/>
      <c r="T62" s="459"/>
      <c r="U62" s="459"/>
      <c r="V62" s="459"/>
      <c r="W62" s="459"/>
      <c r="X62" s="460"/>
      <c r="Y62" s="916" t="s">
        <v>50</v>
      </c>
      <c r="Z62" s="799"/>
      <c r="AA62" s="800"/>
      <c r="AB62" s="499"/>
      <c r="AC62" s="499"/>
      <c r="AD62" s="499"/>
      <c r="AE62" s="397"/>
      <c r="AF62" s="380"/>
      <c r="AG62" s="380"/>
      <c r="AH62" s="380"/>
      <c r="AI62" s="397"/>
      <c r="AJ62" s="380"/>
      <c r="AK62" s="380"/>
      <c r="AL62" s="380"/>
      <c r="AM62" s="397"/>
      <c r="AN62" s="380"/>
      <c r="AO62" s="380"/>
      <c r="AP62" s="380"/>
      <c r="AQ62" s="399"/>
      <c r="AR62" s="400"/>
      <c r="AS62" s="400"/>
      <c r="AT62" s="401"/>
      <c r="AU62" s="380"/>
      <c r="AV62" s="380"/>
      <c r="AW62" s="380"/>
      <c r="AX62" s="381"/>
      <c r="AY62">
        <f>$AY$59</f>
        <v>0</v>
      </c>
      <c r="AZ62" s="10"/>
      <c r="BA62" s="10"/>
      <c r="BB62" s="10"/>
      <c r="BC62" s="10"/>
    </row>
    <row r="63" spans="1:60" ht="23.25" hidden="1" customHeight="1" thickBot="1" x14ac:dyDescent="0.25">
      <c r="A63" s="321"/>
      <c r="B63" s="905"/>
      <c r="C63" s="906"/>
      <c r="D63" s="906"/>
      <c r="E63" s="906"/>
      <c r="F63" s="907"/>
      <c r="G63" s="141"/>
      <c r="H63" s="142"/>
      <c r="I63" s="142"/>
      <c r="J63" s="142"/>
      <c r="K63" s="142"/>
      <c r="L63" s="142"/>
      <c r="M63" s="142"/>
      <c r="N63" s="142"/>
      <c r="O63" s="143"/>
      <c r="P63" s="461"/>
      <c r="Q63" s="461"/>
      <c r="R63" s="461"/>
      <c r="S63" s="461"/>
      <c r="T63" s="461"/>
      <c r="U63" s="461"/>
      <c r="V63" s="461"/>
      <c r="W63" s="461"/>
      <c r="X63" s="462"/>
      <c r="Y63" s="916" t="s">
        <v>13</v>
      </c>
      <c r="Z63" s="799"/>
      <c r="AA63" s="800"/>
      <c r="AB63" s="917" t="s">
        <v>14</v>
      </c>
      <c r="AC63" s="917"/>
      <c r="AD63" s="917"/>
      <c r="AE63" s="575"/>
      <c r="AF63" s="576"/>
      <c r="AG63" s="576"/>
      <c r="AH63" s="576"/>
      <c r="AI63" s="575"/>
      <c r="AJ63" s="576"/>
      <c r="AK63" s="576"/>
      <c r="AL63" s="576"/>
      <c r="AM63" s="575"/>
      <c r="AN63" s="576"/>
      <c r="AO63" s="576"/>
      <c r="AP63" s="576"/>
      <c r="AQ63" s="399"/>
      <c r="AR63" s="400"/>
      <c r="AS63" s="400"/>
      <c r="AT63" s="401"/>
      <c r="AU63" s="380"/>
      <c r="AV63" s="380"/>
      <c r="AW63" s="380"/>
      <c r="AX63" s="381"/>
      <c r="AY63">
        <f>$AY$59</f>
        <v>0</v>
      </c>
      <c r="AZ63" s="10"/>
      <c r="BA63" s="10"/>
      <c r="BB63" s="10"/>
      <c r="BC63" s="10"/>
      <c r="BD63" s="10"/>
      <c r="BE63" s="10"/>
      <c r="BF63" s="10"/>
      <c r="BG63" s="10"/>
      <c r="BH63" s="10"/>
    </row>
    <row r="64" spans="1:60" ht="47.25" hidden="1" customHeight="1" x14ac:dyDescent="0.2">
      <c r="A64" s="345" t="s">
        <v>573</v>
      </c>
      <c r="B64" s="346"/>
      <c r="C64" s="346"/>
      <c r="D64" s="346"/>
      <c r="E64" s="346"/>
      <c r="F64" s="347"/>
      <c r="G64" s="316"/>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8"/>
      <c r="AY64">
        <f>COUNTA($G$64)</f>
        <v>0</v>
      </c>
    </row>
    <row r="65" spans="1:51" ht="31.5" customHeight="1" x14ac:dyDescent="0.2">
      <c r="A65" s="356" t="s">
        <v>574</v>
      </c>
      <c r="B65" s="323"/>
      <c r="C65" s="323"/>
      <c r="D65" s="323"/>
      <c r="E65" s="323"/>
      <c r="F65" s="324"/>
      <c r="G65" s="358" t="s">
        <v>566</v>
      </c>
      <c r="H65" s="359"/>
      <c r="I65" s="359"/>
      <c r="J65" s="359"/>
      <c r="K65" s="359"/>
      <c r="L65" s="359"/>
      <c r="M65" s="359"/>
      <c r="N65" s="359"/>
      <c r="O65" s="359"/>
      <c r="P65" s="360" t="s">
        <v>565</v>
      </c>
      <c r="Q65" s="359"/>
      <c r="R65" s="359"/>
      <c r="S65" s="359"/>
      <c r="T65" s="359"/>
      <c r="U65" s="359"/>
      <c r="V65" s="359"/>
      <c r="W65" s="359"/>
      <c r="X65" s="361"/>
      <c r="Y65" s="362"/>
      <c r="Z65" s="363"/>
      <c r="AA65" s="364"/>
      <c r="AB65" s="409" t="s">
        <v>11</v>
      </c>
      <c r="AC65" s="409"/>
      <c r="AD65" s="409"/>
      <c r="AE65" s="410" t="s">
        <v>410</v>
      </c>
      <c r="AF65" s="411"/>
      <c r="AG65" s="411"/>
      <c r="AH65" s="412"/>
      <c r="AI65" s="410" t="s">
        <v>562</v>
      </c>
      <c r="AJ65" s="411"/>
      <c r="AK65" s="411"/>
      <c r="AL65" s="412"/>
      <c r="AM65" s="410" t="s">
        <v>378</v>
      </c>
      <c r="AN65" s="411"/>
      <c r="AO65" s="411"/>
      <c r="AP65" s="412"/>
      <c r="AQ65" s="418" t="s">
        <v>409</v>
      </c>
      <c r="AR65" s="419"/>
      <c r="AS65" s="419"/>
      <c r="AT65" s="420"/>
      <c r="AU65" s="418" t="s">
        <v>587</v>
      </c>
      <c r="AV65" s="419"/>
      <c r="AW65" s="419"/>
      <c r="AX65" s="421"/>
      <c r="AY65">
        <f>COUNTA($G$66)</f>
        <v>1</v>
      </c>
    </row>
    <row r="66" spans="1:51" ht="40.5" customHeight="1" x14ac:dyDescent="0.2">
      <c r="A66" s="356"/>
      <c r="B66" s="323"/>
      <c r="C66" s="323"/>
      <c r="D66" s="323"/>
      <c r="E66" s="323"/>
      <c r="F66" s="324"/>
      <c r="G66" s="365" t="s">
        <v>742</v>
      </c>
      <c r="H66" s="366"/>
      <c r="I66" s="366"/>
      <c r="J66" s="366"/>
      <c r="K66" s="366"/>
      <c r="L66" s="366"/>
      <c r="M66" s="366"/>
      <c r="N66" s="366"/>
      <c r="O66" s="366"/>
      <c r="P66" s="436" t="s">
        <v>743</v>
      </c>
      <c r="Q66" s="370"/>
      <c r="R66" s="370"/>
      <c r="S66" s="370"/>
      <c r="T66" s="370"/>
      <c r="U66" s="370"/>
      <c r="V66" s="370"/>
      <c r="W66" s="370"/>
      <c r="X66" s="371"/>
      <c r="Y66" s="375" t="s">
        <v>51</v>
      </c>
      <c r="Z66" s="376"/>
      <c r="AA66" s="377"/>
      <c r="AB66" s="378" t="s">
        <v>613</v>
      </c>
      <c r="AC66" s="378"/>
      <c r="AD66" s="378"/>
      <c r="AE66" s="379">
        <v>234109</v>
      </c>
      <c r="AF66" s="379"/>
      <c r="AG66" s="379"/>
      <c r="AH66" s="379"/>
      <c r="AI66" s="379">
        <v>301342</v>
      </c>
      <c r="AJ66" s="379"/>
      <c r="AK66" s="379"/>
      <c r="AL66" s="379"/>
      <c r="AM66" s="379">
        <v>233639</v>
      </c>
      <c r="AN66" s="379"/>
      <c r="AO66" s="379"/>
      <c r="AP66" s="379"/>
      <c r="AQ66" s="406" t="s">
        <v>638</v>
      </c>
      <c r="AR66" s="379"/>
      <c r="AS66" s="379"/>
      <c r="AT66" s="379"/>
      <c r="AU66" s="397" t="s">
        <v>638</v>
      </c>
      <c r="AV66" s="413"/>
      <c r="AW66" s="413"/>
      <c r="AX66" s="414"/>
      <c r="AY66">
        <f>$AY$65</f>
        <v>1</v>
      </c>
    </row>
    <row r="67" spans="1:51" ht="40.5" customHeight="1" x14ac:dyDescent="0.2">
      <c r="A67" s="357"/>
      <c r="B67" s="326"/>
      <c r="C67" s="326"/>
      <c r="D67" s="326"/>
      <c r="E67" s="326"/>
      <c r="F67" s="327"/>
      <c r="G67" s="367"/>
      <c r="H67" s="368"/>
      <c r="I67" s="368"/>
      <c r="J67" s="368"/>
      <c r="K67" s="368"/>
      <c r="L67" s="368"/>
      <c r="M67" s="368"/>
      <c r="N67" s="368"/>
      <c r="O67" s="368"/>
      <c r="P67" s="372"/>
      <c r="Q67" s="373"/>
      <c r="R67" s="373"/>
      <c r="S67" s="373"/>
      <c r="T67" s="373"/>
      <c r="U67" s="373"/>
      <c r="V67" s="373"/>
      <c r="W67" s="373"/>
      <c r="X67" s="374"/>
      <c r="Y67" s="415" t="s">
        <v>52</v>
      </c>
      <c r="Z67" s="416"/>
      <c r="AA67" s="417"/>
      <c r="AB67" s="378" t="s">
        <v>613</v>
      </c>
      <c r="AC67" s="378"/>
      <c r="AD67" s="378"/>
      <c r="AE67" s="379">
        <v>312390</v>
      </c>
      <c r="AF67" s="379"/>
      <c r="AG67" s="379"/>
      <c r="AH67" s="379"/>
      <c r="AI67" s="379">
        <v>357342</v>
      </c>
      <c r="AJ67" s="379"/>
      <c r="AK67" s="379"/>
      <c r="AL67" s="379"/>
      <c r="AM67" s="379">
        <v>322106</v>
      </c>
      <c r="AN67" s="379"/>
      <c r="AO67" s="379"/>
      <c r="AP67" s="379"/>
      <c r="AQ67" s="406" t="s">
        <v>638</v>
      </c>
      <c r="AR67" s="379"/>
      <c r="AS67" s="379"/>
      <c r="AT67" s="379"/>
      <c r="AU67" s="397" t="s">
        <v>638</v>
      </c>
      <c r="AV67" s="413"/>
      <c r="AW67" s="413"/>
      <c r="AX67" s="414"/>
      <c r="AY67">
        <f>$AY$65</f>
        <v>1</v>
      </c>
    </row>
    <row r="68" spans="1:51" ht="23.25" hidden="1" customHeight="1" x14ac:dyDescent="0.2">
      <c r="A68" s="446" t="s">
        <v>575</v>
      </c>
      <c r="B68" s="447"/>
      <c r="C68" s="447"/>
      <c r="D68" s="447"/>
      <c r="E68" s="447"/>
      <c r="F68" s="448"/>
      <c r="G68" s="223" t="s">
        <v>576</v>
      </c>
      <c r="H68" s="223"/>
      <c r="I68" s="223"/>
      <c r="J68" s="223"/>
      <c r="K68" s="223"/>
      <c r="L68" s="223"/>
      <c r="M68" s="223"/>
      <c r="N68" s="223"/>
      <c r="O68" s="223"/>
      <c r="P68" s="223"/>
      <c r="Q68" s="223"/>
      <c r="R68" s="223"/>
      <c r="S68" s="223"/>
      <c r="T68" s="223"/>
      <c r="U68" s="223"/>
      <c r="V68" s="223"/>
      <c r="W68" s="223"/>
      <c r="X68" s="252"/>
      <c r="Y68" s="454"/>
      <c r="Z68" s="455"/>
      <c r="AA68" s="456"/>
      <c r="AB68" s="222" t="s">
        <v>11</v>
      </c>
      <c r="AC68" s="223"/>
      <c r="AD68" s="252"/>
      <c r="AE68" s="422" t="s">
        <v>410</v>
      </c>
      <c r="AF68" s="422"/>
      <c r="AG68" s="422"/>
      <c r="AH68" s="422"/>
      <c r="AI68" s="422" t="s">
        <v>562</v>
      </c>
      <c r="AJ68" s="422"/>
      <c r="AK68" s="422"/>
      <c r="AL68" s="422"/>
      <c r="AM68" s="422" t="s">
        <v>378</v>
      </c>
      <c r="AN68" s="422"/>
      <c r="AO68" s="422"/>
      <c r="AP68" s="422"/>
      <c r="AQ68" s="423" t="s">
        <v>588</v>
      </c>
      <c r="AR68" s="424"/>
      <c r="AS68" s="424"/>
      <c r="AT68" s="424"/>
      <c r="AU68" s="424"/>
      <c r="AV68" s="424"/>
      <c r="AW68" s="424"/>
      <c r="AX68" s="425"/>
      <c r="AY68">
        <f>IF(SUBSTITUTE(SUBSTITUTE($G$69,"／",""),"　","")="",0,1)</f>
        <v>0</v>
      </c>
    </row>
    <row r="69" spans="1:51" ht="23.25" hidden="1" customHeight="1" x14ac:dyDescent="0.2">
      <c r="A69" s="449"/>
      <c r="B69" s="450"/>
      <c r="C69" s="450"/>
      <c r="D69" s="450"/>
      <c r="E69" s="450"/>
      <c r="F69" s="451"/>
      <c r="G69" s="402"/>
      <c r="H69" s="403"/>
      <c r="I69" s="403"/>
      <c r="J69" s="403"/>
      <c r="K69" s="403"/>
      <c r="L69" s="403"/>
      <c r="M69" s="403"/>
      <c r="N69" s="403"/>
      <c r="O69" s="403"/>
      <c r="P69" s="403"/>
      <c r="Q69" s="403"/>
      <c r="R69" s="403"/>
      <c r="S69" s="403"/>
      <c r="T69" s="403"/>
      <c r="U69" s="403"/>
      <c r="V69" s="403"/>
      <c r="W69" s="403"/>
      <c r="X69" s="522"/>
      <c r="Y69" s="426" t="s">
        <v>575</v>
      </c>
      <c r="Z69" s="427"/>
      <c r="AA69" s="428"/>
      <c r="AB69" s="429" t="s">
        <v>618</v>
      </c>
      <c r="AC69" s="430"/>
      <c r="AD69" s="431"/>
      <c r="AE69" s="406"/>
      <c r="AF69" s="406"/>
      <c r="AG69" s="406"/>
      <c r="AH69" s="406"/>
      <c r="AI69" s="406"/>
      <c r="AJ69" s="406"/>
      <c r="AK69" s="406"/>
      <c r="AL69" s="406"/>
      <c r="AM69" s="406"/>
      <c r="AN69" s="406"/>
      <c r="AO69" s="406"/>
      <c r="AP69" s="406"/>
      <c r="AQ69" s="397"/>
      <c r="AR69" s="380"/>
      <c r="AS69" s="380"/>
      <c r="AT69" s="380"/>
      <c r="AU69" s="380"/>
      <c r="AV69" s="380"/>
      <c r="AW69" s="380"/>
      <c r="AX69" s="381"/>
      <c r="AY69">
        <f>$AY$68</f>
        <v>0</v>
      </c>
    </row>
    <row r="70" spans="1:51" ht="46.5" hidden="1" customHeight="1" x14ac:dyDescent="0.2">
      <c r="A70" s="452"/>
      <c r="B70" s="208"/>
      <c r="C70" s="208"/>
      <c r="D70" s="208"/>
      <c r="E70" s="208"/>
      <c r="F70" s="453"/>
      <c r="G70" s="404"/>
      <c r="H70" s="405"/>
      <c r="I70" s="405"/>
      <c r="J70" s="405"/>
      <c r="K70" s="405"/>
      <c r="L70" s="405"/>
      <c r="M70" s="405"/>
      <c r="N70" s="405"/>
      <c r="O70" s="405"/>
      <c r="P70" s="405"/>
      <c r="Q70" s="405"/>
      <c r="R70" s="405"/>
      <c r="S70" s="405"/>
      <c r="T70" s="405"/>
      <c r="U70" s="405"/>
      <c r="V70" s="405"/>
      <c r="W70" s="405"/>
      <c r="X70" s="523"/>
      <c r="Y70" s="393" t="s">
        <v>578</v>
      </c>
      <c r="Z70" s="407"/>
      <c r="AA70" s="408"/>
      <c r="AB70" s="432" t="s">
        <v>622</v>
      </c>
      <c r="AC70" s="433"/>
      <c r="AD70" s="434"/>
      <c r="AE70" s="437"/>
      <c r="AF70" s="435"/>
      <c r="AG70" s="435"/>
      <c r="AH70" s="435"/>
      <c r="AI70" s="437"/>
      <c r="AJ70" s="435"/>
      <c r="AK70" s="435"/>
      <c r="AL70" s="435"/>
      <c r="AM70" s="435"/>
      <c r="AN70" s="435"/>
      <c r="AO70" s="435"/>
      <c r="AP70" s="435"/>
      <c r="AQ70" s="435"/>
      <c r="AR70" s="435"/>
      <c r="AS70" s="435"/>
      <c r="AT70" s="435"/>
      <c r="AU70" s="435"/>
      <c r="AV70" s="435"/>
      <c r="AW70" s="435"/>
      <c r="AX70" s="438"/>
      <c r="AY70">
        <f>$AY$68</f>
        <v>0</v>
      </c>
    </row>
    <row r="71" spans="1:51" ht="18.75" customHeight="1" x14ac:dyDescent="0.2">
      <c r="A71" s="512" t="s">
        <v>230</v>
      </c>
      <c r="B71" s="513"/>
      <c r="C71" s="513"/>
      <c r="D71" s="513"/>
      <c r="E71" s="513"/>
      <c r="F71" s="514"/>
      <c r="G71" s="485" t="s">
        <v>139</v>
      </c>
      <c r="H71" s="328"/>
      <c r="I71" s="328"/>
      <c r="J71" s="328"/>
      <c r="K71" s="328"/>
      <c r="L71" s="328"/>
      <c r="M71" s="328"/>
      <c r="N71" s="328"/>
      <c r="O71" s="329"/>
      <c r="P71" s="332" t="s">
        <v>55</v>
      </c>
      <c r="Q71" s="328"/>
      <c r="R71" s="328"/>
      <c r="S71" s="328"/>
      <c r="T71" s="328"/>
      <c r="U71" s="328"/>
      <c r="V71" s="328"/>
      <c r="W71" s="328"/>
      <c r="X71" s="329"/>
      <c r="Y71" s="486"/>
      <c r="Z71" s="487"/>
      <c r="AA71" s="488"/>
      <c r="AB71" s="492" t="s">
        <v>11</v>
      </c>
      <c r="AC71" s="493"/>
      <c r="AD71" s="494"/>
      <c r="AE71" s="422" t="s">
        <v>410</v>
      </c>
      <c r="AF71" s="422"/>
      <c r="AG71" s="422"/>
      <c r="AH71" s="422"/>
      <c r="AI71" s="422" t="s">
        <v>562</v>
      </c>
      <c r="AJ71" s="422"/>
      <c r="AK71" s="422"/>
      <c r="AL71" s="422"/>
      <c r="AM71" s="422" t="s">
        <v>378</v>
      </c>
      <c r="AN71" s="422"/>
      <c r="AO71" s="422"/>
      <c r="AP71" s="422"/>
      <c r="AQ71" s="466" t="s">
        <v>173</v>
      </c>
      <c r="AR71" s="467"/>
      <c r="AS71" s="467"/>
      <c r="AT71" s="468"/>
      <c r="AU71" s="328" t="s">
        <v>128</v>
      </c>
      <c r="AV71" s="328"/>
      <c r="AW71" s="328"/>
      <c r="AX71" s="333"/>
      <c r="AY71">
        <f>COUNTA($G$73)</f>
        <v>1</v>
      </c>
    </row>
    <row r="72" spans="1:51" ht="18.75" customHeight="1" x14ac:dyDescent="0.2">
      <c r="A72" s="515"/>
      <c r="B72" s="516"/>
      <c r="C72" s="516"/>
      <c r="D72" s="516"/>
      <c r="E72" s="516"/>
      <c r="F72" s="517"/>
      <c r="G72" s="351"/>
      <c r="H72" s="330"/>
      <c r="I72" s="330"/>
      <c r="J72" s="330"/>
      <c r="K72" s="330"/>
      <c r="L72" s="330"/>
      <c r="M72" s="330"/>
      <c r="N72" s="330"/>
      <c r="O72" s="331"/>
      <c r="P72" s="334"/>
      <c r="Q72" s="330"/>
      <c r="R72" s="330"/>
      <c r="S72" s="330"/>
      <c r="T72" s="330"/>
      <c r="U72" s="330"/>
      <c r="V72" s="330"/>
      <c r="W72" s="330"/>
      <c r="X72" s="331"/>
      <c r="Y72" s="489"/>
      <c r="Z72" s="490"/>
      <c r="AA72" s="491"/>
      <c r="AB72" s="410"/>
      <c r="AC72" s="495"/>
      <c r="AD72" s="496"/>
      <c r="AE72" s="422"/>
      <c r="AF72" s="422"/>
      <c r="AG72" s="422"/>
      <c r="AH72" s="422"/>
      <c r="AI72" s="422"/>
      <c r="AJ72" s="422"/>
      <c r="AK72" s="422"/>
      <c r="AL72" s="422"/>
      <c r="AM72" s="422"/>
      <c r="AN72" s="422"/>
      <c r="AO72" s="422"/>
      <c r="AP72" s="422"/>
      <c r="AQ72" s="439" t="s">
        <v>758</v>
      </c>
      <c r="AR72" s="440"/>
      <c r="AS72" s="441" t="s">
        <v>174</v>
      </c>
      <c r="AT72" s="442"/>
      <c r="AU72" s="443">
        <v>4</v>
      </c>
      <c r="AV72" s="443"/>
      <c r="AW72" s="330" t="s">
        <v>166</v>
      </c>
      <c r="AX72" s="335"/>
      <c r="AY72">
        <f t="shared" ref="AY72:AY77" si="1">$AY$71</f>
        <v>1</v>
      </c>
    </row>
    <row r="73" spans="1:51" ht="23.25" customHeight="1" x14ac:dyDescent="0.2">
      <c r="A73" s="518"/>
      <c r="B73" s="516"/>
      <c r="C73" s="516"/>
      <c r="D73" s="516"/>
      <c r="E73" s="516"/>
      <c r="F73" s="517"/>
      <c r="G73" s="382" t="s">
        <v>746</v>
      </c>
      <c r="H73" s="383"/>
      <c r="I73" s="383"/>
      <c r="J73" s="383"/>
      <c r="K73" s="383"/>
      <c r="L73" s="383"/>
      <c r="M73" s="383"/>
      <c r="N73" s="383"/>
      <c r="O73" s="384"/>
      <c r="P73" s="139" t="s">
        <v>748</v>
      </c>
      <c r="Q73" s="139"/>
      <c r="R73" s="139"/>
      <c r="S73" s="139"/>
      <c r="T73" s="139"/>
      <c r="U73" s="139"/>
      <c r="V73" s="139"/>
      <c r="W73" s="139"/>
      <c r="X73" s="140"/>
      <c r="Y73" s="393" t="s">
        <v>12</v>
      </c>
      <c r="Z73" s="394"/>
      <c r="AA73" s="395"/>
      <c r="AB73" s="378" t="s">
        <v>613</v>
      </c>
      <c r="AC73" s="378"/>
      <c r="AD73" s="378"/>
      <c r="AE73" s="397">
        <v>48</v>
      </c>
      <c r="AF73" s="380"/>
      <c r="AG73" s="380"/>
      <c r="AH73" s="380"/>
      <c r="AI73" s="397">
        <v>163</v>
      </c>
      <c r="AJ73" s="380"/>
      <c r="AK73" s="380"/>
      <c r="AL73" s="380"/>
      <c r="AM73" s="397">
        <v>175</v>
      </c>
      <c r="AN73" s="380"/>
      <c r="AO73" s="380"/>
      <c r="AP73" s="380"/>
      <c r="AQ73" s="399" t="s">
        <v>612</v>
      </c>
      <c r="AR73" s="400"/>
      <c r="AS73" s="400"/>
      <c r="AT73" s="401"/>
      <c r="AU73" s="380" t="s">
        <v>612</v>
      </c>
      <c r="AV73" s="380"/>
      <c r="AW73" s="380"/>
      <c r="AX73" s="381"/>
      <c r="AY73">
        <f t="shared" si="1"/>
        <v>1</v>
      </c>
    </row>
    <row r="74" spans="1:51" ht="23.25" customHeight="1" x14ac:dyDescent="0.2">
      <c r="A74" s="519"/>
      <c r="B74" s="520"/>
      <c r="C74" s="520"/>
      <c r="D74" s="520"/>
      <c r="E74" s="520"/>
      <c r="F74" s="521"/>
      <c r="G74" s="385"/>
      <c r="H74" s="386"/>
      <c r="I74" s="386"/>
      <c r="J74" s="386"/>
      <c r="K74" s="386"/>
      <c r="L74" s="386"/>
      <c r="M74" s="386"/>
      <c r="N74" s="386"/>
      <c r="O74" s="387"/>
      <c r="P74" s="391"/>
      <c r="Q74" s="391"/>
      <c r="R74" s="391"/>
      <c r="S74" s="391"/>
      <c r="T74" s="391"/>
      <c r="U74" s="391"/>
      <c r="V74" s="391"/>
      <c r="W74" s="391"/>
      <c r="X74" s="392"/>
      <c r="Y74" s="222" t="s">
        <v>50</v>
      </c>
      <c r="Z74" s="223"/>
      <c r="AA74" s="252"/>
      <c r="AB74" s="378" t="s">
        <v>613</v>
      </c>
      <c r="AC74" s="378"/>
      <c r="AD74" s="378"/>
      <c r="AE74" s="397">
        <v>20</v>
      </c>
      <c r="AF74" s="380"/>
      <c r="AG74" s="380"/>
      <c r="AH74" s="380"/>
      <c r="AI74" s="397">
        <v>48</v>
      </c>
      <c r="AJ74" s="380"/>
      <c r="AK74" s="380"/>
      <c r="AL74" s="380"/>
      <c r="AM74" s="397">
        <v>163</v>
      </c>
      <c r="AN74" s="380"/>
      <c r="AO74" s="380"/>
      <c r="AP74" s="380"/>
      <c r="AQ74" s="399" t="s">
        <v>612</v>
      </c>
      <c r="AR74" s="400"/>
      <c r="AS74" s="400"/>
      <c r="AT74" s="401"/>
      <c r="AU74" s="380">
        <v>175</v>
      </c>
      <c r="AV74" s="380"/>
      <c r="AW74" s="380"/>
      <c r="AX74" s="381"/>
      <c r="AY74">
        <f t="shared" si="1"/>
        <v>1</v>
      </c>
    </row>
    <row r="75" spans="1:51" ht="23.25" customHeight="1" x14ac:dyDescent="0.2">
      <c r="A75" s="518"/>
      <c r="B75" s="516"/>
      <c r="C75" s="516"/>
      <c r="D75" s="516"/>
      <c r="E75" s="516"/>
      <c r="F75" s="517"/>
      <c r="G75" s="388"/>
      <c r="H75" s="389"/>
      <c r="I75" s="389"/>
      <c r="J75" s="389"/>
      <c r="K75" s="389"/>
      <c r="L75" s="389"/>
      <c r="M75" s="389"/>
      <c r="N75" s="389"/>
      <c r="O75" s="390"/>
      <c r="P75" s="142"/>
      <c r="Q75" s="142"/>
      <c r="R75" s="142"/>
      <c r="S75" s="142"/>
      <c r="T75" s="142"/>
      <c r="U75" s="142"/>
      <c r="V75" s="142"/>
      <c r="W75" s="142"/>
      <c r="X75" s="143"/>
      <c r="Y75" s="222" t="s">
        <v>13</v>
      </c>
      <c r="Z75" s="223"/>
      <c r="AA75" s="252"/>
      <c r="AB75" s="398" t="s">
        <v>14</v>
      </c>
      <c r="AC75" s="398"/>
      <c r="AD75" s="398"/>
      <c r="AE75" s="397">
        <v>240</v>
      </c>
      <c r="AF75" s="380"/>
      <c r="AG75" s="380"/>
      <c r="AH75" s="380"/>
      <c r="AI75" s="397">
        <v>339.6</v>
      </c>
      <c r="AJ75" s="380"/>
      <c r="AK75" s="380"/>
      <c r="AL75" s="380"/>
      <c r="AM75" s="397">
        <v>107.4</v>
      </c>
      <c r="AN75" s="380"/>
      <c r="AO75" s="380"/>
      <c r="AP75" s="380"/>
      <c r="AQ75" s="399" t="s">
        <v>612</v>
      </c>
      <c r="AR75" s="400"/>
      <c r="AS75" s="400"/>
      <c r="AT75" s="401"/>
      <c r="AU75" s="380" t="s">
        <v>612</v>
      </c>
      <c r="AV75" s="380"/>
      <c r="AW75" s="380"/>
      <c r="AX75" s="381"/>
      <c r="AY75">
        <f t="shared" si="1"/>
        <v>1</v>
      </c>
    </row>
    <row r="76" spans="1:51" ht="22.95" customHeight="1" x14ac:dyDescent="0.2">
      <c r="A76" s="469" t="s">
        <v>254</v>
      </c>
      <c r="B76" s="464"/>
      <c r="C76" s="464"/>
      <c r="D76" s="464"/>
      <c r="E76" s="464"/>
      <c r="F76" s="465"/>
      <c r="G76" s="506" t="s">
        <v>614</v>
      </c>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1</v>
      </c>
    </row>
    <row r="77" spans="1:51" ht="34.950000000000003" customHeight="1" thickBot="1" x14ac:dyDescent="0.25">
      <c r="A77" s="357"/>
      <c r="B77" s="326"/>
      <c r="C77" s="326"/>
      <c r="D77" s="326"/>
      <c r="E77" s="326"/>
      <c r="F77" s="327"/>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1</v>
      </c>
    </row>
    <row r="78" spans="1:51" ht="18.75" hidden="1" customHeight="1" x14ac:dyDescent="0.2">
      <c r="A78" s="320" t="s">
        <v>567</v>
      </c>
      <c r="B78" s="322" t="s">
        <v>568</v>
      </c>
      <c r="C78" s="323"/>
      <c r="D78" s="323"/>
      <c r="E78" s="323"/>
      <c r="F78" s="324"/>
      <c r="G78" s="328" t="s">
        <v>569</v>
      </c>
      <c r="H78" s="328"/>
      <c r="I78" s="328"/>
      <c r="J78" s="328"/>
      <c r="K78" s="328"/>
      <c r="L78" s="328"/>
      <c r="M78" s="328"/>
      <c r="N78" s="328"/>
      <c r="O78" s="328"/>
      <c r="P78" s="328"/>
      <c r="Q78" s="328"/>
      <c r="R78" s="328"/>
      <c r="S78" s="328"/>
      <c r="T78" s="328"/>
      <c r="U78" s="328"/>
      <c r="V78" s="328"/>
      <c r="W78" s="328"/>
      <c r="X78" s="328"/>
      <c r="Y78" s="328"/>
      <c r="Z78" s="328"/>
      <c r="AA78" s="329"/>
      <c r="AB78" s="332" t="s">
        <v>589</v>
      </c>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33"/>
      <c r="AY78">
        <f>COUNTA($G$80)</f>
        <v>0</v>
      </c>
    </row>
    <row r="79" spans="1:51" ht="22.5" hidden="1" customHeight="1" x14ac:dyDescent="0.2">
      <c r="A79" s="320"/>
      <c r="B79" s="322"/>
      <c r="C79" s="323"/>
      <c r="D79" s="323"/>
      <c r="E79" s="323"/>
      <c r="F79" s="324"/>
      <c r="G79" s="330"/>
      <c r="H79" s="330"/>
      <c r="I79" s="330"/>
      <c r="J79" s="330"/>
      <c r="K79" s="330"/>
      <c r="L79" s="330"/>
      <c r="M79" s="330"/>
      <c r="N79" s="330"/>
      <c r="O79" s="330"/>
      <c r="P79" s="330"/>
      <c r="Q79" s="330"/>
      <c r="R79" s="330"/>
      <c r="S79" s="330"/>
      <c r="T79" s="330"/>
      <c r="U79" s="330"/>
      <c r="V79" s="330"/>
      <c r="W79" s="330"/>
      <c r="X79" s="330"/>
      <c r="Y79" s="330"/>
      <c r="Z79" s="330"/>
      <c r="AA79" s="331"/>
      <c r="AB79" s="334"/>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5"/>
      <c r="AY79">
        <f t="shared" ref="AY79:AY87" si="2">$AY$78</f>
        <v>0</v>
      </c>
    </row>
    <row r="80" spans="1:51" ht="22.5" hidden="1" customHeight="1" x14ac:dyDescent="0.2">
      <c r="A80" s="320"/>
      <c r="B80" s="322"/>
      <c r="C80" s="323"/>
      <c r="D80" s="323"/>
      <c r="E80" s="323"/>
      <c r="F80" s="324"/>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2">
      <c r="A81" s="320"/>
      <c r="B81" s="322"/>
      <c r="C81" s="323"/>
      <c r="D81" s="323"/>
      <c r="E81" s="323"/>
      <c r="F81" s="324"/>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2">
      <c r="A82" s="320"/>
      <c r="B82" s="325"/>
      <c r="C82" s="326"/>
      <c r="D82" s="326"/>
      <c r="E82" s="326"/>
      <c r="F82" s="327"/>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2">
      <c r="A83" s="320"/>
      <c r="B83" s="463" t="s">
        <v>138</v>
      </c>
      <c r="C83" s="464"/>
      <c r="D83" s="464"/>
      <c r="E83" s="464"/>
      <c r="F83" s="465"/>
      <c r="G83" s="348" t="s">
        <v>56</v>
      </c>
      <c r="H83" s="349"/>
      <c r="I83" s="349"/>
      <c r="J83" s="349"/>
      <c r="K83" s="349"/>
      <c r="L83" s="349"/>
      <c r="M83" s="349"/>
      <c r="N83" s="349"/>
      <c r="O83" s="350"/>
      <c r="P83" s="352" t="s">
        <v>58</v>
      </c>
      <c r="Q83" s="349"/>
      <c r="R83" s="349"/>
      <c r="S83" s="349"/>
      <c r="T83" s="349"/>
      <c r="U83" s="349"/>
      <c r="V83" s="349"/>
      <c r="W83" s="349"/>
      <c r="X83" s="350"/>
      <c r="Y83" s="353"/>
      <c r="Z83" s="354"/>
      <c r="AA83" s="355"/>
      <c r="AB83" s="908" t="s">
        <v>11</v>
      </c>
      <c r="AC83" s="909"/>
      <c r="AD83" s="910"/>
      <c r="AE83" s="422" t="s">
        <v>410</v>
      </c>
      <c r="AF83" s="422"/>
      <c r="AG83" s="422"/>
      <c r="AH83" s="422"/>
      <c r="AI83" s="422" t="s">
        <v>562</v>
      </c>
      <c r="AJ83" s="422"/>
      <c r="AK83" s="422"/>
      <c r="AL83" s="422"/>
      <c r="AM83" s="422" t="s">
        <v>378</v>
      </c>
      <c r="AN83" s="422"/>
      <c r="AO83" s="422"/>
      <c r="AP83" s="422"/>
      <c r="AQ83" s="500" t="s">
        <v>173</v>
      </c>
      <c r="AR83" s="501"/>
      <c r="AS83" s="501"/>
      <c r="AT83" s="502"/>
      <c r="AU83" s="503" t="s">
        <v>128</v>
      </c>
      <c r="AV83" s="503"/>
      <c r="AW83" s="503"/>
      <c r="AX83" s="504"/>
      <c r="AY83">
        <f t="shared" si="2"/>
        <v>0</v>
      </c>
      <c r="AZ83" s="10"/>
      <c r="BA83" s="10"/>
      <c r="BB83" s="10"/>
      <c r="BC83" s="10"/>
    </row>
    <row r="84" spans="1:60" ht="18.75" hidden="1" customHeight="1" x14ac:dyDescent="0.2">
      <c r="A84" s="320"/>
      <c r="B84" s="322"/>
      <c r="C84" s="323"/>
      <c r="D84" s="323"/>
      <c r="E84" s="323"/>
      <c r="F84" s="324"/>
      <c r="G84" s="351"/>
      <c r="H84" s="330"/>
      <c r="I84" s="330"/>
      <c r="J84" s="330"/>
      <c r="K84" s="330"/>
      <c r="L84" s="330"/>
      <c r="M84" s="330"/>
      <c r="N84" s="330"/>
      <c r="O84" s="331"/>
      <c r="P84" s="334"/>
      <c r="Q84" s="330"/>
      <c r="R84" s="330"/>
      <c r="S84" s="330"/>
      <c r="T84" s="330"/>
      <c r="U84" s="330"/>
      <c r="V84" s="330"/>
      <c r="W84" s="330"/>
      <c r="X84" s="331"/>
      <c r="Y84" s="353"/>
      <c r="Z84" s="354"/>
      <c r="AA84" s="355"/>
      <c r="AB84" s="410"/>
      <c r="AC84" s="495"/>
      <c r="AD84" s="496"/>
      <c r="AE84" s="422"/>
      <c r="AF84" s="422"/>
      <c r="AG84" s="422"/>
      <c r="AH84" s="422"/>
      <c r="AI84" s="422"/>
      <c r="AJ84" s="422"/>
      <c r="AK84" s="422"/>
      <c r="AL84" s="422"/>
      <c r="AM84" s="422"/>
      <c r="AN84" s="422"/>
      <c r="AO84" s="422"/>
      <c r="AP84" s="422"/>
      <c r="AQ84" s="505"/>
      <c r="AR84" s="443"/>
      <c r="AS84" s="441" t="s">
        <v>174</v>
      </c>
      <c r="AT84" s="442"/>
      <c r="AU84" s="443"/>
      <c r="AV84" s="443"/>
      <c r="AW84" s="330" t="s">
        <v>166</v>
      </c>
      <c r="AX84" s="335"/>
      <c r="AY84">
        <f t="shared" si="2"/>
        <v>0</v>
      </c>
      <c r="AZ84" s="10"/>
      <c r="BA84" s="10"/>
      <c r="BB84" s="10"/>
      <c r="BC84" s="10"/>
      <c r="BD84" s="10"/>
      <c r="BE84" s="10"/>
      <c r="BF84" s="10"/>
      <c r="BG84" s="10"/>
      <c r="BH84" s="10"/>
    </row>
    <row r="85" spans="1:60" ht="23.25" hidden="1" customHeight="1" x14ac:dyDescent="0.2">
      <c r="A85" s="320"/>
      <c r="B85" s="322"/>
      <c r="C85" s="323"/>
      <c r="D85" s="323"/>
      <c r="E85" s="323"/>
      <c r="F85" s="324"/>
      <c r="G85" s="138"/>
      <c r="H85" s="139"/>
      <c r="I85" s="139"/>
      <c r="J85" s="139"/>
      <c r="K85" s="139"/>
      <c r="L85" s="139"/>
      <c r="M85" s="139"/>
      <c r="N85" s="139"/>
      <c r="O85" s="140"/>
      <c r="P85" s="139"/>
      <c r="Q85" s="457"/>
      <c r="R85" s="457"/>
      <c r="S85" s="457"/>
      <c r="T85" s="457"/>
      <c r="U85" s="457"/>
      <c r="V85" s="457"/>
      <c r="W85" s="457"/>
      <c r="X85" s="458"/>
      <c r="Y85" s="912" t="s">
        <v>57</v>
      </c>
      <c r="Z85" s="913"/>
      <c r="AA85" s="914"/>
      <c r="AB85" s="396"/>
      <c r="AC85" s="396"/>
      <c r="AD85" s="396"/>
      <c r="AE85" s="397"/>
      <c r="AF85" s="380"/>
      <c r="AG85" s="380"/>
      <c r="AH85" s="380"/>
      <c r="AI85" s="397"/>
      <c r="AJ85" s="380"/>
      <c r="AK85" s="380"/>
      <c r="AL85" s="380"/>
      <c r="AM85" s="397"/>
      <c r="AN85" s="380"/>
      <c r="AO85" s="380"/>
      <c r="AP85" s="380"/>
      <c r="AQ85" s="399"/>
      <c r="AR85" s="400"/>
      <c r="AS85" s="400"/>
      <c r="AT85" s="401"/>
      <c r="AU85" s="380"/>
      <c r="AV85" s="380"/>
      <c r="AW85" s="380"/>
      <c r="AX85" s="381"/>
      <c r="AY85">
        <f t="shared" si="2"/>
        <v>0</v>
      </c>
    </row>
    <row r="86" spans="1:60" ht="23.25" hidden="1" customHeight="1" x14ac:dyDescent="0.2">
      <c r="A86" s="320"/>
      <c r="B86" s="322"/>
      <c r="C86" s="323"/>
      <c r="D86" s="323"/>
      <c r="E86" s="323"/>
      <c r="F86" s="324"/>
      <c r="G86" s="915"/>
      <c r="H86" s="391"/>
      <c r="I86" s="391"/>
      <c r="J86" s="391"/>
      <c r="K86" s="391"/>
      <c r="L86" s="391"/>
      <c r="M86" s="391"/>
      <c r="N86" s="391"/>
      <c r="O86" s="392"/>
      <c r="P86" s="459"/>
      <c r="Q86" s="459"/>
      <c r="R86" s="459"/>
      <c r="S86" s="459"/>
      <c r="T86" s="459"/>
      <c r="U86" s="459"/>
      <c r="V86" s="459"/>
      <c r="W86" s="459"/>
      <c r="X86" s="460"/>
      <c r="Y86" s="916" t="s">
        <v>50</v>
      </c>
      <c r="Z86" s="799"/>
      <c r="AA86" s="800"/>
      <c r="AB86" s="499"/>
      <c r="AC86" s="499"/>
      <c r="AD86" s="499"/>
      <c r="AE86" s="397"/>
      <c r="AF86" s="380"/>
      <c r="AG86" s="380"/>
      <c r="AH86" s="380"/>
      <c r="AI86" s="397"/>
      <c r="AJ86" s="380"/>
      <c r="AK86" s="380"/>
      <c r="AL86" s="380"/>
      <c r="AM86" s="397"/>
      <c r="AN86" s="380"/>
      <c r="AO86" s="380"/>
      <c r="AP86" s="380"/>
      <c r="AQ86" s="399"/>
      <c r="AR86" s="400"/>
      <c r="AS86" s="400"/>
      <c r="AT86" s="401"/>
      <c r="AU86" s="380"/>
      <c r="AV86" s="380"/>
      <c r="AW86" s="380"/>
      <c r="AX86" s="381"/>
      <c r="AY86">
        <f t="shared" si="2"/>
        <v>0</v>
      </c>
      <c r="AZ86" s="10"/>
      <c r="BA86" s="10"/>
      <c r="BB86" s="10"/>
      <c r="BC86" s="10"/>
    </row>
    <row r="87" spans="1:60" ht="23.25" hidden="1" customHeight="1" x14ac:dyDescent="0.2">
      <c r="A87" s="320"/>
      <c r="B87" s="322"/>
      <c r="C87" s="323"/>
      <c r="D87" s="323"/>
      <c r="E87" s="323"/>
      <c r="F87" s="324"/>
      <c r="G87" s="141"/>
      <c r="H87" s="142"/>
      <c r="I87" s="142"/>
      <c r="J87" s="142"/>
      <c r="K87" s="142"/>
      <c r="L87" s="142"/>
      <c r="M87" s="142"/>
      <c r="N87" s="142"/>
      <c r="O87" s="143"/>
      <c r="P87" s="461"/>
      <c r="Q87" s="461"/>
      <c r="R87" s="461"/>
      <c r="S87" s="461"/>
      <c r="T87" s="461"/>
      <c r="U87" s="461"/>
      <c r="V87" s="461"/>
      <c r="W87" s="461"/>
      <c r="X87" s="462"/>
      <c r="Y87" s="916" t="s">
        <v>13</v>
      </c>
      <c r="Z87" s="799"/>
      <c r="AA87" s="800"/>
      <c r="AB87" s="917" t="s">
        <v>14</v>
      </c>
      <c r="AC87" s="917"/>
      <c r="AD87" s="917"/>
      <c r="AE87" s="575"/>
      <c r="AF87" s="576"/>
      <c r="AG87" s="576"/>
      <c r="AH87" s="576"/>
      <c r="AI87" s="575"/>
      <c r="AJ87" s="576"/>
      <c r="AK87" s="576"/>
      <c r="AL87" s="576"/>
      <c r="AM87" s="575"/>
      <c r="AN87" s="576"/>
      <c r="AO87" s="576"/>
      <c r="AP87" s="576"/>
      <c r="AQ87" s="399"/>
      <c r="AR87" s="400"/>
      <c r="AS87" s="400"/>
      <c r="AT87" s="401"/>
      <c r="AU87" s="380"/>
      <c r="AV87" s="380"/>
      <c r="AW87" s="380"/>
      <c r="AX87" s="381"/>
      <c r="AY87">
        <f t="shared" si="2"/>
        <v>0</v>
      </c>
      <c r="AZ87" s="10"/>
      <c r="BA87" s="10"/>
      <c r="BB87" s="10"/>
      <c r="BC87" s="10"/>
      <c r="BD87" s="10"/>
      <c r="BE87" s="10"/>
      <c r="BF87" s="10"/>
      <c r="BG87" s="10"/>
      <c r="BH87" s="10"/>
    </row>
    <row r="88" spans="1:60" ht="18.75" hidden="1" customHeight="1" x14ac:dyDescent="0.2">
      <c r="A88" s="320"/>
      <c r="B88" s="463" t="s">
        <v>138</v>
      </c>
      <c r="C88" s="464"/>
      <c r="D88" s="464"/>
      <c r="E88" s="464"/>
      <c r="F88" s="465"/>
      <c r="G88" s="348" t="s">
        <v>56</v>
      </c>
      <c r="H88" s="349"/>
      <c r="I88" s="349"/>
      <c r="J88" s="349"/>
      <c r="K88" s="349"/>
      <c r="L88" s="349"/>
      <c r="M88" s="349"/>
      <c r="N88" s="349"/>
      <c r="O88" s="350"/>
      <c r="P88" s="352" t="s">
        <v>58</v>
      </c>
      <c r="Q88" s="349"/>
      <c r="R88" s="349"/>
      <c r="S88" s="349"/>
      <c r="T88" s="349"/>
      <c r="U88" s="349"/>
      <c r="V88" s="349"/>
      <c r="W88" s="349"/>
      <c r="X88" s="350"/>
      <c r="Y88" s="353"/>
      <c r="Z88" s="354"/>
      <c r="AA88" s="355"/>
      <c r="AB88" s="908" t="s">
        <v>11</v>
      </c>
      <c r="AC88" s="909"/>
      <c r="AD88" s="910"/>
      <c r="AE88" s="422" t="s">
        <v>410</v>
      </c>
      <c r="AF88" s="422"/>
      <c r="AG88" s="422"/>
      <c r="AH88" s="422"/>
      <c r="AI88" s="422" t="s">
        <v>562</v>
      </c>
      <c r="AJ88" s="422"/>
      <c r="AK88" s="422"/>
      <c r="AL88" s="422"/>
      <c r="AM88" s="422" t="s">
        <v>378</v>
      </c>
      <c r="AN88" s="422"/>
      <c r="AO88" s="422"/>
      <c r="AP88" s="422"/>
      <c r="AQ88" s="500" t="s">
        <v>173</v>
      </c>
      <c r="AR88" s="501"/>
      <c r="AS88" s="501"/>
      <c r="AT88" s="502"/>
      <c r="AU88" s="503" t="s">
        <v>128</v>
      </c>
      <c r="AV88" s="503"/>
      <c r="AW88" s="503"/>
      <c r="AX88" s="504"/>
      <c r="AY88">
        <f>$G$90</f>
        <v>0</v>
      </c>
      <c r="AZ88" s="10"/>
      <c r="BA88" s="10"/>
      <c r="BB88" s="10"/>
      <c r="BC88" s="10"/>
    </row>
    <row r="89" spans="1:60" ht="18.75" hidden="1" customHeight="1" x14ac:dyDescent="0.2">
      <c r="A89" s="320"/>
      <c r="B89" s="322"/>
      <c r="C89" s="323"/>
      <c r="D89" s="323"/>
      <c r="E89" s="323"/>
      <c r="F89" s="324"/>
      <c r="G89" s="351"/>
      <c r="H89" s="330"/>
      <c r="I89" s="330"/>
      <c r="J89" s="330"/>
      <c r="K89" s="330"/>
      <c r="L89" s="330"/>
      <c r="M89" s="330"/>
      <c r="N89" s="330"/>
      <c r="O89" s="331"/>
      <c r="P89" s="334"/>
      <c r="Q89" s="330"/>
      <c r="R89" s="330"/>
      <c r="S89" s="330"/>
      <c r="T89" s="330"/>
      <c r="U89" s="330"/>
      <c r="V89" s="330"/>
      <c r="W89" s="330"/>
      <c r="X89" s="331"/>
      <c r="Y89" s="353"/>
      <c r="Z89" s="354"/>
      <c r="AA89" s="355"/>
      <c r="AB89" s="410"/>
      <c r="AC89" s="495"/>
      <c r="AD89" s="496"/>
      <c r="AE89" s="422"/>
      <c r="AF89" s="422"/>
      <c r="AG89" s="422"/>
      <c r="AH89" s="422"/>
      <c r="AI89" s="422"/>
      <c r="AJ89" s="422"/>
      <c r="AK89" s="422"/>
      <c r="AL89" s="422"/>
      <c r="AM89" s="422"/>
      <c r="AN89" s="422"/>
      <c r="AO89" s="422"/>
      <c r="AP89" s="422"/>
      <c r="AQ89" s="505"/>
      <c r="AR89" s="443"/>
      <c r="AS89" s="441" t="s">
        <v>174</v>
      </c>
      <c r="AT89" s="442"/>
      <c r="AU89" s="443"/>
      <c r="AV89" s="443"/>
      <c r="AW89" s="330" t="s">
        <v>166</v>
      </c>
      <c r="AX89" s="335"/>
      <c r="AY89">
        <f>$AY$88</f>
        <v>0</v>
      </c>
      <c r="AZ89" s="10"/>
      <c r="BA89" s="10"/>
      <c r="BB89" s="10"/>
      <c r="BC89" s="10"/>
      <c r="BD89" s="10"/>
      <c r="BE89" s="10"/>
      <c r="BF89" s="10"/>
      <c r="BG89" s="10"/>
      <c r="BH89" s="10"/>
    </row>
    <row r="90" spans="1:60" ht="23.25" hidden="1" customHeight="1" x14ac:dyDescent="0.2">
      <c r="A90" s="320"/>
      <c r="B90" s="322"/>
      <c r="C90" s="323"/>
      <c r="D90" s="323"/>
      <c r="E90" s="323"/>
      <c r="F90" s="324"/>
      <c r="G90" s="138"/>
      <c r="H90" s="139"/>
      <c r="I90" s="139"/>
      <c r="J90" s="139"/>
      <c r="K90" s="139"/>
      <c r="L90" s="139"/>
      <c r="M90" s="139"/>
      <c r="N90" s="139"/>
      <c r="O90" s="140"/>
      <c r="P90" s="139"/>
      <c r="Q90" s="457"/>
      <c r="R90" s="457"/>
      <c r="S90" s="457"/>
      <c r="T90" s="457"/>
      <c r="U90" s="457"/>
      <c r="V90" s="457"/>
      <c r="W90" s="457"/>
      <c r="X90" s="458"/>
      <c r="Y90" s="912" t="s">
        <v>57</v>
      </c>
      <c r="Z90" s="913"/>
      <c r="AA90" s="914"/>
      <c r="AB90" s="396"/>
      <c r="AC90" s="396"/>
      <c r="AD90" s="396"/>
      <c r="AE90" s="397"/>
      <c r="AF90" s="380"/>
      <c r="AG90" s="380"/>
      <c r="AH90" s="380"/>
      <c r="AI90" s="397"/>
      <c r="AJ90" s="380"/>
      <c r="AK90" s="380"/>
      <c r="AL90" s="380"/>
      <c r="AM90" s="397"/>
      <c r="AN90" s="380"/>
      <c r="AO90" s="380"/>
      <c r="AP90" s="380"/>
      <c r="AQ90" s="399"/>
      <c r="AR90" s="400"/>
      <c r="AS90" s="400"/>
      <c r="AT90" s="401"/>
      <c r="AU90" s="380"/>
      <c r="AV90" s="380"/>
      <c r="AW90" s="380"/>
      <c r="AX90" s="381"/>
      <c r="AY90">
        <f>$AY$88</f>
        <v>0</v>
      </c>
    </row>
    <row r="91" spans="1:60" ht="23.25" hidden="1" customHeight="1" x14ac:dyDescent="0.2">
      <c r="A91" s="320"/>
      <c r="B91" s="322"/>
      <c r="C91" s="323"/>
      <c r="D91" s="323"/>
      <c r="E91" s="323"/>
      <c r="F91" s="324"/>
      <c r="G91" s="915"/>
      <c r="H91" s="391"/>
      <c r="I91" s="391"/>
      <c r="J91" s="391"/>
      <c r="K91" s="391"/>
      <c r="L91" s="391"/>
      <c r="M91" s="391"/>
      <c r="N91" s="391"/>
      <c r="O91" s="392"/>
      <c r="P91" s="459"/>
      <c r="Q91" s="459"/>
      <c r="R91" s="459"/>
      <c r="S91" s="459"/>
      <c r="T91" s="459"/>
      <c r="U91" s="459"/>
      <c r="V91" s="459"/>
      <c r="W91" s="459"/>
      <c r="X91" s="460"/>
      <c r="Y91" s="916" t="s">
        <v>50</v>
      </c>
      <c r="Z91" s="799"/>
      <c r="AA91" s="800"/>
      <c r="AB91" s="499"/>
      <c r="AC91" s="499"/>
      <c r="AD91" s="499"/>
      <c r="AE91" s="397"/>
      <c r="AF91" s="380"/>
      <c r="AG91" s="380"/>
      <c r="AH91" s="380"/>
      <c r="AI91" s="397"/>
      <c r="AJ91" s="380"/>
      <c r="AK91" s="380"/>
      <c r="AL91" s="380"/>
      <c r="AM91" s="397"/>
      <c r="AN91" s="380"/>
      <c r="AO91" s="380"/>
      <c r="AP91" s="380"/>
      <c r="AQ91" s="399"/>
      <c r="AR91" s="400"/>
      <c r="AS91" s="400"/>
      <c r="AT91" s="401"/>
      <c r="AU91" s="380"/>
      <c r="AV91" s="380"/>
      <c r="AW91" s="380"/>
      <c r="AX91" s="381"/>
      <c r="AY91">
        <f>$AY$88</f>
        <v>0</v>
      </c>
      <c r="AZ91" s="10"/>
      <c r="BA91" s="10"/>
      <c r="BB91" s="10"/>
      <c r="BC91" s="10"/>
    </row>
    <row r="92" spans="1:60" ht="23.25" hidden="1" customHeight="1" x14ac:dyDescent="0.2">
      <c r="A92" s="320"/>
      <c r="B92" s="325"/>
      <c r="C92" s="326"/>
      <c r="D92" s="326"/>
      <c r="E92" s="326"/>
      <c r="F92" s="327"/>
      <c r="G92" s="141"/>
      <c r="H92" s="142"/>
      <c r="I92" s="142"/>
      <c r="J92" s="142"/>
      <c r="K92" s="142"/>
      <c r="L92" s="142"/>
      <c r="M92" s="142"/>
      <c r="N92" s="142"/>
      <c r="O92" s="143"/>
      <c r="P92" s="461"/>
      <c r="Q92" s="461"/>
      <c r="R92" s="461"/>
      <c r="S92" s="461"/>
      <c r="T92" s="461"/>
      <c r="U92" s="461"/>
      <c r="V92" s="461"/>
      <c r="W92" s="461"/>
      <c r="X92" s="462"/>
      <c r="Y92" s="916" t="s">
        <v>13</v>
      </c>
      <c r="Z92" s="799"/>
      <c r="AA92" s="800"/>
      <c r="AB92" s="917" t="s">
        <v>14</v>
      </c>
      <c r="AC92" s="917"/>
      <c r="AD92" s="917"/>
      <c r="AE92" s="575"/>
      <c r="AF92" s="576"/>
      <c r="AG92" s="576"/>
      <c r="AH92" s="576"/>
      <c r="AI92" s="575"/>
      <c r="AJ92" s="576"/>
      <c r="AK92" s="576"/>
      <c r="AL92" s="576"/>
      <c r="AM92" s="575"/>
      <c r="AN92" s="576"/>
      <c r="AO92" s="576"/>
      <c r="AP92" s="576"/>
      <c r="AQ92" s="399"/>
      <c r="AR92" s="400"/>
      <c r="AS92" s="400"/>
      <c r="AT92" s="401"/>
      <c r="AU92" s="380"/>
      <c r="AV92" s="380"/>
      <c r="AW92" s="380"/>
      <c r="AX92" s="381"/>
      <c r="AY92">
        <f>$AY$88</f>
        <v>0</v>
      </c>
      <c r="AZ92" s="10"/>
      <c r="BA92" s="10"/>
      <c r="BB92" s="10"/>
      <c r="BC92" s="10"/>
      <c r="BD92" s="10"/>
      <c r="BE92" s="10"/>
      <c r="BF92" s="10"/>
      <c r="BG92" s="10"/>
      <c r="BH92" s="10"/>
    </row>
    <row r="93" spans="1:60" ht="18.75" hidden="1" customHeight="1" x14ac:dyDescent="0.2">
      <c r="A93" s="320"/>
      <c r="B93" s="322" t="s">
        <v>138</v>
      </c>
      <c r="C93" s="323"/>
      <c r="D93" s="323"/>
      <c r="E93" s="323"/>
      <c r="F93" s="324"/>
      <c r="G93" s="348" t="s">
        <v>56</v>
      </c>
      <c r="H93" s="349"/>
      <c r="I93" s="349"/>
      <c r="J93" s="349"/>
      <c r="K93" s="349"/>
      <c r="L93" s="349"/>
      <c r="M93" s="349"/>
      <c r="N93" s="349"/>
      <c r="O93" s="350"/>
      <c r="P93" s="352" t="s">
        <v>58</v>
      </c>
      <c r="Q93" s="349"/>
      <c r="R93" s="349"/>
      <c r="S93" s="349"/>
      <c r="T93" s="349"/>
      <c r="U93" s="349"/>
      <c r="V93" s="349"/>
      <c r="W93" s="349"/>
      <c r="X93" s="350"/>
      <c r="Y93" s="353"/>
      <c r="Z93" s="354"/>
      <c r="AA93" s="355"/>
      <c r="AB93" s="908" t="s">
        <v>11</v>
      </c>
      <c r="AC93" s="909"/>
      <c r="AD93" s="910"/>
      <c r="AE93" s="422" t="s">
        <v>410</v>
      </c>
      <c r="AF93" s="422"/>
      <c r="AG93" s="422"/>
      <c r="AH93" s="422"/>
      <c r="AI93" s="422" t="s">
        <v>562</v>
      </c>
      <c r="AJ93" s="422"/>
      <c r="AK93" s="422"/>
      <c r="AL93" s="422"/>
      <c r="AM93" s="422" t="s">
        <v>378</v>
      </c>
      <c r="AN93" s="422"/>
      <c r="AO93" s="422"/>
      <c r="AP93" s="422"/>
      <c r="AQ93" s="500" t="s">
        <v>173</v>
      </c>
      <c r="AR93" s="501"/>
      <c r="AS93" s="501"/>
      <c r="AT93" s="502"/>
      <c r="AU93" s="503" t="s">
        <v>128</v>
      </c>
      <c r="AV93" s="503"/>
      <c r="AW93" s="503"/>
      <c r="AX93" s="504"/>
      <c r="AY93">
        <f>$G$95</f>
        <v>0</v>
      </c>
      <c r="AZ93" s="10"/>
      <c r="BA93" s="10"/>
      <c r="BB93" s="10"/>
      <c r="BC93" s="10"/>
    </row>
    <row r="94" spans="1:60" ht="18.75" hidden="1" customHeight="1" x14ac:dyDescent="0.2">
      <c r="A94" s="320"/>
      <c r="B94" s="322"/>
      <c r="C94" s="323"/>
      <c r="D94" s="323"/>
      <c r="E94" s="323"/>
      <c r="F94" s="324"/>
      <c r="G94" s="351"/>
      <c r="H94" s="330"/>
      <c r="I94" s="330"/>
      <c r="J94" s="330"/>
      <c r="K94" s="330"/>
      <c r="L94" s="330"/>
      <c r="M94" s="330"/>
      <c r="N94" s="330"/>
      <c r="O94" s="331"/>
      <c r="P94" s="334"/>
      <c r="Q94" s="330"/>
      <c r="R94" s="330"/>
      <c r="S94" s="330"/>
      <c r="T94" s="330"/>
      <c r="U94" s="330"/>
      <c r="V94" s="330"/>
      <c r="W94" s="330"/>
      <c r="X94" s="331"/>
      <c r="Y94" s="353"/>
      <c r="Z94" s="354"/>
      <c r="AA94" s="355"/>
      <c r="AB94" s="410"/>
      <c r="AC94" s="495"/>
      <c r="AD94" s="496"/>
      <c r="AE94" s="422"/>
      <c r="AF94" s="422"/>
      <c r="AG94" s="422"/>
      <c r="AH94" s="422"/>
      <c r="AI94" s="422"/>
      <c r="AJ94" s="422"/>
      <c r="AK94" s="422"/>
      <c r="AL94" s="422"/>
      <c r="AM94" s="422"/>
      <c r="AN94" s="422"/>
      <c r="AO94" s="422"/>
      <c r="AP94" s="422"/>
      <c r="AQ94" s="505"/>
      <c r="AR94" s="443"/>
      <c r="AS94" s="441" t="s">
        <v>174</v>
      </c>
      <c r="AT94" s="442"/>
      <c r="AU94" s="443"/>
      <c r="AV94" s="443"/>
      <c r="AW94" s="330" t="s">
        <v>166</v>
      </c>
      <c r="AX94" s="335"/>
      <c r="AY94">
        <f>$AY$93</f>
        <v>0</v>
      </c>
      <c r="AZ94" s="10"/>
      <c r="BA94" s="10"/>
      <c r="BB94" s="10"/>
      <c r="BC94" s="10"/>
      <c r="BD94" s="10"/>
      <c r="BE94" s="10"/>
      <c r="BF94" s="10"/>
      <c r="BG94" s="10"/>
      <c r="BH94" s="10"/>
    </row>
    <row r="95" spans="1:60" ht="23.25" hidden="1" customHeight="1" x14ac:dyDescent="0.2">
      <c r="A95" s="320"/>
      <c r="B95" s="322"/>
      <c r="C95" s="323"/>
      <c r="D95" s="323"/>
      <c r="E95" s="323"/>
      <c r="F95" s="324"/>
      <c r="G95" s="138"/>
      <c r="H95" s="139"/>
      <c r="I95" s="139"/>
      <c r="J95" s="139"/>
      <c r="K95" s="139"/>
      <c r="L95" s="139"/>
      <c r="M95" s="139"/>
      <c r="N95" s="139"/>
      <c r="O95" s="140"/>
      <c r="P95" s="139"/>
      <c r="Q95" s="457"/>
      <c r="R95" s="457"/>
      <c r="S95" s="457"/>
      <c r="T95" s="457"/>
      <c r="U95" s="457"/>
      <c r="V95" s="457"/>
      <c r="W95" s="457"/>
      <c r="X95" s="458"/>
      <c r="Y95" s="912" t="s">
        <v>57</v>
      </c>
      <c r="Z95" s="913"/>
      <c r="AA95" s="914"/>
      <c r="AB95" s="396"/>
      <c r="AC95" s="396"/>
      <c r="AD95" s="396"/>
      <c r="AE95" s="397"/>
      <c r="AF95" s="380"/>
      <c r="AG95" s="380"/>
      <c r="AH95" s="380"/>
      <c r="AI95" s="397"/>
      <c r="AJ95" s="380"/>
      <c r="AK95" s="380"/>
      <c r="AL95" s="380"/>
      <c r="AM95" s="397"/>
      <c r="AN95" s="380"/>
      <c r="AO95" s="380"/>
      <c r="AP95" s="380"/>
      <c r="AQ95" s="399"/>
      <c r="AR95" s="400"/>
      <c r="AS95" s="400"/>
      <c r="AT95" s="401"/>
      <c r="AU95" s="380"/>
      <c r="AV95" s="380"/>
      <c r="AW95" s="380"/>
      <c r="AX95" s="381"/>
      <c r="AY95">
        <f>$AY$93</f>
        <v>0</v>
      </c>
    </row>
    <row r="96" spans="1:60" ht="23.25" hidden="1" customHeight="1" x14ac:dyDescent="0.2">
      <c r="A96" s="320"/>
      <c r="B96" s="322"/>
      <c r="C96" s="323"/>
      <c r="D96" s="323"/>
      <c r="E96" s="323"/>
      <c r="F96" s="324"/>
      <c r="G96" s="915"/>
      <c r="H96" s="391"/>
      <c r="I96" s="391"/>
      <c r="J96" s="391"/>
      <c r="K96" s="391"/>
      <c r="L96" s="391"/>
      <c r="M96" s="391"/>
      <c r="N96" s="391"/>
      <c r="O96" s="392"/>
      <c r="P96" s="459"/>
      <c r="Q96" s="459"/>
      <c r="R96" s="459"/>
      <c r="S96" s="459"/>
      <c r="T96" s="459"/>
      <c r="U96" s="459"/>
      <c r="V96" s="459"/>
      <c r="W96" s="459"/>
      <c r="X96" s="460"/>
      <c r="Y96" s="916" t="s">
        <v>50</v>
      </c>
      <c r="Z96" s="799"/>
      <c r="AA96" s="800"/>
      <c r="AB96" s="499"/>
      <c r="AC96" s="499"/>
      <c r="AD96" s="499"/>
      <c r="AE96" s="397"/>
      <c r="AF96" s="380"/>
      <c r="AG96" s="380"/>
      <c r="AH96" s="380"/>
      <c r="AI96" s="397"/>
      <c r="AJ96" s="380"/>
      <c r="AK96" s="380"/>
      <c r="AL96" s="380"/>
      <c r="AM96" s="397"/>
      <c r="AN96" s="380"/>
      <c r="AO96" s="380"/>
      <c r="AP96" s="380"/>
      <c r="AQ96" s="399"/>
      <c r="AR96" s="400"/>
      <c r="AS96" s="400"/>
      <c r="AT96" s="401"/>
      <c r="AU96" s="380"/>
      <c r="AV96" s="380"/>
      <c r="AW96" s="380"/>
      <c r="AX96" s="381"/>
      <c r="AY96">
        <f>$AY$93</f>
        <v>0</v>
      </c>
      <c r="AZ96" s="10"/>
      <c r="BA96" s="10"/>
      <c r="BB96" s="10"/>
      <c r="BC96" s="10"/>
    </row>
    <row r="97" spans="1:60" ht="23.25" hidden="1" customHeight="1" thickBot="1" x14ac:dyDescent="0.25">
      <c r="A97" s="321"/>
      <c r="B97" s="905"/>
      <c r="C97" s="906"/>
      <c r="D97" s="906"/>
      <c r="E97" s="906"/>
      <c r="F97" s="907"/>
      <c r="G97" s="141"/>
      <c r="H97" s="142"/>
      <c r="I97" s="142"/>
      <c r="J97" s="142"/>
      <c r="K97" s="142"/>
      <c r="L97" s="142"/>
      <c r="M97" s="142"/>
      <c r="N97" s="142"/>
      <c r="O97" s="143"/>
      <c r="P97" s="461"/>
      <c r="Q97" s="461"/>
      <c r="R97" s="461"/>
      <c r="S97" s="461"/>
      <c r="T97" s="461"/>
      <c r="U97" s="461"/>
      <c r="V97" s="461"/>
      <c r="W97" s="461"/>
      <c r="X97" s="462"/>
      <c r="Y97" s="916" t="s">
        <v>13</v>
      </c>
      <c r="Z97" s="799"/>
      <c r="AA97" s="800"/>
      <c r="AB97" s="917" t="s">
        <v>14</v>
      </c>
      <c r="AC97" s="917"/>
      <c r="AD97" s="917"/>
      <c r="AE97" s="575"/>
      <c r="AF97" s="576"/>
      <c r="AG97" s="576"/>
      <c r="AH97" s="576"/>
      <c r="AI97" s="575"/>
      <c r="AJ97" s="576"/>
      <c r="AK97" s="576"/>
      <c r="AL97" s="576"/>
      <c r="AM97" s="575"/>
      <c r="AN97" s="576"/>
      <c r="AO97" s="576"/>
      <c r="AP97" s="576"/>
      <c r="AQ97" s="399"/>
      <c r="AR97" s="400"/>
      <c r="AS97" s="400"/>
      <c r="AT97" s="401"/>
      <c r="AU97" s="380"/>
      <c r="AV97" s="380"/>
      <c r="AW97" s="380"/>
      <c r="AX97" s="381"/>
      <c r="AY97">
        <f>$AY$93</f>
        <v>0</v>
      </c>
      <c r="AZ97" s="10"/>
      <c r="BA97" s="10"/>
      <c r="BB97" s="10"/>
      <c r="BC97" s="10"/>
      <c r="BD97" s="10"/>
      <c r="BE97" s="10"/>
      <c r="BF97" s="10"/>
      <c r="BG97" s="10"/>
      <c r="BH97" s="10"/>
    </row>
    <row r="98" spans="1:60" ht="47.25" customHeight="1" x14ac:dyDescent="0.2">
      <c r="A98" s="313" t="s">
        <v>573</v>
      </c>
      <c r="B98" s="314"/>
      <c r="C98" s="314"/>
      <c r="D98" s="314"/>
      <c r="E98" s="314"/>
      <c r="F98" s="315"/>
      <c r="G98" s="316" t="s">
        <v>745</v>
      </c>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8"/>
      <c r="AY98">
        <f>COUNTA($G$98)</f>
        <v>1</v>
      </c>
    </row>
    <row r="99" spans="1:60" ht="31.5" customHeight="1" x14ac:dyDescent="0.2">
      <c r="A99" s="356" t="s">
        <v>574</v>
      </c>
      <c r="B99" s="323"/>
      <c r="C99" s="323"/>
      <c r="D99" s="323"/>
      <c r="E99" s="323"/>
      <c r="F99" s="324"/>
      <c r="G99" s="358" t="s">
        <v>566</v>
      </c>
      <c r="H99" s="359"/>
      <c r="I99" s="359"/>
      <c r="J99" s="359"/>
      <c r="K99" s="359"/>
      <c r="L99" s="359"/>
      <c r="M99" s="359"/>
      <c r="N99" s="359"/>
      <c r="O99" s="359"/>
      <c r="P99" s="360" t="s">
        <v>565</v>
      </c>
      <c r="Q99" s="359"/>
      <c r="R99" s="359"/>
      <c r="S99" s="359"/>
      <c r="T99" s="359"/>
      <c r="U99" s="359"/>
      <c r="V99" s="359"/>
      <c r="W99" s="359"/>
      <c r="X99" s="361"/>
      <c r="Y99" s="362"/>
      <c r="Z99" s="363"/>
      <c r="AA99" s="364"/>
      <c r="AB99" s="409" t="s">
        <v>11</v>
      </c>
      <c r="AC99" s="409"/>
      <c r="AD99" s="409"/>
      <c r="AE99" s="422" t="s">
        <v>410</v>
      </c>
      <c r="AF99" s="422"/>
      <c r="AG99" s="422"/>
      <c r="AH99" s="422"/>
      <c r="AI99" s="422" t="s">
        <v>562</v>
      </c>
      <c r="AJ99" s="422"/>
      <c r="AK99" s="422"/>
      <c r="AL99" s="422"/>
      <c r="AM99" s="422" t="s">
        <v>378</v>
      </c>
      <c r="AN99" s="422"/>
      <c r="AO99" s="422"/>
      <c r="AP99" s="422"/>
      <c r="AQ99" s="418" t="s">
        <v>409</v>
      </c>
      <c r="AR99" s="419"/>
      <c r="AS99" s="419"/>
      <c r="AT99" s="420"/>
      <c r="AU99" s="418" t="s">
        <v>587</v>
      </c>
      <c r="AV99" s="419"/>
      <c r="AW99" s="419"/>
      <c r="AX99" s="421"/>
      <c r="AY99">
        <f>COUNTA($G$100)</f>
        <v>1</v>
      </c>
    </row>
    <row r="100" spans="1:60" ht="39.75" customHeight="1" x14ac:dyDescent="0.2">
      <c r="A100" s="356"/>
      <c r="B100" s="323"/>
      <c r="C100" s="323"/>
      <c r="D100" s="323"/>
      <c r="E100" s="323"/>
      <c r="F100" s="324"/>
      <c r="G100" s="365" t="s">
        <v>640</v>
      </c>
      <c r="H100" s="366"/>
      <c r="I100" s="366"/>
      <c r="J100" s="366"/>
      <c r="K100" s="366"/>
      <c r="L100" s="366"/>
      <c r="M100" s="366"/>
      <c r="N100" s="366"/>
      <c r="O100" s="366"/>
      <c r="P100" s="436" t="s">
        <v>639</v>
      </c>
      <c r="Q100" s="370"/>
      <c r="R100" s="370"/>
      <c r="S100" s="370"/>
      <c r="T100" s="370"/>
      <c r="U100" s="370"/>
      <c r="V100" s="370"/>
      <c r="W100" s="370"/>
      <c r="X100" s="371"/>
      <c r="Y100" s="375" t="s">
        <v>51</v>
      </c>
      <c r="Z100" s="376"/>
      <c r="AA100" s="377"/>
      <c r="AB100" s="378" t="s">
        <v>613</v>
      </c>
      <c r="AC100" s="378"/>
      <c r="AD100" s="378"/>
      <c r="AE100" s="379">
        <v>37</v>
      </c>
      <c r="AF100" s="379"/>
      <c r="AG100" s="379"/>
      <c r="AH100" s="379"/>
      <c r="AI100" s="379">
        <v>239</v>
      </c>
      <c r="AJ100" s="379"/>
      <c r="AK100" s="379"/>
      <c r="AL100" s="379"/>
      <c r="AM100" s="379">
        <v>311</v>
      </c>
      <c r="AN100" s="379"/>
      <c r="AO100" s="379"/>
      <c r="AP100" s="379"/>
      <c r="AQ100" s="406" t="s">
        <v>638</v>
      </c>
      <c r="AR100" s="379"/>
      <c r="AS100" s="379"/>
      <c r="AT100" s="379"/>
      <c r="AU100" s="397" t="s">
        <v>638</v>
      </c>
      <c r="AV100" s="413"/>
      <c r="AW100" s="413"/>
      <c r="AX100" s="414"/>
      <c r="AY100">
        <f>$AY$99</f>
        <v>1</v>
      </c>
    </row>
    <row r="101" spans="1:60" ht="39.75" customHeight="1" x14ac:dyDescent="0.2">
      <c r="A101" s="357"/>
      <c r="B101" s="326"/>
      <c r="C101" s="326"/>
      <c r="D101" s="326"/>
      <c r="E101" s="326"/>
      <c r="F101" s="327"/>
      <c r="G101" s="367"/>
      <c r="H101" s="368"/>
      <c r="I101" s="368"/>
      <c r="J101" s="368"/>
      <c r="K101" s="368"/>
      <c r="L101" s="368"/>
      <c r="M101" s="368"/>
      <c r="N101" s="368"/>
      <c r="O101" s="368"/>
      <c r="P101" s="372"/>
      <c r="Q101" s="373"/>
      <c r="R101" s="373"/>
      <c r="S101" s="373"/>
      <c r="T101" s="373"/>
      <c r="U101" s="373"/>
      <c r="V101" s="373"/>
      <c r="W101" s="373"/>
      <c r="X101" s="374"/>
      <c r="Y101" s="415" t="s">
        <v>52</v>
      </c>
      <c r="Z101" s="416"/>
      <c r="AA101" s="417"/>
      <c r="AB101" s="378" t="s">
        <v>613</v>
      </c>
      <c r="AC101" s="378"/>
      <c r="AD101" s="378"/>
      <c r="AE101" s="379">
        <v>24</v>
      </c>
      <c r="AF101" s="379"/>
      <c r="AG101" s="379"/>
      <c r="AH101" s="379"/>
      <c r="AI101" s="379">
        <v>37</v>
      </c>
      <c r="AJ101" s="379"/>
      <c r="AK101" s="379"/>
      <c r="AL101" s="379"/>
      <c r="AM101" s="379">
        <v>239</v>
      </c>
      <c r="AN101" s="379"/>
      <c r="AO101" s="379"/>
      <c r="AP101" s="379"/>
      <c r="AQ101" s="379">
        <v>311</v>
      </c>
      <c r="AR101" s="379"/>
      <c r="AS101" s="379"/>
      <c r="AT101" s="379"/>
      <c r="AU101" s="397" t="s">
        <v>638</v>
      </c>
      <c r="AV101" s="413"/>
      <c r="AW101" s="413"/>
      <c r="AX101" s="414"/>
      <c r="AY101">
        <f>$AY$99</f>
        <v>1</v>
      </c>
    </row>
    <row r="102" spans="1:60" ht="23.25" customHeight="1" x14ac:dyDescent="0.2">
      <c r="A102" s="469" t="s">
        <v>575</v>
      </c>
      <c r="B102" s="349"/>
      <c r="C102" s="349"/>
      <c r="D102" s="349"/>
      <c r="E102" s="349"/>
      <c r="F102" s="470"/>
      <c r="G102" s="223" t="s">
        <v>576</v>
      </c>
      <c r="H102" s="223"/>
      <c r="I102" s="223"/>
      <c r="J102" s="223"/>
      <c r="K102" s="223"/>
      <c r="L102" s="223"/>
      <c r="M102" s="223"/>
      <c r="N102" s="223"/>
      <c r="O102" s="223"/>
      <c r="P102" s="223"/>
      <c r="Q102" s="223"/>
      <c r="R102" s="223"/>
      <c r="S102" s="223"/>
      <c r="T102" s="223"/>
      <c r="U102" s="223"/>
      <c r="V102" s="223"/>
      <c r="W102" s="223"/>
      <c r="X102" s="252"/>
      <c r="Y102" s="454"/>
      <c r="Z102" s="455"/>
      <c r="AA102" s="456"/>
      <c r="AB102" s="222" t="s">
        <v>11</v>
      </c>
      <c r="AC102" s="223"/>
      <c r="AD102" s="252"/>
      <c r="AE102" s="422" t="s">
        <v>410</v>
      </c>
      <c r="AF102" s="422"/>
      <c r="AG102" s="422"/>
      <c r="AH102" s="422"/>
      <c r="AI102" s="422" t="s">
        <v>562</v>
      </c>
      <c r="AJ102" s="422"/>
      <c r="AK102" s="422"/>
      <c r="AL102" s="422"/>
      <c r="AM102" s="422" t="s">
        <v>378</v>
      </c>
      <c r="AN102" s="422"/>
      <c r="AO102" s="422"/>
      <c r="AP102" s="422"/>
      <c r="AQ102" s="423" t="s">
        <v>588</v>
      </c>
      <c r="AR102" s="424"/>
      <c r="AS102" s="424"/>
      <c r="AT102" s="424"/>
      <c r="AU102" s="424"/>
      <c r="AV102" s="424"/>
      <c r="AW102" s="424"/>
      <c r="AX102" s="425"/>
      <c r="AY102">
        <f>IF(SUBSTITUTE(SUBSTITUTE($G$103,"／",""),"　","")="",0,1)</f>
        <v>1</v>
      </c>
    </row>
    <row r="103" spans="1:60" ht="33" customHeight="1" x14ac:dyDescent="0.2">
      <c r="A103" s="471"/>
      <c r="B103" s="328"/>
      <c r="C103" s="328"/>
      <c r="D103" s="328"/>
      <c r="E103" s="328"/>
      <c r="F103" s="472"/>
      <c r="G103" s="402" t="s">
        <v>631</v>
      </c>
      <c r="H103" s="403"/>
      <c r="I103" s="403"/>
      <c r="J103" s="403"/>
      <c r="K103" s="403"/>
      <c r="L103" s="403"/>
      <c r="M103" s="403"/>
      <c r="N103" s="403"/>
      <c r="O103" s="403"/>
      <c r="P103" s="403"/>
      <c r="Q103" s="403"/>
      <c r="R103" s="403"/>
      <c r="S103" s="403"/>
      <c r="T103" s="403"/>
      <c r="U103" s="403"/>
      <c r="V103" s="403"/>
      <c r="W103" s="403"/>
      <c r="X103" s="403"/>
      <c r="Y103" s="426" t="s">
        <v>575</v>
      </c>
      <c r="Z103" s="427"/>
      <c r="AA103" s="428"/>
      <c r="AB103" s="429" t="s">
        <v>618</v>
      </c>
      <c r="AC103" s="430"/>
      <c r="AD103" s="431"/>
      <c r="AE103" s="406">
        <v>266405</v>
      </c>
      <c r="AF103" s="406"/>
      <c r="AG103" s="406"/>
      <c r="AH103" s="406"/>
      <c r="AI103" s="406">
        <v>126644</v>
      </c>
      <c r="AJ103" s="406"/>
      <c r="AK103" s="406"/>
      <c r="AL103" s="406"/>
      <c r="AM103" s="406">
        <v>92161</v>
      </c>
      <c r="AN103" s="406"/>
      <c r="AO103" s="406"/>
      <c r="AP103" s="406"/>
      <c r="AQ103" s="397">
        <v>143746</v>
      </c>
      <c r="AR103" s="380"/>
      <c r="AS103" s="380"/>
      <c r="AT103" s="380"/>
      <c r="AU103" s="380"/>
      <c r="AV103" s="380"/>
      <c r="AW103" s="380"/>
      <c r="AX103" s="381"/>
      <c r="AY103">
        <f>$AY$102</f>
        <v>1</v>
      </c>
    </row>
    <row r="104" spans="1:60" ht="33" customHeight="1" x14ac:dyDescent="0.2">
      <c r="A104" s="473"/>
      <c r="B104" s="330"/>
      <c r="C104" s="330"/>
      <c r="D104" s="330"/>
      <c r="E104" s="330"/>
      <c r="F104" s="474"/>
      <c r="G104" s="404"/>
      <c r="H104" s="405"/>
      <c r="I104" s="405"/>
      <c r="J104" s="405"/>
      <c r="K104" s="405"/>
      <c r="L104" s="405"/>
      <c r="M104" s="405"/>
      <c r="N104" s="405"/>
      <c r="O104" s="405"/>
      <c r="P104" s="405"/>
      <c r="Q104" s="405"/>
      <c r="R104" s="405"/>
      <c r="S104" s="405"/>
      <c r="T104" s="405"/>
      <c r="U104" s="405"/>
      <c r="V104" s="405"/>
      <c r="W104" s="405"/>
      <c r="X104" s="405"/>
      <c r="Y104" s="393" t="s">
        <v>578</v>
      </c>
      <c r="Z104" s="407"/>
      <c r="AA104" s="408"/>
      <c r="AB104" s="432" t="s">
        <v>622</v>
      </c>
      <c r="AC104" s="433"/>
      <c r="AD104" s="434"/>
      <c r="AE104" s="437" t="s">
        <v>632</v>
      </c>
      <c r="AF104" s="435"/>
      <c r="AG104" s="435"/>
      <c r="AH104" s="435"/>
      <c r="AI104" s="437" t="s">
        <v>623</v>
      </c>
      <c r="AJ104" s="435"/>
      <c r="AK104" s="435"/>
      <c r="AL104" s="435"/>
      <c r="AM104" s="437" t="s">
        <v>729</v>
      </c>
      <c r="AN104" s="435"/>
      <c r="AO104" s="435"/>
      <c r="AP104" s="435"/>
      <c r="AQ104" s="437" t="s">
        <v>700</v>
      </c>
      <c r="AR104" s="435"/>
      <c r="AS104" s="435"/>
      <c r="AT104" s="435"/>
      <c r="AU104" s="435"/>
      <c r="AV104" s="435"/>
      <c r="AW104" s="435"/>
      <c r="AX104" s="438"/>
      <c r="AY104">
        <f>$AY$102</f>
        <v>1</v>
      </c>
    </row>
    <row r="105" spans="1:60" ht="18.75" customHeight="1" x14ac:dyDescent="0.2">
      <c r="A105" s="512" t="s">
        <v>230</v>
      </c>
      <c r="B105" s="513"/>
      <c r="C105" s="513"/>
      <c r="D105" s="513"/>
      <c r="E105" s="513"/>
      <c r="F105" s="514"/>
      <c r="G105" s="485" t="s">
        <v>139</v>
      </c>
      <c r="H105" s="328"/>
      <c r="I105" s="328"/>
      <c r="J105" s="328"/>
      <c r="K105" s="328"/>
      <c r="L105" s="328"/>
      <c r="M105" s="328"/>
      <c r="N105" s="328"/>
      <c r="O105" s="329"/>
      <c r="P105" s="332" t="s">
        <v>55</v>
      </c>
      <c r="Q105" s="328"/>
      <c r="R105" s="328"/>
      <c r="S105" s="328"/>
      <c r="T105" s="328"/>
      <c r="U105" s="328"/>
      <c r="V105" s="328"/>
      <c r="W105" s="328"/>
      <c r="X105" s="329"/>
      <c r="Y105" s="486"/>
      <c r="Z105" s="487"/>
      <c r="AA105" s="488"/>
      <c r="AB105" s="492" t="s">
        <v>11</v>
      </c>
      <c r="AC105" s="493"/>
      <c r="AD105" s="494"/>
      <c r="AE105" s="422" t="s">
        <v>410</v>
      </c>
      <c r="AF105" s="422"/>
      <c r="AG105" s="422"/>
      <c r="AH105" s="422"/>
      <c r="AI105" s="422" t="s">
        <v>562</v>
      </c>
      <c r="AJ105" s="422"/>
      <c r="AK105" s="422"/>
      <c r="AL105" s="422"/>
      <c r="AM105" s="422" t="s">
        <v>378</v>
      </c>
      <c r="AN105" s="422"/>
      <c r="AO105" s="422"/>
      <c r="AP105" s="422"/>
      <c r="AQ105" s="466" t="s">
        <v>173</v>
      </c>
      <c r="AR105" s="467"/>
      <c r="AS105" s="467"/>
      <c r="AT105" s="468"/>
      <c r="AU105" s="328" t="s">
        <v>128</v>
      </c>
      <c r="AV105" s="328"/>
      <c r="AW105" s="328"/>
      <c r="AX105" s="333"/>
      <c r="AY105">
        <f>COUNTA($G$107)</f>
        <v>1</v>
      </c>
    </row>
    <row r="106" spans="1:60" ht="18.75" customHeight="1" x14ac:dyDescent="0.2">
      <c r="A106" s="515"/>
      <c r="B106" s="516"/>
      <c r="C106" s="516"/>
      <c r="D106" s="516"/>
      <c r="E106" s="516"/>
      <c r="F106" s="517"/>
      <c r="G106" s="351"/>
      <c r="H106" s="330"/>
      <c r="I106" s="330"/>
      <c r="J106" s="330"/>
      <c r="K106" s="330"/>
      <c r="L106" s="330"/>
      <c r="M106" s="330"/>
      <c r="N106" s="330"/>
      <c r="O106" s="331"/>
      <c r="P106" s="334"/>
      <c r="Q106" s="330"/>
      <c r="R106" s="330"/>
      <c r="S106" s="330"/>
      <c r="T106" s="330"/>
      <c r="U106" s="330"/>
      <c r="V106" s="330"/>
      <c r="W106" s="330"/>
      <c r="X106" s="331"/>
      <c r="Y106" s="489"/>
      <c r="Z106" s="490"/>
      <c r="AA106" s="491"/>
      <c r="AB106" s="410"/>
      <c r="AC106" s="495"/>
      <c r="AD106" s="496"/>
      <c r="AE106" s="422"/>
      <c r="AF106" s="422"/>
      <c r="AG106" s="422"/>
      <c r="AH106" s="422"/>
      <c r="AI106" s="422"/>
      <c r="AJ106" s="422"/>
      <c r="AK106" s="422"/>
      <c r="AL106" s="422"/>
      <c r="AM106" s="422"/>
      <c r="AN106" s="422"/>
      <c r="AO106" s="422"/>
      <c r="AP106" s="422"/>
      <c r="AQ106" s="439" t="s">
        <v>753</v>
      </c>
      <c r="AR106" s="440"/>
      <c r="AS106" s="441" t="s">
        <v>174</v>
      </c>
      <c r="AT106" s="442"/>
      <c r="AU106" s="443" t="s">
        <v>753</v>
      </c>
      <c r="AV106" s="443"/>
      <c r="AW106" s="330" t="s">
        <v>166</v>
      </c>
      <c r="AX106" s="335"/>
      <c r="AY106">
        <f t="shared" ref="AY106:AY111" si="3">$AY$105</f>
        <v>1</v>
      </c>
    </row>
    <row r="107" spans="1:60" ht="23.25" customHeight="1" x14ac:dyDescent="0.2">
      <c r="A107" s="518"/>
      <c r="B107" s="516"/>
      <c r="C107" s="516"/>
      <c r="D107" s="516"/>
      <c r="E107" s="516"/>
      <c r="F107" s="517"/>
      <c r="G107" s="139" t="s">
        <v>612</v>
      </c>
      <c r="H107" s="139"/>
      <c r="I107" s="139"/>
      <c r="J107" s="139"/>
      <c r="K107" s="139"/>
      <c r="L107" s="139"/>
      <c r="M107" s="139"/>
      <c r="N107" s="139"/>
      <c r="O107" s="140"/>
      <c r="P107" s="139" t="s">
        <v>612</v>
      </c>
      <c r="Q107" s="139"/>
      <c r="R107" s="139"/>
      <c r="S107" s="139"/>
      <c r="T107" s="139"/>
      <c r="U107" s="139"/>
      <c r="V107" s="139"/>
      <c r="W107" s="139"/>
      <c r="X107" s="140"/>
      <c r="Y107" s="393" t="s">
        <v>12</v>
      </c>
      <c r="Z107" s="394"/>
      <c r="AA107" s="395"/>
      <c r="AB107" s="396" t="s">
        <v>612</v>
      </c>
      <c r="AC107" s="396"/>
      <c r="AD107" s="396"/>
      <c r="AE107" s="397" t="s">
        <v>612</v>
      </c>
      <c r="AF107" s="380"/>
      <c r="AG107" s="380"/>
      <c r="AH107" s="380"/>
      <c r="AI107" s="397" t="s">
        <v>612</v>
      </c>
      <c r="AJ107" s="380"/>
      <c r="AK107" s="380"/>
      <c r="AL107" s="380"/>
      <c r="AM107" s="397" t="s">
        <v>612</v>
      </c>
      <c r="AN107" s="380"/>
      <c r="AO107" s="380"/>
      <c r="AP107" s="380"/>
      <c r="AQ107" s="397" t="s">
        <v>612</v>
      </c>
      <c r="AR107" s="380"/>
      <c r="AS107" s="380"/>
      <c r="AT107" s="380"/>
      <c r="AU107" s="397" t="s">
        <v>612</v>
      </c>
      <c r="AV107" s="380"/>
      <c r="AW107" s="380"/>
      <c r="AX107" s="380"/>
      <c r="AY107">
        <f t="shared" si="3"/>
        <v>1</v>
      </c>
    </row>
    <row r="108" spans="1:60" ht="23.25" customHeight="1" x14ac:dyDescent="0.2">
      <c r="A108" s="519"/>
      <c r="B108" s="520"/>
      <c r="C108" s="520"/>
      <c r="D108" s="520"/>
      <c r="E108" s="520"/>
      <c r="F108" s="521"/>
      <c r="G108" s="391"/>
      <c r="H108" s="391"/>
      <c r="I108" s="391"/>
      <c r="J108" s="391"/>
      <c r="K108" s="391"/>
      <c r="L108" s="391"/>
      <c r="M108" s="391"/>
      <c r="N108" s="391"/>
      <c r="O108" s="392"/>
      <c r="P108" s="391"/>
      <c r="Q108" s="391"/>
      <c r="R108" s="391"/>
      <c r="S108" s="391"/>
      <c r="T108" s="391"/>
      <c r="U108" s="391"/>
      <c r="V108" s="391"/>
      <c r="W108" s="391"/>
      <c r="X108" s="392"/>
      <c r="Y108" s="222" t="s">
        <v>50</v>
      </c>
      <c r="Z108" s="223"/>
      <c r="AA108" s="252"/>
      <c r="AB108" s="396" t="s">
        <v>612</v>
      </c>
      <c r="AC108" s="396"/>
      <c r="AD108" s="396"/>
      <c r="AE108" s="397" t="s">
        <v>612</v>
      </c>
      <c r="AF108" s="380"/>
      <c r="AG108" s="380"/>
      <c r="AH108" s="380"/>
      <c r="AI108" s="397" t="s">
        <v>612</v>
      </c>
      <c r="AJ108" s="380"/>
      <c r="AK108" s="380"/>
      <c r="AL108" s="380"/>
      <c r="AM108" s="397" t="s">
        <v>612</v>
      </c>
      <c r="AN108" s="380"/>
      <c r="AO108" s="380"/>
      <c r="AP108" s="380"/>
      <c r="AQ108" s="397" t="s">
        <v>612</v>
      </c>
      <c r="AR108" s="380"/>
      <c r="AS108" s="380"/>
      <c r="AT108" s="380"/>
      <c r="AU108" s="397" t="s">
        <v>612</v>
      </c>
      <c r="AV108" s="380"/>
      <c r="AW108" s="380"/>
      <c r="AX108" s="380"/>
      <c r="AY108">
        <f t="shared" si="3"/>
        <v>1</v>
      </c>
    </row>
    <row r="109" spans="1:60" ht="23.25" customHeight="1" x14ac:dyDescent="0.2">
      <c r="A109" s="518"/>
      <c r="B109" s="516"/>
      <c r="C109" s="516"/>
      <c r="D109" s="516"/>
      <c r="E109" s="516"/>
      <c r="F109" s="517"/>
      <c r="G109" s="142"/>
      <c r="H109" s="142"/>
      <c r="I109" s="142"/>
      <c r="J109" s="142"/>
      <c r="K109" s="142"/>
      <c r="L109" s="142"/>
      <c r="M109" s="142"/>
      <c r="N109" s="142"/>
      <c r="O109" s="143"/>
      <c r="P109" s="142"/>
      <c r="Q109" s="142"/>
      <c r="R109" s="142"/>
      <c r="S109" s="142"/>
      <c r="T109" s="142"/>
      <c r="U109" s="142"/>
      <c r="V109" s="142"/>
      <c r="W109" s="142"/>
      <c r="X109" s="143"/>
      <c r="Y109" s="222" t="s">
        <v>13</v>
      </c>
      <c r="Z109" s="223"/>
      <c r="AA109" s="252"/>
      <c r="AB109" s="398" t="s">
        <v>14</v>
      </c>
      <c r="AC109" s="398"/>
      <c r="AD109" s="398"/>
      <c r="AE109" s="397" t="s">
        <v>612</v>
      </c>
      <c r="AF109" s="380"/>
      <c r="AG109" s="380"/>
      <c r="AH109" s="380"/>
      <c r="AI109" s="397" t="s">
        <v>612</v>
      </c>
      <c r="AJ109" s="380"/>
      <c r="AK109" s="380"/>
      <c r="AL109" s="380"/>
      <c r="AM109" s="397" t="s">
        <v>612</v>
      </c>
      <c r="AN109" s="380"/>
      <c r="AO109" s="380"/>
      <c r="AP109" s="380"/>
      <c r="AQ109" s="397" t="s">
        <v>612</v>
      </c>
      <c r="AR109" s="380"/>
      <c r="AS109" s="380"/>
      <c r="AT109" s="380"/>
      <c r="AU109" s="397" t="s">
        <v>612</v>
      </c>
      <c r="AV109" s="380"/>
      <c r="AW109" s="380"/>
      <c r="AX109" s="380"/>
      <c r="AY109">
        <f t="shared" si="3"/>
        <v>1</v>
      </c>
    </row>
    <row r="110" spans="1:60" ht="22.95" hidden="1" customHeight="1" x14ac:dyDescent="0.2">
      <c r="A110" s="469" t="s">
        <v>254</v>
      </c>
      <c r="B110" s="464"/>
      <c r="C110" s="464"/>
      <c r="D110" s="464"/>
      <c r="E110" s="464"/>
      <c r="F110" s="465"/>
      <c r="G110" s="506"/>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1</v>
      </c>
    </row>
    <row r="111" spans="1:60" ht="34.950000000000003" hidden="1" customHeight="1" x14ac:dyDescent="0.2">
      <c r="A111" s="357"/>
      <c r="B111" s="326"/>
      <c r="C111" s="326"/>
      <c r="D111" s="326"/>
      <c r="E111" s="326"/>
      <c r="F111" s="327"/>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1</v>
      </c>
    </row>
    <row r="112" spans="1:60" ht="18.75" customHeight="1" x14ac:dyDescent="0.2">
      <c r="A112" s="320" t="s">
        <v>567</v>
      </c>
      <c r="B112" s="322" t="s">
        <v>568</v>
      </c>
      <c r="C112" s="323"/>
      <c r="D112" s="323"/>
      <c r="E112" s="323"/>
      <c r="F112" s="324"/>
      <c r="G112" s="328" t="s">
        <v>569</v>
      </c>
      <c r="H112" s="328"/>
      <c r="I112" s="328"/>
      <c r="J112" s="328"/>
      <c r="K112" s="328"/>
      <c r="L112" s="328"/>
      <c r="M112" s="328"/>
      <c r="N112" s="328"/>
      <c r="O112" s="328"/>
      <c r="P112" s="328"/>
      <c r="Q112" s="328"/>
      <c r="R112" s="328"/>
      <c r="S112" s="328"/>
      <c r="T112" s="328"/>
      <c r="U112" s="328"/>
      <c r="V112" s="328"/>
      <c r="W112" s="328"/>
      <c r="X112" s="328"/>
      <c r="Y112" s="328"/>
      <c r="Z112" s="328"/>
      <c r="AA112" s="329"/>
      <c r="AB112" s="332" t="s">
        <v>589</v>
      </c>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33"/>
      <c r="AY112">
        <f>COUNTA($G$114)</f>
        <v>1</v>
      </c>
    </row>
    <row r="113" spans="1:60" ht="22.5" customHeight="1" x14ac:dyDescent="0.2">
      <c r="A113" s="320"/>
      <c r="B113" s="322"/>
      <c r="C113" s="323"/>
      <c r="D113" s="323"/>
      <c r="E113" s="323"/>
      <c r="F113" s="324"/>
      <c r="G113" s="330"/>
      <c r="H113" s="330"/>
      <c r="I113" s="330"/>
      <c r="J113" s="330"/>
      <c r="K113" s="330"/>
      <c r="L113" s="330"/>
      <c r="M113" s="330"/>
      <c r="N113" s="330"/>
      <c r="O113" s="330"/>
      <c r="P113" s="330"/>
      <c r="Q113" s="330"/>
      <c r="R113" s="330"/>
      <c r="S113" s="330"/>
      <c r="T113" s="330"/>
      <c r="U113" s="330"/>
      <c r="V113" s="330"/>
      <c r="W113" s="330"/>
      <c r="X113" s="330"/>
      <c r="Y113" s="330"/>
      <c r="Z113" s="330"/>
      <c r="AA113" s="331"/>
      <c r="AB113" s="334"/>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5"/>
      <c r="AY113">
        <f t="shared" ref="AY113:AY121" si="4">$AY$112</f>
        <v>1</v>
      </c>
    </row>
    <row r="114" spans="1:60" ht="22.5" customHeight="1" x14ac:dyDescent="0.2">
      <c r="A114" s="320"/>
      <c r="B114" s="322"/>
      <c r="C114" s="323"/>
      <c r="D114" s="323"/>
      <c r="E114" s="323"/>
      <c r="F114" s="324"/>
      <c r="G114" s="524" t="s">
        <v>757</v>
      </c>
      <c r="H114" s="524"/>
      <c r="I114" s="524"/>
      <c r="J114" s="524"/>
      <c r="K114" s="524"/>
      <c r="L114" s="524"/>
      <c r="M114" s="524"/>
      <c r="N114" s="524"/>
      <c r="O114" s="524"/>
      <c r="P114" s="524"/>
      <c r="Q114" s="524"/>
      <c r="R114" s="524"/>
      <c r="S114" s="524"/>
      <c r="T114" s="524"/>
      <c r="U114" s="524"/>
      <c r="V114" s="524"/>
      <c r="W114" s="524"/>
      <c r="X114" s="524"/>
      <c r="Y114" s="524"/>
      <c r="Z114" s="524"/>
      <c r="AA114" s="525"/>
      <c r="AB114" s="530" t="s">
        <v>755</v>
      </c>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1</v>
      </c>
    </row>
    <row r="115" spans="1:60" ht="22.5" customHeight="1" x14ac:dyDescent="0.2">
      <c r="A115" s="320"/>
      <c r="B115" s="322"/>
      <c r="C115" s="323"/>
      <c r="D115" s="323"/>
      <c r="E115" s="323"/>
      <c r="F115" s="324"/>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1</v>
      </c>
    </row>
    <row r="116" spans="1:60" ht="19.5" customHeight="1" x14ac:dyDescent="0.2">
      <c r="A116" s="320"/>
      <c r="B116" s="325"/>
      <c r="C116" s="326"/>
      <c r="D116" s="326"/>
      <c r="E116" s="326"/>
      <c r="F116" s="327"/>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1</v>
      </c>
    </row>
    <row r="117" spans="1:60" ht="18.75" customHeight="1" x14ac:dyDescent="0.2">
      <c r="A117" s="320"/>
      <c r="B117" s="463" t="s">
        <v>138</v>
      </c>
      <c r="C117" s="464"/>
      <c r="D117" s="464"/>
      <c r="E117" s="464"/>
      <c r="F117" s="465"/>
      <c r="G117" s="348" t="s">
        <v>56</v>
      </c>
      <c r="H117" s="349"/>
      <c r="I117" s="349"/>
      <c r="J117" s="349"/>
      <c r="K117" s="349"/>
      <c r="L117" s="349"/>
      <c r="M117" s="349"/>
      <c r="N117" s="349"/>
      <c r="O117" s="350"/>
      <c r="P117" s="352" t="s">
        <v>58</v>
      </c>
      <c r="Q117" s="349"/>
      <c r="R117" s="349"/>
      <c r="S117" s="349"/>
      <c r="T117" s="349"/>
      <c r="U117" s="349"/>
      <c r="V117" s="349"/>
      <c r="W117" s="349"/>
      <c r="X117" s="350"/>
      <c r="Y117" s="353"/>
      <c r="Z117" s="354"/>
      <c r="AA117" s="355"/>
      <c r="AB117" s="908" t="s">
        <v>11</v>
      </c>
      <c r="AC117" s="909"/>
      <c r="AD117" s="910"/>
      <c r="AE117" s="422" t="s">
        <v>410</v>
      </c>
      <c r="AF117" s="422"/>
      <c r="AG117" s="422"/>
      <c r="AH117" s="422"/>
      <c r="AI117" s="422" t="s">
        <v>562</v>
      </c>
      <c r="AJ117" s="422"/>
      <c r="AK117" s="422"/>
      <c r="AL117" s="422"/>
      <c r="AM117" s="422" t="s">
        <v>378</v>
      </c>
      <c r="AN117" s="422"/>
      <c r="AO117" s="422"/>
      <c r="AP117" s="422"/>
      <c r="AQ117" s="500" t="s">
        <v>173</v>
      </c>
      <c r="AR117" s="501"/>
      <c r="AS117" s="501"/>
      <c r="AT117" s="502"/>
      <c r="AU117" s="503" t="s">
        <v>128</v>
      </c>
      <c r="AV117" s="503"/>
      <c r="AW117" s="503"/>
      <c r="AX117" s="504"/>
      <c r="AY117">
        <f t="shared" si="4"/>
        <v>1</v>
      </c>
      <c r="AZ117" s="10"/>
      <c r="BA117" s="10"/>
      <c r="BB117" s="10"/>
      <c r="BC117" s="10"/>
    </row>
    <row r="118" spans="1:60" ht="18.75" customHeight="1" x14ac:dyDescent="0.2">
      <c r="A118" s="320"/>
      <c r="B118" s="322"/>
      <c r="C118" s="323"/>
      <c r="D118" s="323"/>
      <c r="E118" s="323"/>
      <c r="F118" s="324"/>
      <c r="G118" s="351"/>
      <c r="H118" s="330"/>
      <c r="I118" s="330"/>
      <c r="J118" s="330"/>
      <c r="K118" s="330"/>
      <c r="L118" s="330"/>
      <c r="M118" s="330"/>
      <c r="N118" s="330"/>
      <c r="O118" s="331"/>
      <c r="P118" s="334"/>
      <c r="Q118" s="330"/>
      <c r="R118" s="330"/>
      <c r="S118" s="330"/>
      <c r="T118" s="330"/>
      <c r="U118" s="330"/>
      <c r="V118" s="330"/>
      <c r="W118" s="330"/>
      <c r="X118" s="331"/>
      <c r="Y118" s="353"/>
      <c r="Z118" s="354"/>
      <c r="AA118" s="355"/>
      <c r="AB118" s="410"/>
      <c r="AC118" s="495"/>
      <c r="AD118" s="496"/>
      <c r="AE118" s="422"/>
      <c r="AF118" s="422"/>
      <c r="AG118" s="422"/>
      <c r="AH118" s="422"/>
      <c r="AI118" s="422"/>
      <c r="AJ118" s="422"/>
      <c r="AK118" s="422"/>
      <c r="AL118" s="422"/>
      <c r="AM118" s="422"/>
      <c r="AN118" s="422"/>
      <c r="AO118" s="422"/>
      <c r="AP118" s="422"/>
      <c r="AQ118" s="505" t="s">
        <v>753</v>
      </c>
      <c r="AR118" s="443"/>
      <c r="AS118" s="441" t="s">
        <v>174</v>
      </c>
      <c r="AT118" s="442"/>
      <c r="AU118" s="443" t="s">
        <v>753</v>
      </c>
      <c r="AV118" s="443"/>
      <c r="AW118" s="330" t="s">
        <v>166</v>
      </c>
      <c r="AX118" s="335"/>
      <c r="AY118">
        <f t="shared" si="4"/>
        <v>1</v>
      </c>
      <c r="AZ118" s="10"/>
      <c r="BA118" s="10"/>
      <c r="BB118" s="10"/>
      <c r="BC118" s="10"/>
      <c r="BD118" s="10"/>
      <c r="BE118" s="10"/>
      <c r="BF118" s="10"/>
      <c r="BG118" s="10"/>
      <c r="BH118" s="10"/>
    </row>
    <row r="119" spans="1:60" ht="23.25" customHeight="1" x14ac:dyDescent="0.2">
      <c r="A119" s="320"/>
      <c r="B119" s="322"/>
      <c r="C119" s="323"/>
      <c r="D119" s="323"/>
      <c r="E119" s="323"/>
      <c r="F119" s="324"/>
      <c r="G119" s="138" t="s">
        <v>754</v>
      </c>
      <c r="H119" s="139"/>
      <c r="I119" s="139"/>
      <c r="J119" s="139"/>
      <c r="K119" s="139"/>
      <c r="L119" s="139"/>
      <c r="M119" s="139"/>
      <c r="N119" s="139"/>
      <c r="O119" s="140"/>
      <c r="P119" s="139" t="s">
        <v>747</v>
      </c>
      <c r="Q119" s="139"/>
      <c r="R119" s="139"/>
      <c r="S119" s="139"/>
      <c r="T119" s="139"/>
      <c r="U119" s="139"/>
      <c r="V119" s="139"/>
      <c r="W119" s="139"/>
      <c r="X119" s="140"/>
      <c r="Y119" s="912" t="s">
        <v>57</v>
      </c>
      <c r="Z119" s="913"/>
      <c r="AA119" s="914"/>
      <c r="AB119" s="396" t="s">
        <v>749</v>
      </c>
      <c r="AC119" s="396"/>
      <c r="AD119" s="396"/>
      <c r="AE119" s="397">
        <v>6817</v>
      </c>
      <c r="AF119" s="380"/>
      <c r="AG119" s="380"/>
      <c r="AH119" s="380"/>
      <c r="AI119" s="397">
        <v>7424</v>
      </c>
      <c r="AJ119" s="380"/>
      <c r="AK119" s="380"/>
      <c r="AL119" s="380"/>
      <c r="AM119" s="397">
        <v>6600</v>
      </c>
      <c r="AN119" s="380"/>
      <c r="AO119" s="380"/>
      <c r="AP119" s="380"/>
      <c r="AQ119" s="406" t="s">
        <v>278</v>
      </c>
      <c r="AR119" s="379"/>
      <c r="AS119" s="379"/>
      <c r="AT119" s="379"/>
      <c r="AU119" s="406" t="s">
        <v>278</v>
      </c>
      <c r="AV119" s="379"/>
      <c r="AW119" s="379"/>
      <c r="AX119" s="379"/>
      <c r="AY119">
        <f t="shared" si="4"/>
        <v>1</v>
      </c>
    </row>
    <row r="120" spans="1:60" ht="23.25" customHeight="1" x14ac:dyDescent="0.2">
      <c r="A120" s="320"/>
      <c r="B120" s="322"/>
      <c r="C120" s="323"/>
      <c r="D120" s="323"/>
      <c r="E120" s="323"/>
      <c r="F120" s="324"/>
      <c r="G120" s="915"/>
      <c r="H120" s="391"/>
      <c r="I120" s="391"/>
      <c r="J120" s="391"/>
      <c r="K120" s="391"/>
      <c r="L120" s="391"/>
      <c r="M120" s="391"/>
      <c r="N120" s="391"/>
      <c r="O120" s="392"/>
      <c r="P120" s="391"/>
      <c r="Q120" s="391"/>
      <c r="R120" s="391"/>
      <c r="S120" s="391"/>
      <c r="T120" s="391"/>
      <c r="U120" s="391"/>
      <c r="V120" s="391"/>
      <c r="W120" s="391"/>
      <c r="X120" s="392"/>
      <c r="Y120" s="916" t="s">
        <v>50</v>
      </c>
      <c r="Z120" s="799"/>
      <c r="AA120" s="800"/>
      <c r="AB120" s="499" t="s">
        <v>749</v>
      </c>
      <c r="AC120" s="499"/>
      <c r="AD120" s="499"/>
      <c r="AE120" s="397" t="s">
        <v>753</v>
      </c>
      <c r="AF120" s="380"/>
      <c r="AG120" s="380"/>
      <c r="AH120" s="380"/>
      <c r="AI120" s="397" t="s">
        <v>753</v>
      </c>
      <c r="AJ120" s="380"/>
      <c r="AK120" s="380"/>
      <c r="AL120" s="380"/>
      <c r="AM120" s="397" t="s">
        <v>753</v>
      </c>
      <c r="AN120" s="380"/>
      <c r="AO120" s="380"/>
      <c r="AP120" s="380"/>
      <c r="AQ120" s="406" t="s">
        <v>278</v>
      </c>
      <c r="AR120" s="379"/>
      <c r="AS120" s="379"/>
      <c r="AT120" s="379"/>
      <c r="AU120" s="406" t="s">
        <v>278</v>
      </c>
      <c r="AV120" s="379"/>
      <c r="AW120" s="379"/>
      <c r="AX120" s="379"/>
      <c r="AY120">
        <f t="shared" si="4"/>
        <v>1</v>
      </c>
      <c r="AZ120" s="10"/>
      <c r="BA120" s="10"/>
      <c r="BB120" s="10"/>
      <c r="BC120" s="10"/>
    </row>
    <row r="121" spans="1:60" ht="23.25" customHeight="1" thickBot="1" x14ac:dyDescent="0.25">
      <c r="A121" s="320"/>
      <c r="B121" s="322"/>
      <c r="C121" s="323"/>
      <c r="D121" s="323"/>
      <c r="E121" s="323"/>
      <c r="F121" s="324"/>
      <c r="G121" s="141"/>
      <c r="H121" s="142"/>
      <c r="I121" s="142"/>
      <c r="J121" s="142"/>
      <c r="K121" s="142"/>
      <c r="L121" s="142"/>
      <c r="M121" s="142"/>
      <c r="N121" s="142"/>
      <c r="O121" s="143"/>
      <c r="P121" s="142"/>
      <c r="Q121" s="142"/>
      <c r="R121" s="142"/>
      <c r="S121" s="142"/>
      <c r="T121" s="142"/>
      <c r="U121" s="142"/>
      <c r="V121" s="142"/>
      <c r="W121" s="142"/>
      <c r="X121" s="143"/>
      <c r="Y121" s="916" t="s">
        <v>13</v>
      </c>
      <c r="Z121" s="799"/>
      <c r="AA121" s="800"/>
      <c r="AB121" s="917" t="s">
        <v>14</v>
      </c>
      <c r="AC121" s="917"/>
      <c r="AD121" s="917"/>
      <c r="AE121" s="397" t="s">
        <v>753</v>
      </c>
      <c r="AF121" s="380"/>
      <c r="AG121" s="380"/>
      <c r="AH121" s="380"/>
      <c r="AI121" s="397" t="s">
        <v>753</v>
      </c>
      <c r="AJ121" s="380"/>
      <c r="AK121" s="380"/>
      <c r="AL121" s="380"/>
      <c r="AM121" s="397" t="s">
        <v>753</v>
      </c>
      <c r="AN121" s="380"/>
      <c r="AO121" s="380"/>
      <c r="AP121" s="380"/>
      <c r="AQ121" s="406" t="s">
        <v>278</v>
      </c>
      <c r="AR121" s="379"/>
      <c r="AS121" s="379"/>
      <c r="AT121" s="379"/>
      <c r="AU121" s="406" t="s">
        <v>278</v>
      </c>
      <c r="AV121" s="379"/>
      <c r="AW121" s="379"/>
      <c r="AX121" s="379"/>
      <c r="AY121">
        <f t="shared" si="4"/>
        <v>1</v>
      </c>
      <c r="AZ121" s="10"/>
      <c r="BA121" s="10"/>
      <c r="BB121" s="10"/>
      <c r="BC121" s="10"/>
      <c r="BD121" s="10"/>
      <c r="BE121" s="10"/>
      <c r="BF121" s="10"/>
      <c r="BG121" s="10"/>
      <c r="BH121" s="10"/>
    </row>
    <row r="122" spans="1:60" ht="18.75" hidden="1" customHeight="1" x14ac:dyDescent="0.2">
      <c r="A122" s="320"/>
      <c r="B122" s="463" t="s">
        <v>138</v>
      </c>
      <c r="C122" s="464"/>
      <c r="D122" s="464"/>
      <c r="E122" s="464"/>
      <c r="F122" s="465"/>
      <c r="G122" s="348" t="s">
        <v>56</v>
      </c>
      <c r="H122" s="349"/>
      <c r="I122" s="349"/>
      <c r="J122" s="349"/>
      <c r="K122" s="349"/>
      <c r="L122" s="349"/>
      <c r="M122" s="349"/>
      <c r="N122" s="349"/>
      <c r="O122" s="350"/>
      <c r="P122" s="352" t="s">
        <v>58</v>
      </c>
      <c r="Q122" s="349"/>
      <c r="R122" s="349"/>
      <c r="S122" s="349"/>
      <c r="T122" s="349"/>
      <c r="U122" s="349"/>
      <c r="V122" s="349"/>
      <c r="W122" s="349"/>
      <c r="X122" s="350"/>
      <c r="Y122" s="353"/>
      <c r="Z122" s="354"/>
      <c r="AA122" s="355"/>
      <c r="AB122" s="908" t="s">
        <v>11</v>
      </c>
      <c r="AC122" s="909"/>
      <c r="AD122" s="910"/>
      <c r="AE122" s="422" t="s">
        <v>410</v>
      </c>
      <c r="AF122" s="422"/>
      <c r="AG122" s="422"/>
      <c r="AH122" s="422"/>
      <c r="AI122" s="422" t="s">
        <v>562</v>
      </c>
      <c r="AJ122" s="422"/>
      <c r="AK122" s="422"/>
      <c r="AL122" s="422"/>
      <c r="AM122" s="422" t="s">
        <v>378</v>
      </c>
      <c r="AN122" s="422"/>
      <c r="AO122" s="422"/>
      <c r="AP122" s="422"/>
      <c r="AQ122" s="500" t="s">
        <v>173</v>
      </c>
      <c r="AR122" s="501"/>
      <c r="AS122" s="501"/>
      <c r="AT122" s="502"/>
      <c r="AU122" s="503" t="s">
        <v>128</v>
      </c>
      <c r="AV122" s="503"/>
      <c r="AW122" s="503"/>
      <c r="AX122" s="504"/>
      <c r="AY122">
        <f>COUNTA($G$124)</f>
        <v>0</v>
      </c>
      <c r="AZ122" s="10"/>
      <c r="BA122" s="10"/>
      <c r="BB122" s="10"/>
      <c r="BC122" s="10"/>
    </row>
    <row r="123" spans="1:60" ht="18.75" hidden="1" customHeight="1" x14ac:dyDescent="0.2">
      <c r="A123" s="320"/>
      <c r="B123" s="322"/>
      <c r="C123" s="323"/>
      <c r="D123" s="323"/>
      <c r="E123" s="323"/>
      <c r="F123" s="324"/>
      <c r="G123" s="351"/>
      <c r="H123" s="330"/>
      <c r="I123" s="330"/>
      <c r="J123" s="330"/>
      <c r="K123" s="330"/>
      <c r="L123" s="330"/>
      <c r="M123" s="330"/>
      <c r="N123" s="330"/>
      <c r="O123" s="331"/>
      <c r="P123" s="334"/>
      <c r="Q123" s="330"/>
      <c r="R123" s="330"/>
      <c r="S123" s="330"/>
      <c r="T123" s="330"/>
      <c r="U123" s="330"/>
      <c r="V123" s="330"/>
      <c r="W123" s="330"/>
      <c r="X123" s="331"/>
      <c r="Y123" s="353"/>
      <c r="Z123" s="354"/>
      <c r="AA123" s="355"/>
      <c r="AB123" s="410"/>
      <c r="AC123" s="495"/>
      <c r="AD123" s="496"/>
      <c r="AE123" s="422"/>
      <c r="AF123" s="422"/>
      <c r="AG123" s="422"/>
      <c r="AH123" s="422"/>
      <c r="AI123" s="422"/>
      <c r="AJ123" s="422"/>
      <c r="AK123" s="422"/>
      <c r="AL123" s="422"/>
      <c r="AM123" s="422"/>
      <c r="AN123" s="422"/>
      <c r="AO123" s="422"/>
      <c r="AP123" s="422"/>
      <c r="AQ123" s="505"/>
      <c r="AR123" s="443"/>
      <c r="AS123" s="441" t="s">
        <v>174</v>
      </c>
      <c r="AT123" s="442"/>
      <c r="AU123" s="443"/>
      <c r="AV123" s="443"/>
      <c r="AW123" s="330" t="s">
        <v>166</v>
      </c>
      <c r="AX123" s="335"/>
      <c r="AY123">
        <f>$AY$122</f>
        <v>0</v>
      </c>
      <c r="AZ123" s="10"/>
      <c r="BA123" s="10"/>
      <c r="BB123" s="10"/>
      <c r="BC123" s="10"/>
      <c r="BD123" s="10"/>
      <c r="BE123" s="10"/>
      <c r="BF123" s="10"/>
      <c r="BG123" s="10"/>
      <c r="BH123" s="10"/>
    </row>
    <row r="124" spans="1:60" ht="23.25" hidden="1" customHeight="1" x14ac:dyDescent="0.2">
      <c r="A124" s="320"/>
      <c r="B124" s="322"/>
      <c r="C124" s="323"/>
      <c r="D124" s="323"/>
      <c r="E124" s="323"/>
      <c r="F124" s="324"/>
      <c r="G124" s="138"/>
      <c r="H124" s="139"/>
      <c r="I124" s="139"/>
      <c r="J124" s="139"/>
      <c r="K124" s="139"/>
      <c r="L124" s="139"/>
      <c r="M124" s="139"/>
      <c r="N124" s="139"/>
      <c r="O124" s="140"/>
      <c r="P124" s="139"/>
      <c r="Q124" s="457"/>
      <c r="R124" s="457"/>
      <c r="S124" s="457"/>
      <c r="T124" s="457"/>
      <c r="U124" s="457"/>
      <c r="V124" s="457"/>
      <c r="W124" s="457"/>
      <c r="X124" s="458"/>
      <c r="Y124" s="912" t="s">
        <v>57</v>
      </c>
      <c r="Z124" s="913"/>
      <c r="AA124" s="914"/>
      <c r="AB124" s="396"/>
      <c r="AC124" s="396"/>
      <c r="AD124" s="396"/>
      <c r="AE124" s="397"/>
      <c r="AF124" s="380"/>
      <c r="AG124" s="380"/>
      <c r="AH124" s="380"/>
      <c r="AI124" s="397"/>
      <c r="AJ124" s="380"/>
      <c r="AK124" s="380"/>
      <c r="AL124" s="380"/>
      <c r="AM124" s="397"/>
      <c r="AN124" s="380"/>
      <c r="AO124" s="380"/>
      <c r="AP124" s="380"/>
      <c r="AQ124" s="399"/>
      <c r="AR124" s="400"/>
      <c r="AS124" s="400"/>
      <c r="AT124" s="401"/>
      <c r="AU124" s="380"/>
      <c r="AV124" s="380"/>
      <c r="AW124" s="380"/>
      <c r="AX124" s="381"/>
      <c r="AY124">
        <f>$AY$122</f>
        <v>0</v>
      </c>
    </row>
    <row r="125" spans="1:60" ht="23.25" hidden="1" customHeight="1" x14ac:dyDescent="0.2">
      <c r="A125" s="320"/>
      <c r="B125" s="322"/>
      <c r="C125" s="323"/>
      <c r="D125" s="323"/>
      <c r="E125" s="323"/>
      <c r="F125" s="324"/>
      <c r="G125" s="915"/>
      <c r="H125" s="391"/>
      <c r="I125" s="391"/>
      <c r="J125" s="391"/>
      <c r="K125" s="391"/>
      <c r="L125" s="391"/>
      <c r="M125" s="391"/>
      <c r="N125" s="391"/>
      <c r="O125" s="392"/>
      <c r="P125" s="459"/>
      <c r="Q125" s="459"/>
      <c r="R125" s="459"/>
      <c r="S125" s="459"/>
      <c r="T125" s="459"/>
      <c r="U125" s="459"/>
      <c r="V125" s="459"/>
      <c r="W125" s="459"/>
      <c r="X125" s="460"/>
      <c r="Y125" s="916" t="s">
        <v>50</v>
      </c>
      <c r="Z125" s="799"/>
      <c r="AA125" s="800"/>
      <c r="AB125" s="499"/>
      <c r="AC125" s="499"/>
      <c r="AD125" s="499"/>
      <c r="AE125" s="397"/>
      <c r="AF125" s="380"/>
      <c r="AG125" s="380"/>
      <c r="AH125" s="380"/>
      <c r="AI125" s="397"/>
      <c r="AJ125" s="380"/>
      <c r="AK125" s="380"/>
      <c r="AL125" s="380"/>
      <c r="AM125" s="397"/>
      <c r="AN125" s="380"/>
      <c r="AO125" s="380"/>
      <c r="AP125" s="380"/>
      <c r="AQ125" s="399"/>
      <c r="AR125" s="400"/>
      <c r="AS125" s="400"/>
      <c r="AT125" s="401"/>
      <c r="AU125" s="380"/>
      <c r="AV125" s="380"/>
      <c r="AW125" s="380"/>
      <c r="AX125" s="381"/>
      <c r="AY125">
        <f>$AY$122</f>
        <v>0</v>
      </c>
      <c r="AZ125" s="10"/>
      <c r="BA125" s="10"/>
      <c r="BB125" s="10"/>
      <c r="BC125" s="10"/>
    </row>
    <row r="126" spans="1:60" ht="23.25" hidden="1" customHeight="1" x14ac:dyDescent="0.2">
      <c r="A126" s="320"/>
      <c r="B126" s="325"/>
      <c r="C126" s="326"/>
      <c r="D126" s="326"/>
      <c r="E126" s="326"/>
      <c r="F126" s="327"/>
      <c r="G126" s="141"/>
      <c r="H126" s="142"/>
      <c r="I126" s="142"/>
      <c r="J126" s="142"/>
      <c r="K126" s="142"/>
      <c r="L126" s="142"/>
      <c r="M126" s="142"/>
      <c r="N126" s="142"/>
      <c r="O126" s="143"/>
      <c r="P126" s="461"/>
      <c r="Q126" s="461"/>
      <c r="R126" s="461"/>
      <c r="S126" s="461"/>
      <c r="T126" s="461"/>
      <c r="U126" s="461"/>
      <c r="V126" s="461"/>
      <c r="W126" s="461"/>
      <c r="X126" s="462"/>
      <c r="Y126" s="916" t="s">
        <v>13</v>
      </c>
      <c r="Z126" s="799"/>
      <c r="AA126" s="800"/>
      <c r="AB126" s="917" t="s">
        <v>14</v>
      </c>
      <c r="AC126" s="917"/>
      <c r="AD126" s="917"/>
      <c r="AE126" s="575"/>
      <c r="AF126" s="576"/>
      <c r="AG126" s="576"/>
      <c r="AH126" s="576"/>
      <c r="AI126" s="575"/>
      <c r="AJ126" s="576"/>
      <c r="AK126" s="576"/>
      <c r="AL126" s="576"/>
      <c r="AM126" s="575"/>
      <c r="AN126" s="576"/>
      <c r="AO126" s="576"/>
      <c r="AP126" s="576"/>
      <c r="AQ126" s="399"/>
      <c r="AR126" s="400"/>
      <c r="AS126" s="400"/>
      <c r="AT126" s="401"/>
      <c r="AU126" s="380"/>
      <c r="AV126" s="380"/>
      <c r="AW126" s="380"/>
      <c r="AX126" s="381"/>
      <c r="AY126">
        <f>$AY$122</f>
        <v>0</v>
      </c>
      <c r="AZ126" s="10"/>
      <c r="BA126" s="10"/>
      <c r="BB126" s="10"/>
      <c r="BC126" s="10"/>
      <c r="BD126" s="10"/>
      <c r="BE126" s="10"/>
      <c r="BF126" s="10"/>
      <c r="BG126" s="10"/>
      <c r="BH126" s="10"/>
    </row>
    <row r="127" spans="1:60" ht="18.75" hidden="1" customHeight="1" x14ac:dyDescent="0.2">
      <c r="A127" s="320"/>
      <c r="B127" s="463" t="s">
        <v>138</v>
      </c>
      <c r="C127" s="464"/>
      <c r="D127" s="464"/>
      <c r="E127" s="464"/>
      <c r="F127" s="465"/>
      <c r="G127" s="348" t="s">
        <v>56</v>
      </c>
      <c r="H127" s="349"/>
      <c r="I127" s="349"/>
      <c r="J127" s="349"/>
      <c r="K127" s="349"/>
      <c r="L127" s="349"/>
      <c r="M127" s="349"/>
      <c r="N127" s="349"/>
      <c r="O127" s="350"/>
      <c r="P127" s="352" t="s">
        <v>58</v>
      </c>
      <c r="Q127" s="349"/>
      <c r="R127" s="349"/>
      <c r="S127" s="349"/>
      <c r="T127" s="349"/>
      <c r="U127" s="349"/>
      <c r="V127" s="349"/>
      <c r="W127" s="349"/>
      <c r="X127" s="350"/>
      <c r="Y127" s="353"/>
      <c r="Z127" s="354"/>
      <c r="AA127" s="355"/>
      <c r="AB127" s="908" t="s">
        <v>11</v>
      </c>
      <c r="AC127" s="909"/>
      <c r="AD127" s="910"/>
      <c r="AE127" s="422" t="s">
        <v>410</v>
      </c>
      <c r="AF127" s="422"/>
      <c r="AG127" s="422"/>
      <c r="AH127" s="422"/>
      <c r="AI127" s="422" t="s">
        <v>562</v>
      </c>
      <c r="AJ127" s="422"/>
      <c r="AK127" s="422"/>
      <c r="AL127" s="422"/>
      <c r="AM127" s="422" t="s">
        <v>378</v>
      </c>
      <c r="AN127" s="422"/>
      <c r="AO127" s="422"/>
      <c r="AP127" s="422"/>
      <c r="AQ127" s="500" t="s">
        <v>173</v>
      </c>
      <c r="AR127" s="501"/>
      <c r="AS127" s="501"/>
      <c r="AT127" s="502"/>
      <c r="AU127" s="503" t="s">
        <v>128</v>
      </c>
      <c r="AV127" s="503"/>
      <c r="AW127" s="503"/>
      <c r="AX127" s="504"/>
      <c r="AY127">
        <f>COUNTA($G$129)</f>
        <v>0</v>
      </c>
      <c r="AZ127" s="10"/>
      <c r="BA127" s="10"/>
      <c r="BB127" s="10"/>
      <c r="BC127" s="10"/>
    </row>
    <row r="128" spans="1:60" ht="18.75" hidden="1" customHeight="1" x14ac:dyDescent="0.2">
      <c r="A128" s="320"/>
      <c r="B128" s="322"/>
      <c r="C128" s="323"/>
      <c r="D128" s="323"/>
      <c r="E128" s="323"/>
      <c r="F128" s="324"/>
      <c r="G128" s="351"/>
      <c r="H128" s="330"/>
      <c r="I128" s="330"/>
      <c r="J128" s="330"/>
      <c r="K128" s="330"/>
      <c r="L128" s="330"/>
      <c r="M128" s="330"/>
      <c r="N128" s="330"/>
      <c r="O128" s="331"/>
      <c r="P128" s="334"/>
      <c r="Q128" s="330"/>
      <c r="R128" s="330"/>
      <c r="S128" s="330"/>
      <c r="T128" s="330"/>
      <c r="U128" s="330"/>
      <c r="V128" s="330"/>
      <c r="W128" s="330"/>
      <c r="X128" s="331"/>
      <c r="Y128" s="353"/>
      <c r="Z128" s="354"/>
      <c r="AA128" s="355"/>
      <c r="AB128" s="410"/>
      <c r="AC128" s="495"/>
      <c r="AD128" s="496"/>
      <c r="AE128" s="422"/>
      <c r="AF128" s="422"/>
      <c r="AG128" s="422"/>
      <c r="AH128" s="422"/>
      <c r="AI128" s="422"/>
      <c r="AJ128" s="422"/>
      <c r="AK128" s="422"/>
      <c r="AL128" s="422"/>
      <c r="AM128" s="422"/>
      <c r="AN128" s="422"/>
      <c r="AO128" s="422"/>
      <c r="AP128" s="422"/>
      <c r="AQ128" s="505"/>
      <c r="AR128" s="443"/>
      <c r="AS128" s="441" t="s">
        <v>174</v>
      </c>
      <c r="AT128" s="442"/>
      <c r="AU128" s="443"/>
      <c r="AV128" s="443"/>
      <c r="AW128" s="330" t="s">
        <v>166</v>
      </c>
      <c r="AX128" s="335"/>
      <c r="AY128">
        <f>$AY$127</f>
        <v>0</v>
      </c>
      <c r="AZ128" s="10"/>
      <c r="BA128" s="10"/>
      <c r="BB128" s="10"/>
      <c r="BC128" s="10"/>
      <c r="BD128" s="10"/>
      <c r="BE128" s="10"/>
      <c r="BF128" s="10"/>
      <c r="BG128" s="10"/>
      <c r="BH128" s="10"/>
    </row>
    <row r="129" spans="1:60" ht="23.25" hidden="1" customHeight="1" x14ac:dyDescent="0.2">
      <c r="A129" s="320"/>
      <c r="B129" s="322"/>
      <c r="C129" s="323"/>
      <c r="D129" s="323"/>
      <c r="E129" s="323"/>
      <c r="F129" s="324"/>
      <c r="G129" s="138"/>
      <c r="H129" s="139"/>
      <c r="I129" s="139"/>
      <c r="J129" s="139"/>
      <c r="K129" s="139"/>
      <c r="L129" s="139"/>
      <c r="M129" s="139"/>
      <c r="N129" s="139"/>
      <c r="O129" s="140"/>
      <c r="P129" s="139"/>
      <c r="Q129" s="457"/>
      <c r="R129" s="457"/>
      <c r="S129" s="457"/>
      <c r="T129" s="457"/>
      <c r="U129" s="457"/>
      <c r="V129" s="457"/>
      <c r="W129" s="457"/>
      <c r="X129" s="458"/>
      <c r="Y129" s="912" t="s">
        <v>57</v>
      </c>
      <c r="Z129" s="913"/>
      <c r="AA129" s="914"/>
      <c r="AB129" s="396"/>
      <c r="AC129" s="396"/>
      <c r="AD129" s="396"/>
      <c r="AE129" s="397"/>
      <c r="AF129" s="380"/>
      <c r="AG129" s="380"/>
      <c r="AH129" s="380"/>
      <c r="AI129" s="397"/>
      <c r="AJ129" s="380"/>
      <c r="AK129" s="380"/>
      <c r="AL129" s="380"/>
      <c r="AM129" s="397"/>
      <c r="AN129" s="380"/>
      <c r="AO129" s="380"/>
      <c r="AP129" s="380"/>
      <c r="AQ129" s="399"/>
      <c r="AR129" s="400"/>
      <c r="AS129" s="400"/>
      <c r="AT129" s="401"/>
      <c r="AU129" s="380"/>
      <c r="AV129" s="380"/>
      <c r="AW129" s="380"/>
      <c r="AX129" s="381"/>
      <c r="AY129">
        <f>$AY$127</f>
        <v>0</v>
      </c>
    </row>
    <row r="130" spans="1:60" ht="23.25" hidden="1" customHeight="1" x14ac:dyDescent="0.2">
      <c r="A130" s="320"/>
      <c r="B130" s="322"/>
      <c r="C130" s="323"/>
      <c r="D130" s="323"/>
      <c r="E130" s="323"/>
      <c r="F130" s="324"/>
      <c r="G130" s="915"/>
      <c r="H130" s="391"/>
      <c r="I130" s="391"/>
      <c r="J130" s="391"/>
      <c r="K130" s="391"/>
      <c r="L130" s="391"/>
      <c r="M130" s="391"/>
      <c r="N130" s="391"/>
      <c r="O130" s="392"/>
      <c r="P130" s="459"/>
      <c r="Q130" s="459"/>
      <c r="R130" s="459"/>
      <c r="S130" s="459"/>
      <c r="T130" s="459"/>
      <c r="U130" s="459"/>
      <c r="V130" s="459"/>
      <c r="W130" s="459"/>
      <c r="X130" s="460"/>
      <c r="Y130" s="916" t="s">
        <v>50</v>
      </c>
      <c r="Z130" s="799"/>
      <c r="AA130" s="800"/>
      <c r="AB130" s="499"/>
      <c r="AC130" s="499"/>
      <c r="AD130" s="499"/>
      <c r="AE130" s="397"/>
      <c r="AF130" s="380"/>
      <c r="AG130" s="380"/>
      <c r="AH130" s="380"/>
      <c r="AI130" s="397"/>
      <c r="AJ130" s="380"/>
      <c r="AK130" s="380"/>
      <c r="AL130" s="380"/>
      <c r="AM130" s="397"/>
      <c r="AN130" s="380"/>
      <c r="AO130" s="380"/>
      <c r="AP130" s="380"/>
      <c r="AQ130" s="399"/>
      <c r="AR130" s="400"/>
      <c r="AS130" s="400"/>
      <c r="AT130" s="401"/>
      <c r="AU130" s="380"/>
      <c r="AV130" s="380"/>
      <c r="AW130" s="380"/>
      <c r="AX130" s="381"/>
      <c r="AY130">
        <f>$AY$127</f>
        <v>0</v>
      </c>
      <c r="AZ130" s="10"/>
      <c r="BA130" s="10"/>
      <c r="BB130" s="10"/>
      <c r="BC130" s="10"/>
    </row>
    <row r="131" spans="1:60" ht="23.25" hidden="1" customHeight="1" thickBot="1" x14ac:dyDescent="0.25">
      <c r="A131" s="321"/>
      <c r="B131" s="905"/>
      <c r="C131" s="906"/>
      <c r="D131" s="906"/>
      <c r="E131" s="906"/>
      <c r="F131" s="907"/>
      <c r="G131" s="141"/>
      <c r="H131" s="142"/>
      <c r="I131" s="142"/>
      <c r="J131" s="142"/>
      <c r="K131" s="142"/>
      <c r="L131" s="142"/>
      <c r="M131" s="142"/>
      <c r="N131" s="142"/>
      <c r="O131" s="143"/>
      <c r="P131" s="461"/>
      <c r="Q131" s="461"/>
      <c r="R131" s="461"/>
      <c r="S131" s="461"/>
      <c r="T131" s="461"/>
      <c r="U131" s="461"/>
      <c r="V131" s="461"/>
      <c r="W131" s="461"/>
      <c r="X131" s="462"/>
      <c r="Y131" s="916" t="s">
        <v>13</v>
      </c>
      <c r="Z131" s="799"/>
      <c r="AA131" s="800"/>
      <c r="AB131" s="917" t="s">
        <v>14</v>
      </c>
      <c r="AC131" s="917"/>
      <c r="AD131" s="917"/>
      <c r="AE131" s="575"/>
      <c r="AF131" s="576"/>
      <c r="AG131" s="576"/>
      <c r="AH131" s="576"/>
      <c r="AI131" s="575"/>
      <c r="AJ131" s="576"/>
      <c r="AK131" s="576"/>
      <c r="AL131" s="576"/>
      <c r="AM131" s="575"/>
      <c r="AN131" s="576"/>
      <c r="AO131" s="576"/>
      <c r="AP131" s="576"/>
      <c r="AQ131" s="399"/>
      <c r="AR131" s="400"/>
      <c r="AS131" s="400"/>
      <c r="AT131" s="401"/>
      <c r="AU131" s="380"/>
      <c r="AV131" s="380"/>
      <c r="AW131" s="380"/>
      <c r="AX131" s="381"/>
      <c r="AY131">
        <f>$AY$127</f>
        <v>0</v>
      </c>
      <c r="AZ131" s="10"/>
      <c r="BA131" s="10"/>
      <c r="BB131" s="10"/>
      <c r="BC131" s="10"/>
      <c r="BD131" s="10"/>
      <c r="BE131" s="10"/>
      <c r="BF131" s="10"/>
      <c r="BG131" s="10"/>
      <c r="BH131" s="10"/>
    </row>
    <row r="132" spans="1:60" ht="47.25" customHeight="1" x14ac:dyDescent="0.2">
      <c r="A132" s="313" t="s">
        <v>573</v>
      </c>
      <c r="B132" s="314"/>
      <c r="C132" s="314"/>
      <c r="D132" s="314"/>
      <c r="E132" s="314"/>
      <c r="F132" s="315"/>
      <c r="G132" s="316" t="s">
        <v>752</v>
      </c>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8"/>
      <c r="AY132">
        <f>COUNTA($G$132)</f>
        <v>1</v>
      </c>
    </row>
    <row r="133" spans="1:60" ht="31.5" customHeight="1" x14ac:dyDescent="0.2">
      <c r="A133" s="356" t="s">
        <v>574</v>
      </c>
      <c r="B133" s="323"/>
      <c r="C133" s="323"/>
      <c r="D133" s="323"/>
      <c r="E133" s="323"/>
      <c r="F133" s="324"/>
      <c r="G133" s="358" t="s">
        <v>566</v>
      </c>
      <c r="H133" s="359"/>
      <c r="I133" s="359"/>
      <c r="J133" s="359"/>
      <c r="K133" s="359"/>
      <c r="L133" s="359"/>
      <c r="M133" s="359"/>
      <c r="N133" s="359"/>
      <c r="O133" s="359"/>
      <c r="P133" s="360" t="s">
        <v>565</v>
      </c>
      <c r="Q133" s="359"/>
      <c r="R133" s="359"/>
      <c r="S133" s="359"/>
      <c r="T133" s="359"/>
      <c r="U133" s="359"/>
      <c r="V133" s="359"/>
      <c r="W133" s="359"/>
      <c r="X133" s="361"/>
      <c r="Y133" s="362"/>
      <c r="Z133" s="363"/>
      <c r="AA133" s="364"/>
      <c r="AB133" s="409" t="s">
        <v>11</v>
      </c>
      <c r="AC133" s="409"/>
      <c r="AD133" s="409"/>
      <c r="AE133" s="422" t="s">
        <v>410</v>
      </c>
      <c r="AF133" s="422"/>
      <c r="AG133" s="422"/>
      <c r="AH133" s="422"/>
      <c r="AI133" s="422" t="s">
        <v>562</v>
      </c>
      <c r="AJ133" s="422"/>
      <c r="AK133" s="422"/>
      <c r="AL133" s="422"/>
      <c r="AM133" s="422" t="s">
        <v>378</v>
      </c>
      <c r="AN133" s="422"/>
      <c r="AO133" s="422"/>
      <c r="AP133" s="422"/>
      <c r="AQ133" s="418" t="s">
        <v>409</v>
      </c>
      <c r="AR133" s="419"/>
      <c r="AS133" s="419"/>
      <c r="AT133" s="420"/>
      <c r="AU133" s="418" t="s">
        <v>587</v>
      </c>
      <c r="AV133" s="419"/>
      <c r="AW133" s="419"/>
      <c r="AX133" s="421"/>
      <c r="AY133">
        <f>COUNTA($G$134)</f>
        <v>1</v>
      </c>
    </row>
    <row r="134" spans="1:60" ht="30.6" customHeight="1" x14ac:dyDescent="0.2">
      <c r="A134" s="356"/>
      <c r="B134" s="323"/>
      <c r="C134" s="323"/>
      <c r="D134" s="323"/>
      <c r="E134" s="323"/>
      <c r="F134" s="324"/>
      <c r="G134" s="365" t="s">
        <v>641</v>
      </c>
      <c r="H134" s="366"/>
      <c r="I134" s="366"/>
      <c r="J134" s="366"/>
      <c r="K134" s="366"/>
      <c r="L134" s="366"/>
      <c r="M134" s="366"/>
      <c r="N134" s="366"/>
      <c r="O134" s="366"/>
      <c r="P134" s="436" t="s">
        <v>637</v>
      </c>
      <c r="Q134" s="370"/>
      <c r="R134" s="370"/>
      <c r="S134" s="370"/>
      <c r="T134" s="370"/>
      <c r="U134" s="370"/>
      <c r="V134" s="370"/>
      <c r="W134" s="370"/>
      <c r="X134" s="371"/>
      <c r="Y134" s="375" t="s">
        <v>51</v>
      </c>
      <c r="Z134" s="376"/>
      <c r="AA134" s="377"/>
      <c r="AB134" s="378" t="s">
        <v>616</v>
      </c>
      <c r="AC134" s="378"/>
      <c r="AD134" s="378"/>
      <c r="AE134" s="379" t="s">
        <v>612</v>
      </c>
      <c r="AF134" s="379"/>
      <c r="AG134" s="379"/>
      <c r="AH134" s="379"/>
      <c r="AI134" s="379">
        <v>1144</v>
      </c>
      <c r="AJ134" s="379"/>
      <c r="AK134" s="379"/>
      <c r="AL134" s="379"/>
      <c r="AM134" s="379">
        <v>1523</v>
      </c>
      <c r="AN134" s="379"/>
      <c r="AO134" s="379"/>
      <c r="AP134" s="379"/>
      <c r="AQ134" s="406" t="s">
        <v>638</v>
      </c>
      <c r="AR134" s="379"/>
      <c r="AS134" s="379"/>
      <c r="AT134" s="379"/>
      <c r="AU134" s="397" t="s">
        <v>638</v>
      </c>
      <c r="AV134" s="413"/>
      <c r="AW134" s="413"/>
      <c r="AX134" s="414"/>
      <c r="AY134">
        <f>$AY$133</f>
        <v>1</v>
      </c>
    </row>
    <row r="135" spans="1:60" ht="30.6" customHeight="1" x14ac:dyDescent="0.2">
      <c r="A135" s="357"/>
      <c r="B135" s="326"/>
      <c r="C135" s="326"/>
      <c r="D135" s="326"/>
      <c r="E135" s="326"/>
      <c r="F135" s="327"/>
      <c r="G135" s="367"/>
      <c r="H135" s="368"/>
      <c r="I135" s="368"/>
      <c r="J135" s="368"/>
      <c r="K135" s="368"/>
      <c r="L135" s="368"/>
      <c r="M135" s="368"/>
      <c r="N135" s="368"/>
      <c r="O135" s="368"/>
      <c r="P135" s="372"/>
      <c r="Q135" s="373"/>
      <c r="R135" s="373"/>
      <c r="S135" s="373"/>
      <c r="T135" s="373"/>
      <c r="U135" s="373"/>
      <c r="V135" s="373"/>
      <c r="W135" s="373"/>
      <c r="X135" s="374"/>
      <c r="Y135" s="415" t="s">
        <v>52</v>
      </c>
      <c r="Z135" s="416"/>
      <c r="AA135" s="417"/>
      <c r="AB135" s="378" t="s">
        <v>616</v>
      </c>
      <c r="AC135" s="378"/>
      <c r="AD135" s="378"/>
      <c r="AE135" s="379" t="s">
        <v>612</v>
      </c>
      <c r="AF135" s="379"/>
      <c r="AG135" s="379"/>
      <c r="AH135" s="379"/>
      <c r="AI135" s="379">
        <v>330</v>
      </c>
      <c r="AJ135" s="379"/>
      <c r="AK135" s="379"/>
      <c r="AL135" s="379"/>
      <c r="AM135" s="379">
        <v>1144</v>
      </c>
      <c r="AN135" s="379"/>
      <c r="AO135" s="379"/>
      <c r="AP135" s="379"/>
      <c r="AQ135" s="379">
        <v>1523</v>
      </c>
      <c r="AR135" s="379"/>
      <c r="AS135" s="379"/>
      <c r="AT135" s="379"/>
      <c r="AU135" s="397" t="s">
        <v>638</v>
      </c>
      <c r="AV135" s="413"/>
      <c r="AW135" s="413"/>
      <c r="AX135" s="414"/>
      <c r="AY135">
        <f>$AY$133</f>
        <v>1</v>
      </c>
    </row>
    <row r="136" spans="1:60" ht="23.25" customHeight="1" x14ac:dyDescent="0.2">
      <c r="A136" s="469" t="s">
        <v>575</v>
      </c>
      <c r="B136" s="349"/>
      <c r="C136" s="349"/>
      <c r="D136" s="349"/>
      <c r="E136" s="349"/>
      <c r="F136" s="470"/>
      <c r="G136" s="223" t="s">
        <v>576</v>
      </c>
      <c r="H136" s="223"/>
      <c r="I136" s="223"/>
      <c r="J136" s="223"/>
      <c r="K136" s="223"/>
      <c r="L136" s="223"/>
      <c r="M136" s="223"/>
      <c r="N136" s="223"/>
      <c r="O136" s="223"/>
      <c r="P136" s="223"/>
      <c r="Q136" s="223"/>
      <c r="R136" s="223"/>
      <c r="S136" s="223"/>
      <c r="T136" s="223"/>
      <c r="U136" s="223"/>
      <c r="V136" s="223"/>
      <c r="W136" s="223"/>
      <c r="X136" s="252"/>
      <c r="Y136" s="454"/>
      <c r="Z136" s="455"/>
      <c r="AA136" s="456"/>
      <c r="AB136" s="222" t="s">
        <v>11</v>
      </c>
      <c r="AC136" s="223"/>
      <c r="AD136" s="252"/>
      <c r="AE136" s="422" t="s">
        <v>410</v>
      </c>
      <c r="AF136" s="422"/>
      <c r="AG136" s="422"/>
      <c r="AH136" s="422"/>
      <c r="AI136" s="422" t="s">
        <v>562</v>
      </c>
      <c r="AJ136" s="422"/>
      <c r="AK136" s="422"/>
      <c r="AL136" s="422"/>
      <c r="AM136" s="422" t="s">
        <v>378</v>
      </c>
      <c r="AN136" s="422"/>
      <c r="AO136" s="422"/>
      <c r="AP136" s="422"/>
      <c r="AQ136" s="423" t="s">
        <v>588</v>
      </c>
      <c r="AR136" s="424"/>
      <c r="AS136" s="424"/>
      <c r="AT136" s="424"/>
      <c r="AU136" s="424"/>
      <c r="AV136" s="424"/>
      <c r="AW136" s="424"/>
      <c r="AX136" s="425"/>
      <c r="AY136">
        <f>IF(SUBSTITUTE(SUBSTITUTE($G$137,"／",""),"　","")="",0,1)</f>
        <v>1</v>
      </c>
    </row>
    <row r="137" spans="1:60" ht="23.25" customHeight="1" x14ac:dyDescent="0.2">
      <c r="A137" s="471"/>
      <c r="B137" s="328"/>
      <c r="C137" s="328"/>
      <c r="D137" s="328"/>
      <c r="E137" s="328"/>
      <c r="F137" s="472"/>
      <c r="G137" s="402" t="s">
        <v>633</v>
      </c>
      <c r="H137" s="403"/>
      <c r="I137" s="403"/>
      <c r="J137" s="403"/>
      <c r="K137" s="403"/>
      <c r="L137" s="403"/>
      <c r="M137" s="403"/>
      <c r="N137" s="403"/>
      <c r="O137" s="403"/>
      <c r="P137" s="403"/>
      <c r="Q137" s="403"/>
      <c r="R137" s="403"/>
      <c r="S137" s="403"/>
      <c r="T137" s="403"/>
      <c r="U137" s="403"/>
      <c r="V137" s="403"/>
      <c r="W137" s="403"/>
      <c r="X137" s="403"/>
      <c r="Y137" s="426" t="s">
        <v>575</v>
      </c>
      <c r="Z137" s="427"/>
      <c r="AA137" s="428"/>
      <c r="AB137" s="429" t="s">
        <v>635</v>
      </c>
      <c r="AC137" s="430"/>
      <c r="AD137" s="431"/>
      <c r="AE137" s="406" t="s">
        <v>638</v>
      </c>
      <c r="AF137" s="406"/>
      <c r="AG137" s="406"/>
      <c r="AH137" s="406"/>
      <c r="AI137" s="406">
        <v>392118</v>
      </c>
      <c r="AJ137" s="406"/>
      <c r="AK137" s="406"/>
      <c r="AL137" s="406"/>
      <c r="AM137" s="406">
        <v>318156</v>
      </c>
      <c r="AN137" s="406"/>
      <c r="AO137" s="406"/>
      <c r="AP137" s="406"/>
      <c r="AQ137" s="397">
        <v>74438</v>
      </c>
      <c r="AR137" s="380"/>
      <c r="AS137" s="380"/>
      <c r="AT137" s="380"/>
      <c r="AU137" s="380"/>
      <c r="AV137" s="380"/>
      <c r="AW137" s="380"/>
      <c r="AX137" s="381"/>
      <c r="AY137">
        <f>$AY$136</f>
        <v>1</v>
      </c>
    </row>
    <row r="138" spans="1:60" ht="35.4" customHeight="1" x14ac:dyDescent="0.2">
      <c r="A138" s="473"/>
      <c r="B138" s="330"/>
      <c r="C138" s="330"/>
      <c r="D138" s="330"/>
      <c r="E138" s="330"/>
      <c r="F138" s="474"/>
      <c r="G138" s="404"/>
      <c r="H138" s="405"/>
      <c r="I138" s="405"/>
      <c r="J138" s="405"/>
      <c r="K138" s="405"/>
      <c r="L138" s="405"/>
      <c r="M138" s="405"/>
      <c r="N138" s="405"/>
      <c r="O138" s="405"/>
      <c r="P138" s="405"/>
      <c r="Q138" s="405"/>
      <c r="R138" s="405"/>
      <c r="S138" s="405"/>
      <c r="T138" s="405"/>
      <c r="U138" s="405"/>
      <c r="V138" s="405"/>
      <c r="W138" s="405"/>
      <c r="X138" s="405"/>
      <c r="Y138" s="393" t="s">
        <v>578</v>
      </c>
      <c r="Z138" s="407"/>
      <c r="AA138" s="408"/>
      <c r="AB138" s="432" t="s">
        <v>636</v>
      </c>
      <c r="AC138" s="433"/>
      <c r="AD138" s="434"/>
      <c r="AE138" s="435" t="s">
        <v>638</v>
      </c>
      <c r="AF138" s="435"/>
      <c r="AG138" s="435"/>
      <c r="AH138" s="435"/>
      <c r="AI138" s="437" t="s">
        <v>634</v>
      </c>
      <c r="AJ138" s="435"/>
      <c r="AK138" s="435"/>
      <c r="AL138" s="435"/>
      <c r="AM138" s="437" t="s">
        <v>701</v>
      </c>
      <c r="AN138" s="435"/>
      <c r="AO138" s="435"/>
      <c r="AP138" s="435"/>
      <c r="AQ138" s="437" t="s">
        <v>702</v>
      </c>
      <c r="AR138" s="435"/>
      <c r="AS138" s="435"/>
      <c r="AT138" s="435"/>
      <c r="AU138" s="435"/>
      <c r="AV138" s="435"/>
      <c r="AW138" s="435"/>
      <c r="AX138" s="438"/>
      <c r="AY138">
        <f>$AY$136</f>
        <v>1</v>
      </c>
    </row>
    <row r="139" spans="1:60" ht="18.75" customHeight="1" x14ac:dyDescent="0.2">
      <c r="A139" s="512" t="s">
        <v>230</v>
      </c>
      <c r="B139" s="513"/>
      <c r="C139" s="513"/>
      <c r="D139" s="513"/>
      <c r="E139" s="513"/>
      <c r="F139" s="514"/>
      <c r="G139" s="485" t="s">
        <v>139</v>
      </c>
      <c r="H139" s="328"/>
      <c r="I139" s="328"/>
      <c r="J139" s="328"/>
      <c r="K139" s="328"/>
      <c r="L139" s="328"/>
      <c r="M139" s="328"/>
      <c r="N139" s="328"/>
      <c r="O139" s="329"/>
      <c r="P139" s="332" t="s">
        <v>55</v>
      </c>
      <c r="Q139" s="328"/>
      <c r="R139" s="328"/>
      <c r="S139" s="328"/>
      <c r="T139" s="328"/>
      <c r="U139" s="328"/>
      <c r="V139" s="328"/>
      <c r="W139" s="328"/>
      <c r="X139" s="329"/>
      <c r="Y139" s="486"/>
      <c r="Z139" s="487"/>
      <c r="AA139" s="488"/>
      <c r="AB139" s="492" t="s">
        <v>11</v>
      </c>
      <c r="AC139" s="493"/>
      <c r="AD139" s="494"/>
      <c r="AE139" s="422" t="s">
        <v>410</v>
      </c>
      <c r="AF139" s="422"/>
      <c r="AG139" s="422"/>
      <c r="AH139" s="422"/>
      <c r="AI139" s="422" t="s">
        <v>562</v>
      </c>
      <c r="AJ139" s="422"/>
      <c r="AK139" s="422"/>
      <c r="AL139" s="422"/>
      <c r="AM139" s="422" t="s">
        <v>378</v>
      </c>
      <c r="AN139" s="422"/>
      <c r="AO139" s="422"/>
      <c r="AP139" s="422"/>
      <c r="AQ139" s="466" t="s">
        <v>173</v>
      </c>
      <c r="AR139" s="467"/>
      <c r="AS139" s="467"/>
      <c r="AT139" s="468"/>
      <c r="AU139" s="328" t="s">
        <v>128</v>
      </c>
      <c r="AV139" s="328"/>
      <c r="AW139" s="328"/>
      <c r="AX139" s="333"/>
      <c r="AY139">
        <f>COUNTA($G$141)</f>
        <v>1</v>
      </c>
    </row>
    <row r="140" spans="1:60" ht="18.75" customHeight="1" x14ac:dyDescent="0.2">
      <c r="A140" s="515"/>
      <c r="B140" s="516"/>
      <c r="C140" s="516"/>
      <c r="D140" s="516"/>
      <c r="E140" s="516"/>
      <c r="F140" s="517"/>
      <c r="G140" s="351"/>
      <c r="H140" s="330"/>
      <c r="I140" s="330"/>
      <c r="J140" s="330"/>
      <c r="K140" s="330"/>
      <c r="L140" s="330"/>
      <c r="M140" s="330"/>
      <c r="N140" s="330"/>
      <c r="O140" s="331"/>
      <c r="P140" s="334"/>
      <c r="Q140" s="330"/>
      <c r="R140" s="330"/>
      <c r="S140" s="330"/>
      <c r="T140" s="330"/>
      <c r="U140" s="330"/>
      <c r="V140" s="330"/>
      <c r="W140" s="330"/>
      <c r="X140" s="331"/>
      <c r="Y140" s="489"/>
      <c r="Z140" s="490"/>
      <c r="AA140" s="491"/>
      <c r="AB140" s="410"/>
      <c r="AC140" s="495"/>
      <c r="AD140" s="496"/>
      <c r="AE140" s="422"/>
      <c r="AF140" s="422"/>
      <c r="AG140" s="422"/>
      <c r="AH140" s="422"/>
      <c r="AI140" s="422"/>
      <c r="AJ140" s="422"/>
      <c r="AK140" s="422"/>
      <c r="AL140" s="422"/>
      <c r="AM140" s="422"/>
      <c r="AN140" s="422"/>
      <c r="AO140" s="422"/>
      <c r="AP140" s="422"/>
      <c r="AQ140" s="439" t="s">
        <v>753</v>
      </c>
      <c r="AR140" s="440"/>
      <c r="AS140" s="441" t="s">
        <v>174</v>
      </c>
      <c r="AT140" s="442"/>
      <c r="AU140" s="443" t="s">
        <v>753</v>
      </c>
      <c r="AV140" s="443"/>
      <c r="AW140" s="330" t="s">
        <v>166</v>
      </c>
      <c r="AX140" s="335"/>
      <c r="AY140">
        <f t="shared" ref="AY140:AY145" si="5">$AY$139</f>
        <v>1</v>
      </c>
    </row>
    <row r="141" spans="1:60" ht="23.25" customHeight="1" x14ac:dyDescent="0.2">
      <c r="A141" s="518"/>
      <c r="B141" s="516"/>
      <c r="C141" s="516"/>
      <c r="D141" s="516"/>
      <c r="E141" s="516"/>
      <c r="F141" s="517"/>
      <c r="G141" s="139" t="s">
        <v>612</v>
      </c>
      <c r="H141" s="139"/>
      <c r="I141" s="139"/>
      <c r="J141" s="139"/>
      <c r="K141" s="139"/>
      <c r="L141" s="139"/>
      <c r="M141" s="139"/>
      <c r="N141" s="139"/>
      <c r="O141" s="140"/>
      <c r="P141" s="139" t="s">
        <v>612</v>
      </c>
      <c r="Q141" s="139"/>
      <c r="R141" s="139"/>
      <c r="S141" s="139"/>
      <c r="T141" s="139"/>
      <c r="U141" s="139"/>
      <c r="V141" s="139"/>
      <c r="W141" s="139"/>
      <c r="X141" s="140"/>
      <c r="Y141" s="393" t="s">
        <v>12</v>
      </c>
      <c r="Z141" s="394"/>
      <c r="AA141" s="395"/>
      <c r="AB141" s="396" t="s">
        <v>612</v>
      </c>
      <c r="AC141" s="396"/>
      <c r="AD141" s="396"/>
      <c r="AE141" s="397" t="s">
        <v>612</v>
      </c>
      <c r="AF141" s="380"/>
      <c r="AG141" s="380"/>
      <c r="AH141" s="380"/>
      <c r="AI141" s="397" t="s">
        <v>612</v>
      </c>
      <c r="AJ141" s="380"/>
      <c r="AK141" s="380"/>
      <c r="AL141" s="380"/>
      <c r="AM141" s="397" t="s">
        <v>612</v>
      </c>
      <c r="AN141" s="380"/>
      <c r="AO141" s="380"/>
      <c r="AP141" s="380"/>
      <c r="AQ141" s="397" t="s">
        <v>612</v>
      </c>
      <c r="AR141" s="380"/>
      <c r="AS141" s="380"/>
      <c r="AT141" s="380"/>
      <c r="AU141" s="397" t="s">
        <v>612</v>
      </c>
      <c r="AV141" s="380"/>
      <c r="AW141" s="380"/>
      <c r="AX141" s="380"/>
      <c r="AY141">
        <f t="shared" si="5"/>
        <v>1</v>
      </c>
    </row>
    <row r="142" spans="1:60" ht="23.25" customHeight="1" x14ac:dyDescent="0.2">
      <c r="A142" s="519"/>
      <c r="B142" s="520"/>
      <c r="C142" s="520"/>
      <c r="D142" s="520"/>
      <c r="E142" s="520"/>
      <c r="F142" s="521"/>
      <c r="G142" s="391"/>
      <c r="H142" s="391"/>
      <c r="I142" s="391"/>
      <c r="J142" s="391"/>
      <c r="K142" s="391"/>
      <c r="L142" s="391"/>
      <c r="M142" s="391"/>
      <c r="N142" s="391"/>
      <c r="O142" s="392"/>
      <c r="P142" s="391"/>
      <c r="Q142" s="391"/>
      <c r="R142" s="391"/>
      <c r="S142" s="391"/>
      <c r="T142" s="391"/>
      <c r="U142" s="391"/>
      <c r="V142" s="391"/>
      <c r="W142" s="391"/>
      <c r="X142" s="392"/>
      <c r="Y142" s="222" t="s">
        <v>50</v>
      </c>
      <c r="Z142" s="223"/>
      <c r="AA142" s="252"/>
      <c r="AB142" s="396" t="s">
        <v>612</v>
      </c>
      <c r="AC142" s="396"/>
      <c r="AD142" s="396"/>
      <c r="AE142" s="397" t="s">
        <v>612</v>
      </c>
      <c r="AF142" s="380"/>
      <c r="AG142" s="380"/>
      <c r="AH142" s="380"/>
      <c r="AI142" s="397" t="s">
        <v>612</v>
      </c>
      <c r="AJ142" s="380"/>
      <c r="AK142" s="380"/>
      <c r="AL142" s="380"/>
      <c r="AM142" s="397" t="s">
        <v>612</v>
      </c>
      <c r="AN142" s="380"/>
      <c r="AO142" s="380"/>
      <c r="AP142" s="380"/>
      <c r="AQ142" s="397" t="s">
        <v>612</v>
      </c>
      <c r="AR142" s="380"/>
      <c r="AS142" s="380"/>
      <c r="AT142" s="380"/>
      <c r="AU142" s="397" t="s">
        <v>612</v>
      </c>
      <c r="AV142" s="380"/>
      <c r="AW142" s="380"/>
      <c r="AX142" s="380"/>
      <c r="AY142">
        <f t="shared" si="5"/>
        <v>1</v>
      </c>
    </row>
    <row r="143" spans="1:60" ht="23.25" customHeight="1" x14ac:dyDescent="0.2">
      <c r="A143" s="518"/>
      <c r="B143" s="516"/>
      <c r="C143" s="516"/>
      <c r="D143" s="516"/>
      <c r="E143" s="516"/>
      <c r="F143" s="517"/>
      <c r="G143" s="142"/>
      <c r="H143" s="142"/>
      <c r="I143" s="142"/>
      <c r="J143" s="142"/>
      <c r="K143" s="142"/>
      <c r="L143" s="142"/>
      <c r="M143" s="142"/>
      <c r="N143" s="142"/>
      <c r="O143" s="143"/>
      <c r="P143" s="142"/>
      <c r="Q143" s="142"/>
      <c r="R143" s="142"/>
      <c r="S143" s="142"/>
      <c r="T143" s="142"/>
      <c r="U143" s="142"/>
      <c r="V143" s="142"/>
      <c r="W143" s="142"/>
      <c r="X143" s="143"/>
      <c r="Y143" s="222" t="s">
        <v>13</v>
      </c>
      <c r="Z143" s="223"/>
      <c r="AA143" s="252"/>
      <c r="AB143" s="398" t="s">
        <v>14</v>
      </c>
      <c r="AC143" s="398"/>
      <c r="AD143" s="398"/>
      <c r="AE143" s="397" t="s">
        <v>612</v>
      </c>
      <c r="AF143" s="380"/>
      <c r="AG143" s="380"/>
      <c r="AH143" s="380"/>
      <c r="AI143" s="397" t="s">
        <v>612</v>
      </c>
      <c r="AJ143" s="380"/>
      <c r="AK143" s="380"/>
      <c r="AL143" s="380"/>
      <c r="AM143" s="397" t="s">
        <v>612</v>
      </c>
      <c r="AN143" s="380"/>
      <c r="AO143" s="380"/>
      <c r="AP143" s="380"/>
      <c r="AQ143" s="397" t="s">
        <v>612</v>
      </c>
      <c r="AR143" s="380"/>
      <c r="AS143" s="380"/>
      <c r="AT143" s="380"/>
      <c r="AU143" s="397" t="s">
        <v>612</v>
      </c>
      <c r="AV143" s="380"/>
      <c r="AW143" s="380"/>
      <c r="AX143" s="380"/>
      <c r="AY143">
        <f t="shared" si="5"/>
        <v>1</v>
      </c>
    </row>
    <row r="144" spans="1:60" ht="23.25" hidden="1" customHeight="1" x14ac:dyDescent="0.2">
      <c r="A144" s="469" t="s">
        <v>254</v>
      </c>
      <c r="B144" s="464"/>
      <c r="C144" s="464"/>
      <c r="D144" s="464"/>
      <c r="E144" s="464"/>
      <c r="F144" s="465"/>
      <c r="G144" s="506" t="s">
        <v>642</v>
      </c>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1</v>
      </c>
    </row>
    <row r="145" spans="1:60" ht="35.25" hidden="1" customHeight="1" x14ac:dyDescent="0.2">
      <c r="A145" s="357"/>
      <c r="B145" s="326"/>
      <c r="C145" s="326"/>
      <c r="D145" s="326"/>
      <c r="E145" s="326"/>
      <c r="F145" s="327"/>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1</v>
      </c>
    </row>
    <row r="146" spans="1:60" ht="18.75" customHeight="1" x14ac:dyDescent="0.2">
      <c r="A146" s="320" t="s">
        <v>567</v>
      </c>
      <c r="B146" s="322" t="s">
        <v>568</v>
      </c>
      <c r="C146" s="323"/>
      <c r="D146" s="323"/>
      <c r="E146" s="323"/>
      <c r="F146" s="324"/>
      <c r="G146" s="328" t="s">
        <v>569</v>
      </c>
      <c r="H146" s="328"/>
      <c r="I146" s="328"/>
      <c r="J146" s="328"/>
      <c r="K146" s="328"/>
      <c r="L146" s="328"/>
      <c r="M146" s="328"/>
      <c r="N146" s="328"/>
      <c r="O146" s="328"/>
      <c r="P146" s="328"/>
      <c r="Q146" s="328"/>
      <c r="R146" s="328"/>
      <c r="S146" s="328"/>
      <c r="T146" s="328"/>
      <c r="U146" s="328"/>
      <c r="V146" s="328"/>
      <c r="W146" s="328"/>
      <c r="X146" s="328"/>
      <c r="Y146" s="328"/>
      <c r="Z146" s="328"/>
      <c r="AA146" s="329"/>
      <c r="AB146" s="332" t="s">
        <v>589</v>
      </c>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33"/>
      <c r="AY146">
        <f>COUNTA($G$148)</f>
        <v>1</v>
      </c>
    </row>
    <row r="147" spans="1:60" ht="22.5" customHeight="1" x14ac:dyDescent="0.2">
      <c r="A147" s="320"/>
      <c r="B147" s="322"/>
      <c r="C147" s="323"/>
      <c r="D147" s="323"/>
      <c r="E147" s="323"/>
      <c r="F147" s="324"/>
      <c r="G147" s="330"/>
      <c r="H147" s="330"/>
      <c r="I147" s="330"/>
      <c r="J147" s="330"/>
      <c r="K147" s="330"/>
      <c r="L147" s="330"/>
      <c r="M147" s="330"/>
      <c r="N147" s="330"/>
      <c r="O147" s="330"/>
      <c r="P147" s="330"/>
      <c r="Q147" s="330"/>
      <c r="R147" s="330"/>
      <c r="S147" s="330"/>
      <c r="T147" s="330"/>
      <c r="U147" s="330"/>
      <c r="V147" s="330"/>
      <c r="W147" s="330"/>
      <c r="X147" s="330"/>
      <c r="Y147" s="330"/>
      <c r="Z147" s="330"/>
      <c r="AA147" s="331"/>
      <c r="AB147" s="334"/>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5"/>
      <c r="AY147">
        <f t="shared" ref="AY147:AY155" si="6">$AY$146</f>
        <v>1</v>
      </c>
    </row>
    <row r="148" spans="1:60" ht="22.5" customHeight="1" x14ac:dyDescent="0.2">
      <c r="A148" s="320"/>
      <c r="B148" s="322"/>
      <c r="C148" s="323"/>
      <c r="D148" s="323"/>
      <c r="E148" s="323"/>
      <c r="F148" s="324"/>
      <c r="G148" s="524" t="s">
        <v>757</v>
      </c>
      <c r="H148" s="524"/>
      <c r="I148" s="524"/>
      <c r="J148" s="524"/>
      <c r="K148" s="524"/>
      <c r="L148" s="524"/>
      <c r="M148" s="524"/>
      <c r="N148" s="524"/>
      <c r="O148" s="524"/>
      <c r="P148" s="524"/>
      <c r="Q148" s="524"/>
      <c r="R148" s="524"/>
      <c r="S148" s="524"/>
      <c r="T148" s="524"/>
      <c r="U148" s="524"/>
      <c r="V148" s="524"/>
      <c r="W148" s="524"/>
      <c r="X148" s="524"/>
      <c r="Y148" s="524"/>
      <c r="Z148" s="524"/>
      <c r="AA148" s="525"/>
      <c r="AB148" s="530" t="s">
        <v>756</v>
      </c>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1</v>
      </c>
    </row>
    <row r="149" spans="1:60" ht="22.5" customHeight="1" x14ac:dyDescent="0.2">
      <c r="A149" s="320"/>
      <c r="B149" s="322"/>
      <c r="C149" s="323"/>
      <c r="D149" s="323"/>
      <c r="E149" s="323"/>
      <c r="F149" s="324"/>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1</v>
      </c>
    </row>
    <row r="150" spans="1:60" ht="19.5" customHeight="1" x14ac:dyDescent="0.2">
      <c r="A150" s="320"/>
      <c r="B150" s="325"/>
      <c r="C150" s="326"/>
      <c r="D150" s="326"/>
      <c r="E150" s="326"/>
      <c r="F150" s="327"/>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1</v>
      </c>
    </row>
    <row r="151" spans="1:60" ht="18.75" customHeight="1" x14ac:dyDescent="0.2">
      <c r="A151" s="320"/>
      <c r="B151" s="463" t="s">
        <v>138</v>
      </c>
      <c r="C151" s="464"/>
      <c r="D151" s="464"/>
      <c r="E151" s="464"/>
      <c r="F151" s="465"/>
      <c r="G151" s="348" t="s">
        <v>56</v>
      </c>
      <c r="H151" s="349"/>
      <c r="I151" s="349"/>
      <c r="J151" s="349"/>
      <c r="K151" s="349"/>
      <c r="L151" s="349"/>
      <c r="M151" s="349"/>
      <c r="N151" s="349"/>
      <c r="O151" s="350"/>
      <c r="P151" s="352" t="s">
        <v>58</v>
      </c>
      <c r="Q151" s="349"/>
      <c r="R151" s="349"/>
      <c r="S151" s="349"/>
      <c r="T151" s="349"/>
      <c r="U151" s="349"/>
      <c r="V151" s="349"/>
      <c r="W151" s="349"/>
      <c r="X151" s="350"/>
      <c r="Y151" s="353"/>
      <c r="Z151" s="354"/>
      <c r="AA151" s="355"/>
      <c r="AB151" s="908" t="s">
        <v>11</v>
      </c>
      <c r="AC151" s="909"/>
      <c r="AD151" s="910"/>
      <c r="AE151" s="422" t="s">
        <v>410</v>
      </c>
      <c r="AF151" s="422"/>
      <c r="AG151" s="422"/>
      <c r="AH151" s="422"/>
      <c r="AI151" s="422" t="s">
        <v>562</v>
      </c>
      <c r="AJ151" s="422"/>
      <c r="AK151" s="422"/>
      <c r="AL151" s="422"/>
      <c r="AM151" s="422" t="s">
        <v>378</v>
      </c>
      <c r="AN151" s="422"/>
      <c r="AO151" s="422"/>
      <c r="AP151" s="422"/>
      <c r="AQ151" s="500" t="s">
        <v>173</v>
      </c>
      <c r="AR151" s="501"/>
      <c r="AS151" s="501"/>
      <c r="AT151" s="502"/>
      <c r="AU151" s="503" t="s">
        <v>128</v>
      </c>
      <c r="AV151" s="503"/>
      <c r="AW151" s="503"/>
      <c r="AX151" s="504"/>
      <c r="AY151">
        <f t="shared" si="6"/>
        <v>1</v>
      </c>
      <c r="AZ151" s="10"/>
      <c r="BA151" s="10"/>
      <c r="BB151" s="10"/>
      <c r="BC151" s="10"/>
    </row>
    <row r="152" spans="1:60" ht="18.75" customHeight="1" x14ac:dyDescent="0.2">
      <c r="A152" s="320"/>
      <c r="B152" s="322"/>
      <c r="C152" s="323"/>
      <c r="D152" s="323"/>
      <c r="E152" s="323"/>
      <c r="F152" s="324"/>
      <c r="G152" s="351"/>
      <c r="H152" s="330"/>
      <c r="I152" s="330"/>
      <c r="J152" s="330"/>
      <c r="K152" s="330"/>
      <c r="L152" s="330"/>
      <c r="M152" s="330"/>
      <c r="N152" s="330"/>
      <c r="O152" s="331"/>
      <c r="P152" s="334"/>
      <c r="Q152" s="330"/>
      <c r="R152" s="330"/>
      <c r="S152" s="330"/>
      <c r="T152" s="330"/>
      <c r="U152" s="330"/>
      <c r="V152" s="330"/>
      <c r="W152" s="330"/>
      <c r="X152" s="331"/>
      <c r="Y152" s="353"/>
      <c r="Z152" s="354"/>
      <c r="AA152" s="355"/>
      <c r="AB152" s="410"/>
      <c r="AC152" s="495"/>
      <c r="AD152" s="496"/>
      <c r="AE152" s="422"/>
      <c r="AF152" s="422"/>
      <c r="AG152" s="422"/>
      <c r="AH152" s="422"/>
      <c r="AI152" s="422"/>
      <c r="AJ152" s="422"/>
      <c r="AK152" s="422"/>
      <c r="AL152" s="422"/>
      <c r="AM152" s="422"/>
      <c r="AN152" s="422"/>
      <c r="AO152" s="422"/>
      <c r="AP152" s="422"/>
      <c r="AQ152" s="505" t="s">
        <v>753</v>
      </c>
      <c r="AR152" s="443"/>
      <c r="AS152" s="441" t="s">
        <v>174</v>
      </c>
      <c r="AT152" s="442"/>
      <c r="AU152" s="443" t="s">
        <v>753</v>
      </c>
      <c r="AV152" s="443"/>
      <c r="AW152" s="330" t="s">
        <v>166</v>
      </c>
      <c r="AX152" s="335"/>
      <c r="AY152">
        <f t="shared" si="6"/>
        <v>1</v>
      </c>
      <c r="AZ152" s="10"/>
      <c r="BA152" s="10"/>
      <c r="BB152" s="10"/>
      <c r="BC152" s="10"/>
      <c r="BD152" s="10"/>
      <c r="BE152" s="10"/>
      <c r="BF152" s="10"/>
      <c r="BG152" s="10"/>
      <c r="BH152" s="10"/>
    </row>
    <row r="153" spans="1:60" ht="23.25" customHeight="1" x14ac:dyDescent="0.2">
      <c r="A153" s="320"/>
      <c r="B153" s="322"/>
      <c r="C153" s="323"/>
      <c r="D153" s="323"/>
      <c r="E153" s="323"/>
      <c r="F153" s="324"/>
      <c r="G153" s="138" t="s">
        <v>754</v>
      </c>
      <c r="H153" s="139"/>
      <c r="I153" s="139"/>
      <c r="J153" s="139"/>
      <c r="K153" s="139"/>
      <c r="L153" s="139"/>
      <c r="M153" s="139"/>
      <c r="N153" s="139"/>
      <c r="O153" s="140"/>
      <c r="P153" s="139" t="s">
        <v>750</v>
      </c>
      <c r="Q153" s="139"/>
      <c r="R153" s="139"/>
      <c r="S153" s="139"/>
      <c r="T153" s="139"/>
      <c r="U153" s="139"/>
      <c r="V153" s="139"/>
      <c r="W153" s="139"/>
      <c r="X153" s="140"/>
      <c r="Y153" s="912" t="s">
        <v>57</v>
      </c>
      <c r="Z153" s="913"/>
      <c r="AA153" s="914"/>
      <c r="AB153" s="396" t="s">
        <v>751</v>
      </c>
      <c r="AC153" s="396"/>
      <c r="AD153" s="396"/>
      <c r="AE153" s="397">
        <v>135</v>
      </c>
      <c r="AF153" s="380"/>
      <c r="AG153" s="380"/>
      <c r="AH153" s="380"/>
      <c r="AI153" s="397">
        <v>136</v>
      </c>
      <c r="AJ153" s="380"/>
      <c r="AK153" s="380"/>
      <c r="AL153" s="380"/>
      <c r="AM153" s="397">
        <v>117</v>
      </c>
      <c r="AN153" s="380"/>
      <c r="AO153" s="380"/>
      <c r="AP153" s="380"/>
      <c r="AQ153" s="406" t="s">
        <v>278</v>
      </c>
      <c r="AR153" s="379"/>
      <c r="AS153" s="379"/>
      <c r="AT153" s="379"/>
      <c r="AU153" s="406" t="s">
        <v>278</v>
      </c>
      <c r="AV153" s="379"/>
      <c r="AW153" s="379"/>
      <c r="AX153" s="379"/>
      <c r="AY153">
        <f t="shared" si="6"/>
        <v>1</v>
      </c>
    </row>
    <row r="154" spans="1:60" ht="23.25" customHeight="1" x14ac:dyDescent="0.2">
      <c r="A154" s="320"/>
      <c r="B154" s="322"/>
      <c r="C154" s="323"/>
      <c r="D154" s="323"/>
      <c r="E154" s="323"/>
      <c r="F154" s="324"/>
      <c r="G154" s="915"/>
      <c r="H154" s="391"/>
      <c r="I154" s="391"/>
      <c r="J154" s="391"/>
      <c r="K154" s="391"/>
      <c r="L154" s="391"/>
      <c r="M154" s="391"/>
      <c r="N154" s="391"/>
      <c r="O154" s="392"/>
      <c r="P154" s="391"/>
      <c r="Q154" s="391"/>
      <c r="R154" s="391"/>
      <c r="S154" s="391"/>
      <c r="T154" s="391"/>
      <c r="U154" s="391"/>
      <c r="V154" s="391"/>
      <c r="W154" s="391"/>
      <c r="X154" s="392"/>
      <c r="Y154" s="916" t="s">
        <v>50</v>
      </c>
      <c r="Z154" s="799"/>
      <c r="AA154" s="800"/>
      <c r="AB154" s="499" t="s">
        <v>751</v>
      </c>
      <c r="AC154" s="499"/>
      <c r="AD154" s="499"/>
      <c r="AE154" s="397" t="s">
        <v>753</v>
      </c>
      <c r="AF154" s="380"/>
      <c r="AG154" s="380"/>
      <c r="AH154" s="380"/>
      <c r="AI154" s="397" t="s">
        <v>753</v>
      </c>
      <c r="AJ154" s="380"/>
      <c r="AK154" s="380"/>
      <c r="AL154" s="380"/>
      <c r="AM154" s="397" t="s">
        <v>753</v>
      </c>
      <c r="AN154" s="380"/>
      <c r="AO154" s="380"/>
      <c r="AP154" s="380"/>
      <c r="AQ154" s="406" t="s">
        <v>753</v>
      </c>
      <c r="AR154" s="379"/>
      <c r="AS154" s="379"/>
      <c r="AT154" s="379"/>
      <c r="AU154" s="380" t="s">
        <v>753</v>
      </c>
      <c r="AV154" s="380"/>
      <c r="AW154" s="380"/>
      <c r="AX154" s="381"/>
      <c r="AY154">
        <f t="shared" si="6"/>
        <v>1</v>
      </c>
      <c r="AZ154" s="10"/>
      <c r="BA154" s="10"/>
      <c r="BB154" s="10"/>
      <c r="BC154" s="10"/>
    </row>
    <row r="155" spans="1:60" ht="23.25" customHeight="1" x14ac:dyDescent="0.2">
      <c r="A155" s="320"/>
      <c r="B155" s="322"/>
      <c r="C155" s="323"/>
      <c r="D155" s="323"/>
      <c r="E155" s="323"/>
      <c r="F155" s="324"/>
      <c r="G155" s="141"/>
      <c r="H155" s="142"/>
      <c r="I155" s="142"/>
      <c r="J155" s="142"/>
      <c r="K155" s="142"/>
      <c r="L155" s="142"/>
      <c r="M155" s="142"/>
      <c r="N155" s="142"/>
      <c r="O155" s="143"/>
      <c r="P155" s="142"/>
      <c r="Q155" s="142"/>
      <c r="R155" s="142"/>
      <c r="S155" s="142"/>
      <c r="T155" s="142"/>
      <c r="U155" s="142"/>
      <c r="V155" s="142"/>
      <c r="W155" s="142"/>
      <c r="X155" s="143"/>
      <c r="Y155" s="916" t="s">
        <v>13</v>
      </c>
      <c r="Z155" s="799"/>
      <c r="AA155" s="800"/>
      <c r="AB155" s="917" t="s">
        <v>14</v>
      </c>
      <c r="AC155" s="917"/>
      <c r="AD155" s="917"/>
      <c r="AE155" s="397" t="s">
        <v>753</v>
      </c>
      <c r="AF155" s="380"/>
      <c r="AG155" s="380"/>
      <c r="AH155" s="380"/>
      <c r="AI155" s="397" t="s">
        <v>753</v>
      </c>
      <c r="AJ155" s="380"/>
      <c r="AK155" s="380"/>
      <c r="AL155" s="380"/>
      <c r="AM155" s="397" t="s">
        <v>753</v>
      </c>
      <c r="AN155" s="380"/>
      <c r="AO155" s="380"/>
      <c r="AP155" s="380"/>
      <c r="AQ155" s="406" t="s">
        <v>753</v>
      </c>
      <c r="AR155" s="379"/>
      <c r="AS155" s="379"/>
      <c r="AT155" s="379"/>
      <c r="AU155" s="406" t="s">
        <v>753</v>
      </c>
      <c r="AV155" s="379"/>
      <c r="AW155" s="379"/>
      <c r="AX155" s="379"/>
      <c r="AY155">
        <f t="shared" si="6"/>
        <v>1</v>
      </c>
      <c r="AZ155" s="10"/>
      <c r="BA155" s="10"/>
      <c r="BB155" s="10"/>
      <c r="BC155" s="10"/>
      <c r="BD155" s="10"/>
      <c r="BE155" s="10"/>
      <c r="BF155" s="10"/>
      <c r="BG155" s="10"/>
      <c r="BH155" s="10"/>
    </row>
    <row r="156" spans="1:60" ht="18.75" hidden="1" customHeight="1" x14ac:dyDescent="0.2">
      <c r="A156" s="320"/>
      <c r="B156" s="463" t="s">
        <v>138</v>
      </c>
      <c r="C156" s="464"/>
      <c r="D156" s="464"/>
      <c r="E156" s="464"/>
      <c r="F156" s="465"/>
      <c r="G156" s="348" t="s">
        <v>56</v>
      </c>
      <c r="H156" s="349"/>
      <c r="I156" s="349"/>
      <c r="J156" s="349"/>
      <c r="K156" s="349"/>
      <c r="L156" s="349"/>
      <c r="M156" s="349"/>
      <c r="N156" s="349"/>
      <c r="O156" s="350"/>
      <c r="P156" s="352" t="s">
        <v>58</v>
      </c>
      <c r="Q156" s="349"/>
      <c r="R156" s="349"/>
      <c r="S156" s="349"/>
      <c r="T156" s="349"/>
      <c r="U156" s="349"/>
      <c r="V156" s="349"/>
      <c r="W156" s="349"/>
      <c r="X156" s="350"/>
      <c r="Y156" s="353"/>
      <c r="Z156" s="354"/>
      <c r="AA156" s="355"/>
      <c r="AB156" s="908" t="s">
        <v>11</v>
      </c>
      <c r="AC156" s="909"/>
      <c r="AD156" s="910"/>
      <c r="AE156" s="422" t="s">
        <v>410</v>
      </c>
      <c r="AF156" s="422"/>
      <c r="AG156" s="422"/>
      <c r="AH156" s="422"/>
      <c r="AI156" s="422" t="s">
        <v>562</v>
      </c>
      <c r="AJ156" s="422"/>
      <c r="AK156" s="422"/>
      <c r="AL156" s="422"/>
      <c r="AM156" s="422" t="s">
        <v>378</v>
      </c>
      <c r="AN156" s="422"/>
      <c r="AO156" s="422"/>
      <c r="AP156" s="422"/>
      <c r="AQ156" s="500" t="s">
        <v>173</v>
      </c>
      <c r="AR156" s="501"/>
      <c r="AS156" s="501"/>
      <c r="AT156" s="502"/>
      <c r="AU156" s="503" t="s">
        <v>128</v>
      </c>
      <c r="AV156" s="503"/>
      <c r="AW156" s="503"/>
      <c r="AX156" s="504"/>
      <c r="AY156">
        <f>COUNTA($G$158)</f>
        <v>0</v>
      </c>
      <c r="AZ156" s="10"/>
      <c r="BA156" s="10"/>
      <c r="BB156" s="10"/>
      <c r="BC156" s="10"/>
    </row>
    <row r="157" spans="1:60" ht="18.75" hidden="1" customHeight="1" x14ac:dyDescent="0.2">
      <c r="A157" s="320"/>
      <c r="B157" s="322"/>
      <c r="C157" s="323"/>
      <c r="D157" s="323"/>
      <c r="E157" s="323"/>
      <c r="F157" s="324"/>
      <c r="G157" s="351"/>
      <c r="H157" s="330"/>
      <c r="I157" s="330"/>
      <c r="J157" s="330"/>
      <c r="K157" s="330"/>
      <c r="L157" s="330"/>
      <c r="M157" s="330"/>
      <c r="N157" s="330"/>
      <c r="O157" s="331"/>
      <c r="P157" s="334"/>
      <c r="Q157" s="330"/>
      <c r="R157" s="330"/>
      <c r="S157" s="330"/>
      <c r="T157" s="330"/>
      <c r="U157" s="330"/>
      <c r="V157" s="330"/>
      <c r="W157" s="330"/>
      <c r="X157" s="331"/>
      <c r="Y157" s="353"/>
      <c r="Z157" s="354"/>
      <c r="AA157" s="355"/>
      <c r="AB157" s="410"/>
      <c r="AC157" s="495"/>
      <c r="AD157" s="496"/>
      <c r="AE157" s="422"/>
      <c r="AF157" s="422"/>
      <c r="AG157" s="422"/>
      <c r="AH157" s="422"/>
      <c r="AI157" s="422"/>
      <c r="AJ157" s="422"/>
      <c r="AK157" s="422"/>
      <c r="AL157" s="422"/>
      <c r="AM157" s="422"/>
      <c r="AN157" s="422"/>
      <c r="AO157" s="422"/>
      <c r="AP157" s="422"/>
      <c r="AQ157" s="505"/>
      <c r="AR157" s="443"/>
      <c r="AS157" s="441" t="s">
        <v>174</v>
      </c>
      <c r="AT157" s="442"/>
      <c r="AU157" s="443"/>
      <c r="AV157" s="443"/>
      <c r="AW157" s="330" t="s">
        <v>166</v>
      </c>
      <c r="AX157" s="335"/>
      <c r="AY157">
        <f>$AY$156</f>
        <v>0</v>
      </c>
      <c r="AZ157" s="10"/>
      <c r="BA157" s="10"/>
      <c r="BB157" s="10"/>
      <c r="BC157" s="10"/>
      <c r="BD157" s="10"/>
      <c r="BE157" s="10"/>
      <c r="BF157" s="10"/>
      <c r="BG157" s="10"/>
      <c r="BH157" s="10"/>
    </row>
    <row r="158" spans="1:60" ht="23.25" hidden="1" customHeight="1" x14ac:dyDescent="0.2">
      <c r="A158" s="320"/>
      <c r="B158" s="322"/>
      <c r="C158" s="323"/>
      <c r="D158" s="323"/>
      <c r="E158" s="323"/>
      <c r="F158" s="324"/>
      <c r="G158" s="138"/>
      <c r="H158" s="139"/>
      <c r="I158" s="139"/>
      <c r="J158" s="139"/>
      <c r="K158" s="139"/>
      <c r="L158" s="139"/>
      <c r="M158" s="139"/>
      <c r="N158" s="139"/>
      <c r="O158" s="140"/>
      <c r="P158" s="139"/>
      <c r="Q158" s="457"/>
      <c r="R158" s="457"/>
      <c r="S158" s="457"/>
      <c r="T158" s="457"/>
      <c r="U158" s="457"/>
      <c r="V158" s="457"/>
      <c r="W158" s="457"/>
      <c r="X158" s="458"/>
      <c r="Y158" s="912" t="s">
        <v>57</v>
      </c>
      <c r="Z158" s="913"/>
      <c r="AA158" s="914"/>
      <c r="AB158" s="396"/>
      <c r="AC158" s="396"/>
      <c r="AD158" s="396"/>
      <c r="AE158" s="397"/>
      <c r="AF158" s="380"/>
      <c r="AG158" s="380"/>
      <c r="AH158" s="380"/>
      <c r="AI158" s="397"/>
      <c r="AJ158" s="380"/>
      <c r="AK158" s="380"/>
      <c r="AL158" s="380"/>
      <c r="AM158" s="397"/>
      <c r="AN158" s="380"/>
      <c r="AO158" s="380"/>
      <c r="AP158" s="380"/>
      <c r="AQ158" s="399"/>
      <c r="AR158" s="400"/>
      <c r="AS158" s="400"/>
      <c r="AT158" s="401"/>
      <c r="AU158" s="380"/>
      <c r="AV158" s="380"/>
      <c r="AW158" s="380"/>
      <c r="AX158" s="381"/>
      <c r="AY158">
        <f>$AY$156</f>
        <v>0</v>
      </c>
    </row>
    <row r="159" spans="1:60" ht="23.25" hidden="1" customHeight="1" x14ac:dyDescent="0.2">
      <c r="A159" s="320"/>
      <c r="B159" s="322"/>
      <c r="C159" s="323"/>
      <c r="D159" s="323"/>
      <c r="E159" s="323"/>
      <c r="F159" s="324"/>
      <c r="G159" s="915"/>
      <c r="H159" s="391"/>
      <c r="I159" s="391"/>
      <c r="J159" s="391"/>
      <c r="K159" s="391"/>
      <c r="L159" s="391"/>
      <c r="M159" s="391"/>
      <c r="N159" s="391"/>
      <c r="O159" s="392"/>
      <c r="P159" s="459"/>
      <c r="Q159" s="459"/>
      <c r="R159" s="459"/>
      <c r="S159" s="459"/>
      <c r="T159" s="459"/>
      <c r="U159" s="459"/>
      <c r="V159" s="459"/>
      <c r="W159" s="459"/>
      <c r="X159" s="460"/>
      <c r="Y159" s="916" t="s">
        <v>50</v>
      </c>
      <c r="Z159" s="799"/>
      <c r="AA159" s="800"/>
      <c r="AB159" s="499"/>
      <c r="AC159" s="499"/>
      <c r="AD159" s="499"/>
      <c r="AE159" s="397"/>
      <c r="AF159" s="380"/>
      <c r="AG159" s="380"/>
      <c r="AH159" s="380"/>
      <c r="AI159" s="397"/>
      <c r="AJ159" s="380"/>
      <c r="AK159" s="380"/>
      <c r="AL159" s="380"/>
      <c r="AM159" s="397"/>
      <c r="AN159" s="380"/>
      <c r="AO159" s="380"/>
      <c r="AP159" s="380"/>
      <c r="AQ159" s="399"/>
      <c r="AR159" s="400"/>
      <c r="AS159" s="400"/>
      <c r="AT159" s="401"/>
      <c r="AU159" s="380"/>
      <c r="AV159" s="380"/>
      <c r="AW159" s="380"/>
      <c r="AX159" s="381"/>
      <c r="AY159">
        <f>$AY$156</f>
        <v>0</v>
      </c>
      <c r="AZ159" s="10"/>
      <c r="BA159" s="10"/>
      <c r="BB159" s="10"/>
      <c r="BC159" s="10"/>
    </row>
    <row r="160" spans="1:60" ht="23.25" hidden="1" customHeight="1" x14ac:dyDescent="0.2">
      <c r="A160" s="320"/>
      <c r="B160" s="325"/>
      <c r="C160" s="326"/>
      <c r="D160" s="326"/>
      <c r="E160" s="326"/>
      <c r="F160" s="327"/>
      <c r="G160" s="141"/>
      <c r="H160" s="142"/>
      <c r="I160" s="142"/>
      <c r="J160" s="142"/>
      <c r="K160" s="142"/>
      <c r="L160" s="142"/>
      <c r="M160" s="142"/>
      <c r="N160" s="142"/>
      <c r="O160" s="143"/>
      <c r="P160" s="461"/>
      <c r="Q160" s="461"/>
      <c r="R160" s="461"/>
      <c r="S160" s="461"/>
      <c r="T160" s="461"/>
      <c r="U160" s="461"/>
      <c r="V160" s="461"/>
      <c r="W160" s="461"/>
      <c r="X160" s="462"/>
      <c r="Y160" s="916" t="s">
        <v>13</v>
      </c>
      <c r="Z160" s="799"/>
      <c r="AA160" s="800"/>
      <c r="AB160" s="917" t="s">
        <v>14</v>
      </c>
      <c r="AC160" s="917"/>
      <c r="AD160" s="917"/>
      <c r="AE160" s="575"/>
      <c r="AF160" s="576"/>
      <c r="AG160" s="576"/>
      <c r="AH160" s="576"/>
      <c r="AI160" s="575"/>
      <c r="AJ160" s="576"/>
      <c r="AK160" s="576"/>
      <c r="AL160" s="576"/>
      <c r="AM160" s="575"/>
      <c r="AN160" s="576"/>
      <c r="AO160" s="576"/>
      <c r="AP160" s="576"/>
      <c r="AQ160" s="399"/>
      <c r="AR160" s="400"/>
      <c r="AS160" s="400"/>
      <c r="AT160" s="401"/>
      <c r="AU160" s="380"/>
      <c r="AV160" s="380"/>
      <c r="AW160" s="380"/>
      <c r="AX160" s="381"/>
      <c r="AY160">
        <f>$AY$156</f>
        <v>0</v>
      </c>
      <c r="AZ160" s="10"/>
      <c r="BA160" s="10"/>
      <c r="BB160" s="10"/>
      <c r="BC160" s="10"/>
      <c r="BD160" s="10"/>
      <c r="BE160" s="10"/>
      <c r="BF160" s="10"/>
      <c r="BG160" s="10"/>
      <c r="BH160" s="10"/>
    </row>
    <row r="161" spans="1:60" ht="18.75" hidden="1" customHeight="1" x14ac:dyDescent="0.2">
      <c r="A161" s="320"/>
      <c r="B161" s="463" t="s">
        <v>138</v>
      </c>
      <c r="C161" s="464"/>
      <c r="D161" s="464"/>
      <c r="E161" s="464"/>
      <c r="F161" s="465"/>
      <c r="G161" s="348" t="s">
        <v>56</v>
      </c>
      <c r="H161" s="349"/>
      <c r="I161" s="349"/>
      <c r="J161" s="349"/>
      <c r="K161" s="349"/>
      <c r="L161" s="349"/>
      <c r="M161" s="349"/>
      <c r="N161" s="349"/>
      <c r="O161" s="350"/>
      <c r="P161" s="352" t="s">
        <v>58</v>
      </c>
      <c r="Q161" s="349"/>
      <c r="R161" s="349"/>
      <c r="S161" s="349"/>
      <c r="T161" s="349"/>
      <c r="U161" s="349"/>
      <c r="V161" s="349"/>
      <c r="W161" s="349"/>
      <c r="X161" s="350"/>
      <c r="Y161" s="353"/>
      <c r="Z161" s="354"/>
      <c r="AA161" s="355"/>
      <c r="AB161" s="908" t="s">
        <v>11</v>
      </c>
      <c r="AC161" s="909"/>
      <c r="AD161" s="910"/>
      <c r="AE161" s="422" t="s">
        <v>410</v>
      </c>
      <c r="AF161" s="422"/>
      <c r="AG161" s="422"/>
      <c r="AH161" s="422"/>
      <c r="AI161" s="422" t="s">
        <v>562</v>
      </c>
      <c r="AJ161" s="422"/>
      <c r="AK161" s="422"/>
      <c r="AL161" s="422"/>
      <c r="AM161" s="422" t="s">
        <v>378</v>
      </c>
      <c r="AN161" s="422"/>
      <c r="AO161" s="422"/>
      <c r="AP161" s="422"/>
      <c r="AQ161" s="500" t="s">
        <v>173</v>
      </c>
      <c r="AR161" s="501"/>
      <c r="AS161" s="501"/>
      <c r="AT161" s="502"/>
      <c r="AU161" s="503" t="s">
        <v>128</v>
      </c>
      <c r="AV161" s="503"/>
      <c r="AW161" s="503"/>
      <c r="AX161" s="504"/>
      <c r="AY161">
        <f>COUNTA($G$163)</f>
        <v>0</v>
      </c>
      <c r="AZ161" s="10"/>
      <c r="BA161" s="10"/>
      <c r="BB161" s="10"/>
      <c r="BC161" s="10"/>
    </row>
    <row r="162" spans="1:60" ht="18.75" hidden="1" customHeight="1" x14ac:dyDescent="0.2">
      <c r="A162" s="320"/>
      <c r="B162" s="322"/>
      <c r="C162" s="323"/>
      <c r="D162" s="323"/>
      <c r="E162" s="323"/>
      <c r="F162" s="324"/>
      <c r="G162" s="351"/>
      <c r="H162" s="330"/>
      <c r="I162" s="330"/>
      <c r="J162" s="330"/>
      <c r="K162" s="330"/>
      <c r="L162" s="330"/>
      <c r="M162" s="330"/>
      <c r="N162" s="330"/>
      <c r="O162" s="331"/>
      <c r="P162" s="334"/>
      <c r="Q162" s="330"/>
      <c r="R162" s="330"/>
      <c r="S162" s="330"/>
      <c r="T162" s="330"/>
      <c r="U162" s="330"/>
      <c r="V162" s="330"/>
      <c r="W162" s="330"/>
      <c r="X162" s="331"/>
      <c r="Y162" s="353"/>
      <c r="Z162" s="354"/>
      <c r="AA162" s="355"/>
      <c r="AB162" s="410"/>
      <c r="AC162" s="495"/>
      <c r="AD162" s="496"/>
      <c r="AE162" s="422"/>
      <c r="AF162" s="422"/>
      <c r="AG162" s="422"/>
      <c r="AH162" s="422"/>
      <c r="AI162" s="422"/>
      <c r="AJ162" s="422"/>
      <c r="AK162" s="422"/>
      <c r="AL162" s="422"/>
      <c r="AM162" s="422"/>
      <c r="AN162" s="422"/>
      <c r="AO162" s="422"/>
      <c r="AP162" s="422"/>
      <c r="AQ162" s="505"/>
      <c r="AR162" s="443"/>
      <c r="AS162" s="441" t="s">
        <v>174</v>
      </c>
      <c r="AT162" s="442"/>
      <c r="AU162" s="443"/>
      <c r="AV162" s="443"/>
      <c r="AW162" s="330" t="s">
        <v>166</v>
      </c>
      <c r="AX162" s="335"/>
      <c r="AY162">
        <f>$AY$161</f>
        <v>0</v>
      </c>
      <c r="AZ162" s="10"/>
      <c r="BA162" s="10"/>
      <c r="BB162" s="10"/>
      <c r="BC162" s="10"/>
      <c r="BD162" s="10"/>
      <c r="BE162" s="10"/>
      <c r="BF162" s="10"/>
      <c r="BG162" s="10"/>
      <c r="BH162" s="10"/>
    </row>
    <row r="163" spans="1:60" ht="23.25" hidden="1" customHeight="1" x14ac:dyDescent="0.2">
      <c r="A163" s="320"/>
      <c r="B163" s="322"/>
      <c r="C163" s="323"/>
      <c r="D163" s="323"/>
      <c r="E163" s="323"/>
      <c r="F163" s="324"/>
      <c r="G163" s="138"/>
      <c r="H163" s="139"/>
      <c r="I163" s="139"/>
      <c r="J163" s="139"/>
      <c r="K163" s="139"/>
      <c r="L163" s="139"/>
      <c r="M163" s="139"/>
      <c r="N163" s="139"/>
      <c r="O163" s="140"/>
      <c r="P163" s="139"/>
      <c r="Q163" s="457"/>
      <c r="R163" s="457"/>
      <c r="S163" s="457"/>
      <c r="T163" s="457"/>
      <c r="U163" s="457"/>
      <c r="V163" s="457"/>
      <c r="W163" s="457"/>
      <c r="X163" s="458"/>
      <c r="Y163" s="912" t="s">
        <v>57</v>
      </c>
      <c r="Z163" s="913"/>
      <c r="AA163" s="914"/>
      <c r="AB163" s="396"/>
      <c r="AC163" s="396"/>
      <c r="AD163" s="396"/>
      <c r="AE163" s="397"/>
      <c r="AF163" s="380"/>
      <c r="AG163" s="380"/>
      <c r="AH163" s="380"/>
      <c r="AI163" s="397"/>
      <c r="AJ163" s="380"/>
      <c r="AK163" s="380"/>
      <c r="AL163" s="380"/>
      <c r="AM163" s="397"/>
      <c r="AN163" s="380"/>
      <c r="AO163" s="380"/>
      <c r="AP163" s="380"/>
      <c r="AQ163" s="399"/>
      <c r="AR163" s="400"/>
      <c r="AS163" s="400"/>
      <c r="AT163" s="401"/>
      <c r="AU163" s="380"/>
      <c r="AV163" s="380"/>
      <c r="AW163" s="380"/>
      <c r="AX163" s="381"/>
      <c r="AY163">
        <f>$AY$161</f>
        <v>0</v>
      </c>
    </row>
    <row r="164" spans="1:60" ht="23.25" hidden="1" customHeight="1" x14ac:dyDescent="0.2">
      <c r="A164" s="320"/>
      <c r="B164" s="322"/>
      <c r="C164" s="323"/>
      <c r="D164" s="323"/>
      <c r="E164" s="323"/>
      <c r="F164" s="324"/>
      <c r="G164" s="915"/>
      <c r="H164" s="391"/>
      <c r="I164" s="391"/>
      <c r="J164" s="391"/>
      <c r="K164" s="391"/>
      <c r="L164" s="391"/>
      <c r="M164" s="391"/>
      <c r="N164" s="391"/>
      <c r="O164" s="392"/>
      <c r="P164" s="459"/>
      <c r="Q164" s="459"/>
      <c r="R164" s="459"/>
      <c r="S164" s="459"/>
      <c r="T164" s="459"/>
      <c r="U164" s="459"/>
      <c r="V164" s="459"/>
      <c r="W164" s="459"/>
      <c r="X164" s="460"/>
      <c r="Y164" s="916" t="s">
        <v>50</v>
      </c>
      <c r="Z164" s="799"/>
      <c r="AA164" s="800"/>
      <c r="AB164" s="499"/>
      <c r="AC164" s="499"/>
      <c r="AD164" s="499"/>
      <c r="AE164" s="397"/>
      <c r="AF164" s="380"/>
      <c r="AG164" s="380"/>
      <c r="AH164" s="380"/>
      <c r="AI164" s="397"/>
      <c r="AJ164" s="380"/>
      <c r="AK164" s="380"/>
      <c r="AL164" s="380"/>
      <c r="AM164" s="397"/>
      <c r="AN164" s="380"/>
      <c r="AO164" s="380"/>
      <c r="AP164" s="380"/>
      <c r="AQ164" s="399"/>
      <c r="AR164" s="400"/>
      <c r="AS164" s="400"/>
      <c r="AT164" s="401"/>
      <c r="AU164" s="380"/>
      <c r="AV164" s="380"/>
      <c r="AW164" s="380"/>
      <c r="AX164" s="381"/>
      <c r="AY164">
        <f>$AY$161</f>
        <v>0</v>
      </c>
      <c r="AZ164" s="10"/>
      <c r="BA164" s="10"/>
      <c r="BB164" s="10"/>
      <c r="BC164" s="10"/>
    </row>
    <row r="165" spans="1:60" ht="23.25" hidden="1" customHeight="1" thickBot="1" x14ac:dyDescent="0.25">
      <c r="A165" s="32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2">
      <c r="A166" s="313" t="s">
        <v>573</v>
      </c>
      <c r="B166" s="314"/>
      <c r="C166" s="314"/>
      <c r="D166" s="314"/>
      <c r="E166" s="314"/>
      <c r="F166" s="315"/>
      <c r="G166" s="319"/>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8"/>
      <c r="AY166">
        <f>COUNTA($G$166)</f>
        <v>0</v>
      </c>
    </row>
    <row r="167" spans="1:60" ht="31.5" hidden="1" customHeight="1" x14ac:dyDescent="0.2">
      <c r="A167" s="356" t="s">
        <v>574</v>
      </c>
      <c r="B167" s="323"/>
      <c r="C167" s="323"/>
      <c r="D167" s="323"/>
      <c r="E167" s="323"/>
      <c r="F167" s="324"/>
      <c r="G167" s="358" t="s">
        <v>566</v>
      </c>
      <c r="H167" s="359"/>
      <c r="I167" s="359"/>
      <c r="J167" s="359"/>
      <c r="K167" s="359"/>
      <c r="L167" s="359"/>
      <c r="M167" s="359"/>
      <c r="N167" s="359"/>
      <c r="O167" s="359"/>
      <c r="P167" s="360" t="s">
        <v>565</v>
      </c>
      <c r="Q167" s="359"/>
      <c r="R167" s="359"/>
      <c r="S167" s="359"/>
      <c r="T167" s="359"/>
      <c r="U167" s="359"/>
      <c r="V167" s="359"/>
      <c r="W167" s="359"/>
      <c r="X167" s="361"/>
      <c r="Y167" s="362"/>
      <c r="Z167" s="363"/>
      <c r="AA167" s="364"/>
      <c r="AB167" s="409" t="s">
        <v>11</v>
      </c>
      <c r="AC167" s="409"/>
      <c r="AD167" s="409"/>
      <c r="AE167" s="422" t="s">
        <v>410</v>
      </c>
      <c r="AF167" s="422"/>
      <c r="AG167" s="422"/>
      <c r="AH167" s="422"/>
      <c r="AI167" s="422" t="s">
        <v>562</v>
      </c>
      <c r="AJ167" s="422"/>
      <c r="AK167" s="422"/>
      <c r="AL167" s="422"/>
      <c r="AM167" s="422" t="s">
        <v>378</v>
      </c>
      <c r="AN167" s="422"/>
      <c r="AO167" s="422"/>
      <c r="AP167" s="422"/>
      <c r="AQ167" s="418" t="s">
        <v>409</v>
      </c>
      <c r="AR167" s="419"/>
      <c r="AS167" s="419"/>
      <c r="AT167" s="420"/>
      <c r="AU167" s="418" t="s">
        <v>587</v>
      </c>
      <c r="AV167" s="419"/>
      <c r="AW167" s="419"/>
      <c r="AX167" s="421"/>
      <c r="AY167">
        <f>COUNTA($G$168)</f>
        <v>0</v>
      </c>
    </row>
    <row r="168" spans="1:60" ht="23.25" hidden="1" customHeight="1" x14ac:dyDescent="0.2">
      <c r="A168" s="356"/>
      <c r="B168" s="323"/>
      <c r="C168" s="323"/>
      <c r="D168" s="323"/>
      <c r="E168" s="323"/>
      <c r="F168" s="324"/>
      <c r="G168" s="445"/>
      <c r="H168" s="366"/>
      <c r="I168" s="366"/>
      <c r="J168" s="366"/>
      <c r="K168" s="366"/>
      <c r="L168" s="366"/>
      <c r="M168" s="366"/>
      <c r="N168" s="366"/>
      <c r="O168" s="366"/>
      <c r="P168" s="436"/>
      <c r="Q168" s="370"/>
      <c r="R168" s="370"/>
      <c r="S168" s="370"/>
      <c r="T168" s="370"/>
      <c r="U168" s="370"/>
      <c r="V168" s="370"/>
      <c r="W168" s="370"/>
      <c r="X168" s="371"/>
      <c r="Y168" s="375" t="s">
        <v>51</v>
      </c>
      <c r="Z168" s="376"/>
      <c r="AA168" s="377"/>
      <c r="AB168" s="378"/>
      <c r="AC168" s="378"/>
      <c r="AD168" s="378"/>
      <c r="AE168" s="379"/>
      <c r="AF168" s="379"/>
      <c r="AG168" s="379"/>
      <c r="AH168" s="379"/>
      <c r="AI168" s="379"/>
      <c r="AJ168" s="379"/>
      <c r="AK168" s="379"/>
      <c r="AL168" s="379"/>
      <c r="AM168" s="379"/>
      <c r="AN168" s="379"/>
      <c r="AO168" s="379"/>
      <c r="AP168" s="379"/>
      <c r="AQ168" s="379"/>
      <c r="AR168" s="379"/>
      <c r="AS168" s="379"/>
      <c r="AT168" s="379"/>
      <c r="AU168" s="444"/>
      <c r="AV168" s="413"/>
      <c r="AW168" s="413"/>
      <c r="AX168" s="414"/>
      <c r="AY168">
        <f>$AY$167</f>
        <v>0</v>
      </c>
    </row>
    <row r="169" spans="1:60" ht="23.25" hidden="1" customHeight="1" x14ac:dyDescent="0.2">
      <c r="A169" s="357"/>
      <c r="B169" s="326"/>
      <c r="C169" s="326"/>
      <c r="D169" s="326"/>
      <c r="E169" s="326"/>
      <c r="F169" s="327"/>
      <c r="G169" s="367"/>
      <c r="H169" s="368"/>
      <c r="I169" s="368"/>
      <c r="J169" s="368"/>
      <c r="K169" s="368"/>
      <c r="L169" s="368"/>
      <c r="M169" s="368"/>
      <c r="N169" s="368"/>
      <c r="O169" s="368"/>
      <c r="P169" s="372"/>
      <c r="Q169" s="373"/>
      <c r="R169" s="373"/>
      <c r="S169" s="373"/>
      <c r="T169" s="373"/>
      <c r="U169" s="373"/>
      <c r="V169" s="373"/>
      <c r="W169" s="373"/>
      <c r="X169" s="374"/>
      <c r="Y169" s="415" t="s">
        <v>52</v>
      </c>
      <c r="Z169" s="416"/>
      <c r="AA169" s="417"/>
      <c r="AB169" s="378"/>
      <c r="AC169" s="378"/>
      <c r="AD169" s="378"/>
      <c r="AE169" s="379"/>
      <c r="AF169" s="379"/>
      <c r="AG169" s="379"/>
      <c r="AH169" s="379"/>
      <c r="AI169" s="379"/>
      <c r="AJ169" s="379"/>
      <c r="AK169" s="379"/>
      <c r="AL169" s="379"/>
      <c r="AM169" s="379"/>
      <c r="AN169" s="379"/>
      <c r="AO169" s="379"/>
      <c r="AP169" s="379"/>
      <c r="AQ169" s="379"/>
      <c r="AR169" s="379"/>
      <c r="AS169" s="379"/>
      <c r="AT169" s="379"/>
      <c r="AU169" s="444"/>
      <c r="AV169" s="413"/>
      <c r="AW169" s="413"/>
      <c r="AX169" s="414"/>
      <c r="AY169">
        <f>$AY$167</f>
        <v>0</v>
      </c>
    </row>
    <row r="170" spans="1:60" ht="23.25" hidden="1" customHeight="1" x14ac:dyDescent="0.2">
      <c r="A170" s="469" t="s">
        <v>575</v>
      </c>
      <c r="B170" s="349"/>
      <c r="C170" s="349"/>
      <c r="D170" s="349"/>
      <c r="E170" s="349"/>
      <c r="F170" s="470"/>
      <c r="G170" s="223" t="s">
        <v>576</v>
      </c>
      <c r="H170" s="223"/>
      <c r="I170" s="223"/>
      <c r="J170" s="223"/>
      <c r="K170" s="223"/>
      <c r="L170" s="223"/>
      <c r="M170" s="223"/>
      <c r="N170" s="223"/>
      <c r="O170" s="223"/>
      <c r="P170" s="223"/>
      <c r="Q170" s="223"/>
      <c r="R170" s="223"/>
      <c r="S170" s="223"/>
      <c r="T170" s="223"/>
      <c r="U170" s="223"/>
      <c r="V170" s="223"/>
      <c r="W170" s="223"/>
      <c r="X170" s="252"/>
      <c r="Y170" s="454"/>
      <c r="Z170" s="455"/>
      <c r="AA170" s="456"/>
      <c r="AB170" s="222" t="s">
        <v>11</v>
      </c>
      <c r="AC170" s="223"/>
      <c r="AD170" s="252"/>
      <c r="AE170" s="422" t="s">
        <v>410</v>
      </c>
      <c r="AF170" s="422"/>
      <c r="AG170" s="422"/>
      <c r="AH170" s="422"/>
      <c r="AI170" s="422" t="s">
        <v>562</v>
      </c>
      <c r="AJ170" s="422"/>
      <c r="AK170" s="422"/>
      <c r="AL170" s="422"/>
      <c r="AM170" s="422" t="s">
        <v>378</v>
      </c>
      <c r="AN170" s="422"/>
      <c r="AO170" s="422"/>
      <c r="AP170" s="422"/>
      <c r="AQ170" s="423" t="s">
        <v>588</v>
      </c>
      <c r="AR170" s="424"/>
      <c r="AS170" s="424"/>
      <c r="AT170" s="424"/>
      <c r="AU170" s="424"/>
      <c r="AV170" s="424"/>
      <c r="AW170" s="424"/>
      <c r="AX170" s="425"/>
      <c r="AY170">
        <f>IF(SUBSTITUTE(SUBSTITUTE($G$171,"／",""),"　","")="",0,1)</f>
        <v>0</v>
      </c>
    </row>
    <row r="171" spans="1:60" ht="23.25" hidden="1" customHeight="1" x14ac:dyDescent="0.2">
      <c r="A171" s="471"/>
      <c r="B171" s="328"/>
      <c r="C171" s="328"/>
      <c r="D171" s="328"/>
      <c r="E171" s="328"/>
      <c r="F171" s="472"/>
      <c r="G171" s="402" t="s">
        <v>577</v>
      </c>
      <c r="H171" s="403"/>
      <c r="I171" s="403"/>
      <c r="J171" s="403"/>
      <c r="K171" s="403"/>
      <c r="L171" s="403"/>
      <c r="M171" s="403"/>
      <c r="N171" s="403"/>
      <c r="O171" s="403"/>
      <c r="P171" s="403"/>
      <c r="Q171" s="403"/>
      <c r="R171" s="403"/>
      <c r="S171" s="403"/>
      <c r="T171" s="403"/>
      <c r="U171" s="403"/>
      <c r="V171" s="403"/>
      <c r="W171" s="403"/>
      <c r="X171" s="403"/>
      <c r="Y171" s="426" t="s">
        <v>575</v>
      </c>
      <c r="Z171" s="427"/>
      <c r="AA171" s="428"/>
      <c r="AB171" s="429"/>
      <c r="AC171" s="430"/>
      <c r="AD171" s="431"/>
      <c r="AE171" s="406"/>
      <c r="AF171" s="406"/>
      <c r="AG171" s="406"/>
      <c r="AH171" s="406"/>
      <c r="AI171" s="406"/>
      <c r="AJ171" s="406"/>
      <c r="AK171" s="406"/>
      <c r="AL171" s="406"/>
      <c r="AM171" s="406"/>
      <c r="AN171" s="406"/>
      <c r="AO171" s="406"/>
      <c r="AP171" s="406"/>
      <c r="AQ171" s="397"/>
      <c r="AR171" s="380"/>
      <c r="AS171" s="380"/>
      <c r="AT171" s="380"/>
      <c r="AU171" s="380"/>
      <c r="AV171" s="380"/>
      <c r="AW171" s="380"/>
      <c r="AX171" s="381"/>
      <c r="AY171">
        <f>$AY$170</f>
        <v>0</v>
      </c>
    </row>
    <row r="172" spans="1:60" ht="46.5" hidden="1" customHeight="1" x14ac:dyDescent="0.2">
      <c r="A172" s="473"/>
      <c r="B172" s="330"/>
      <c r="C172" s="330"/>
      <c r="D172" s="330"/>
      <c r="E172" s="330"/>
      <c r="F172" s="474"/>
      <c r="G172" s="404"/>
      <c r="H172" s="405"/>
      <c r="I172" s="405"/>
      <c r="J172" s="405"/>
      <c r="K172" s="405"/>
      <c r="L172" s="405"/>
      <c r="M172" s="405"/>
      <c r="N172" s="405"/>
      <c r="O172" s="405"/>
      <c r="P172" s="405"/>
      <c r="Q172" s="405"/>
      <c r="R172" s="405"/>
      <c r="S172" s="405"/>
      <c r="T172" s="405"/>
      <c r="U172" s="405"/>
      <c r="V172" s="405"/>
      <c r="W172" s="405"/>
      <c r="X172" s="405"/>
      <c r="Y172" s="393" t="s">
        <v>578</v>
      </c>
      <c r="Z172" s="407"/>
      <c r="AA172" s="408"/>
      <c r="AB172" s="432" t="s">
        <v>579</v>
      </c>
      <c r="AC172" s="433"/>
      <c r="AD172" s="434"/>
      <c r="AE172" s="435"/>
      <c r="AF172" s="435"/>
      <c r="AG172" s="435"/>
      <c r="AH172" s="435"/>
      <c r="AI172" s="435"/>
      <c r="AJ172" s="435"/>
      <c r="AK172" s="435"/>
      <c r="AL172" s="435"/>
      <c r="AM172" s="435"/>
      <c r="AN172" s="435"/>
      <c r="AO172" s="435"/>
      <c r="AP172" s="435"/>
      <c r="AQ172" s="435"/>
      <c r="AR172" s="435"/>
      <c r="AS172" s="435"/>
      <c r="AT172" s="435"/>
      <c r="AU172" s="435"/>
      <c r="AV172" s="435"/>
      <c r="AW172" s="435"/>
      <c r="AX172" s="438"/>
      <c r="AY172">
        <f>$AY$170</f>
        <v>0</v>
      </c>
    </row>
    <row r="173" spans="1:60" ht="18.75" hidden="1" customHeight="1" x14ac:dyDescent="0.2">
      <c r="A173" s="512" t="s">
        <v>230</v>
      </c>
      <c r="B173" s="513"/>
      <c r="C173" s="513"/>
      <c r="D173" s="513"/>
      <c r="E173" s="513"/>
      <c r="F173" s="514"/>
      <c r="G173" s="485" t="s">
        <v>139</v>
      </c>
      <c r="H173" s="328"/>
      <c r="I173" s="328"/>
      <c r="J173" s="328"/>
      <c r="K173" s="328"/>
      <c r="L173" s="328"/>
      <c r="M173" s="328"/>
      <c r="N173" s="328"/>
      <c r="O173" s="329"/>
      <c r="P173" s="332" t="s">
        <v>55</v>
      </c>
      <c r="Q173" s="328"/>
      <c r="R173" s="328"/>
      <c r="S173" s="328"/>
      <c r="T173" s="328"/>
      <c r="U173" s="328"/>
      <c r="V173" s="328"/>
      <c r="W173" s="328"/>
      <c r="X173" s="329"/>
      <c r="Y173" s="486"/>
      <c r="Z173" s="487"/>
      <c r="AA173" s="488"/>
      <c r="AB173" s="492" t="s">
        <v>11</v>
      </c>
      <c r="AC173" s="493"/>
      <c r="AD173" s="494"/>
      <c r="AE173" s="422" t="s">
        <v>410</v>
      </c>
      <c r="AF173" s="422"/>
      <c r="AG173" s="422"/>
      <c r="AH173" s="422"/>
      <c r="AI173" s="422" t="s">
        <v>562</v>
      </c>
      <c r="AJ173" s="422"/>
      <c r="AK173" s="422"/>
      <c r="AL173" s="422"/>
      <c r="AM173" s="422" t="s">
        <v>378</v>
      </c>
      <c r="AN173" s="422"/>
      <c r="AO173" s="422"/>
      <c r="AP173" s="422"/>
      <c r="AQ173" s="466" t="s">
        <v>173</v>
      </c>
      <c r="AR173" s="467"/>
      <c r="AS173" s="467"/>
      <c r="AT173" s="468"/>
      <c r="AU173" s="328" t="s">
        <v>128</v>
      </c>
      <c r="AV173" s="328"/>
      <c r="AW173" s="328"/>
      <c r="AX173" s="333"/>
      <c r="AY173">
        <f>COUNTA($G$175)</f>
        <v>0</v>
      </c>
    </row>
    <row r="174" spans="1:60" ht="18.75" hidden="1" customHeight="1" x14ac:dyDescent="0.2">
      <c r="A174" s="515"/>
      <c r="B174" s="516"/>
      <c r="C174" s="516"/>
      <c r="D174" s="516"/>
      <c r="E174" s="516"/>
      <c r="F174" s="517"/>
      <c r="G174" s="351"/>
      <c r="H174" s="330"/>
      <c r="I174" s="330"/>
      <c r="J174" s="330"/>
      <c r="K174" s="330"/>
      <c r="L174" s="330"/>
      <c r="M174" s="330"/>
      <c r="N174" s="330"/>
      <c r="O174" s="331"/>
      <c r="P174" s="334"/>
      <c r="Q174" s="330"/>
      <c r="R174" s="330"/>
      <c r="S174" s="330"/>
      <c r="T174" s="330"/>
      <c r="U174" s="330"/>
      <c r="V174" s="330"/>
      <c r="W174" s="330"/>
      <c r="X174" s="331"/>
      <c r="Y174" s="489"/>
      <c r="Z174" s="490"/>
      <c r="AA174" s="491"/>
      <c r="AB174" s="410"/>
      <c r="AC174" s="495"/>
      <c r="AD174" s="496"/>
      <c r="AE174" s="422"/>
      <c r="AF174" s="422"/>
      <c r="AG174" s="422"/>
      <c r="AH174" s="422"/>
      <c r="AI174" s="422"/>
      <c r="AJ174" s="422"/>
      <c r="AK174" s="422"/>
      <c r="AL174" s="422"/>
      <c r="AM174" s="422"/>
      <c r="AN174" s="422"/>
      <c r="AO174" s="422"/>
      <c r="AP174" s="422"/>
      <c r="AQ174" s="439"/>
      <c r="AR174" s="440"/>
      <c r="AS174" s="441" t="s">
        <v>174</v>
      </c>
      <c r="AT174" s="442"/>
      <c r="AU174" s="443"/>
      <c r="AV174" s="443"/>
      <c r="AW174" s="330" t="s">
        <v>166</v>
      </c>
      <c r="AX174" s="335"/>
      <c r="AY174">
        <f t="shared" ref="AY174:AY179" si="7">$AY$173</f>
        <v>0</v>
      </c>
    </row>
    <row r="175" spans="1:60" ht="23.25" hidden="1" customHeight="1" x14ac:dyDescent="0.2">
      <c r="A175" s="518"/>
      <c r="B175" s="516"/>
      <c r="C175" s="516"/>
      <c r="D175" s="516"/>
      <c r="E175" s="516"/>
      <c r="F175" s="517"/>
      <c r="G175" s="382"/>
      <c r="H175" s="383"/>
      <c r="I175" s="383"/>
      <c r="J175" s="383"/>
      <c r="K175" s="383"/>
      <c r="L175" s="383"/>
      <c r="M175" s="383"/>
      <c r="N175" s="383"/>
      <c r="O175" s="384"/>
      <c r="P175" s="139"/>
      <c r="Q175" s="139"/>
      <c r="R175" s="139"/>
      <c r="S175" s="139"/>
      <c r="T175" s="139"/>
      <c r="U175" s="139"/>
      <c r="V175" s="139"/>
      <c r="W175" s="139"/>
      <c r="X175" s="140"/>
      <c r="Y175" s="393" t="s">
        <v>12</v>
      </c>
      <c r="Z175" s="394"/>
      <c r="AA175" s="395"/>
      <c r="AB175" s="396"/>
      <c r="AC175" s="396"/>
      <c r="AD175" s="396"/>
      <c r="AE175" s="397"/>
      <c r="AF175" s="380"/>
      <c r="AG175" s="380"/>
      <c r="AH175" s="380"/>
      <c r="AI175" s="397"/>
      <c r="AJ175" s="380"/>
      <c r="AK175" s="380"/>
      <c r="AL175" s="380"/>
      <c r="AM175" s="397"/>
      <c r="AN175" s="380"/>
      <c r="AO175" s="380"/>
      <c r="AP175" s="380"/>
      <c r="AQ175" s="399"/>
      <c r="AR175" s="400"/>
      <c r="AS175" s="400"/>
      <c r="AT175" s="401"/>
      <c r="AU175" s="380"/>
      <c r="AV175" s="380"/>
      <c r="AW175" s="380"/>
      <c r="AX175" s="381"/>
      <c r="AY175">
        <f t="shared" si="7"/>
        <v>0</v>
      </c>
    </row>
    <row r="176" spans="1:60" ht="23.25" hidden="1" customHeight="1" x14ac:dyDescent="0.2">
      <c r="A176" s="519"/>
      <c r="B176" s="520"/>
      <c r="C176" s="520"/>
      <c r="D176" s="520"/>
      <c r="E176" s="520"/>
      <c r="F176" s="521"/>
      <c r="G176" s="385"/>
      <c r="H176" s="386"/>
      <c r="I176" s="386"/>
      <c r="J176" s="386"/>
      <c r="K176" s="386"/>
      <c r="L176" s="386"/>
      <c r="M176" s="386"/>
      <c r="N176" s="386"/>
      <c r="O176" s="387"/>
      <c r="P176" s="391"/>
      <c r="Q176" s="391"/>
      <c r="R176" s="391"/>
      <c r="S176" s="391"/>
      <c r="T176" s="391"/>
      <c r="U176" s="391"/>
      <c r="V176" s="391"/>
      <c r="W176" s="391"/>
      <c r="X176" s="392"/>
      <c r="Y176" s="222" t="s">
        <v>50</v>
      </c>
      <c r="Z176" s="223"/>
      <c r="AA176" s="252"/>
      <c r="AB176" s="499"/>
      <c r="AC176" s="499"/>
      <c r="AD176" s="499"/>
      <c r="AE176" s="397"/>
      <c r="AF176" s="380"/>
      <c r="AG176" s="380"/>
      <c r="AH176" s="380"/>
      <c r="AI176" s="397"/>
      <c r="AJ176" s="380"/>
      <c r="AK176" s="380"/>
      <c r="AL176" s="380"/>
      <c r="AM176" s="397"/>
      <c r="AN176" s="380"/>
      <c r="AO176" s="380"/>
      <c r="AP176" s="380"/>
      <c r="AQ176" s="399"/>
      <c r="AR176" s="400"/>
      <c r="AS176" s="400"/>
      <c r="AT176" s="401"/>
      <c r="AU176" s="380"/>
      <c r="AV176" s="380"/>
      <c r="AW176" s="380"/>
      <c r="AX176" s="381"/>
      <c r="AY176">
        <f t="shared" si="7"/>
        <v>0</v>
      </c>
    </row>
    <row r="177" spans="1:60" ht="23.25" hidden="1" customHeight="1" x14ac:dyDescent="0.2">
      <c r="A177" s="518"/>
      <c r="B177" s="516"/>
      <c r="C177" s="516"/>
      <c r="D177" s="516"/>
      <c r="E177" s="516"/>
      <c r="F177" s="517"/>
      <c r="G177" s="388"/>
      <c r="H177" s="389"/>
      <c r="I177" s="389"/>
      <c r="J177" s="389"/>
      <c r="K177" s="389"/>
      <c r="L177" s="389"/>
      <c r="M177" s="389"/>
      <c r="N177" s="389"/>
      <c r="O177" s="390"/>
      <c r="P177" s="142"/>
      <c r="Q177" s="142"/>
      <c r="R177" s="142"/>
      <c r="S177" s="142"/>
      <c r="T177" s="142"/>
      <c r="U177" s="142"/>
      <c r="V177" s="142"/>
      <c r="W177" s="142"/>
      <c r="X177" s="143"/>
      <c r="Y177" s="222" t="s">
        <v>13</v>
      </c>
      <c r="Z177" s="223"/>
      <c r="AA177" s="252"/>
      <c r="AB177" s="398" t="s">
        <v>14</v>
      </c>
      <c r="AC177" s="398"/>
      <c r="AD177" s="398"/>
      <c r="AE177" s="397"/>
      <c r="AF177" s="380"/>
      <c r="AG177" s="380"/>
      <c r="AH177" s="380"/>
      <c r="AI177" s="397"/>
      <c r="AJ177" s="380"/>
      <c r="AK177" s="380"/>
      <c r="AL177" s="380"/>
      <c r="AM177" s="397"/>
      <c r="AN177" s="380"/>
      <c r="AO177" s="380"/>
      <c r="AP177" s="380"/>
      <c r="AQ177" s="399"/>
      <c r="AR177" s="400"/>
      <c r="AS177" s="400"/>
      <c r="AT177" s="401"/>
      <c r="AU177" s="380"/>
      <c r="AV177" s="380"/>
      <c r="AW177" s="380"/>
      <c r="AX177" s="381"/>
      <c r="AY177">
        <f t="shared" si="7"/>
        <v>0</v>
      </c>
    </row>
    <row r="178" spans="1:60" ht="23.25" customHeight="1" x14ac:dyDescent="0.2">
      <c r="A178" s="469" t="s">
        <v>254</v>
      </c>
      <c r="B178" s="464"/>
      <c r="C178" s="464"/>
      <c r="D178" s="464"/>
      <c r="E178" s="464"/>
      <c r="F178" s="465"/>
      <c r="G178" s="506" t="s">
        <v>642</v>
      </c>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60" ht="23.25" customHeight="1" x14ac:dyDescent="0.2">
      <c r="A179" s="357"/>
      <c r="B179" s="326"/>
      <c r="C179" s="326"/>
      <c r="D179" s="326"/>
      <c r="E179" s="326"/>
      <c r="F179" s="327"/>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2">
      <c r="A180" s="320" t="s">
        <v>567</v>
      </c>
      <c r="B180" s="322" t="s">
        <v>568</v>
      </c>
      <c r="C180" s="323"/>
      <c r="D180" s="323"/>
      <c r="E180" s="323"/>
      <c r="F180" s="324"/>
      <c r="G180" s="328" t="s">
        <v>569</v>
      </c>
      <c r="H180" s="328"/>
      <c r="I180" s="328"/>
      <c r="J180" s="328"/>
      <c r="K180" s="328"/>
      <c r="L180" s="328"/>
      <c r="M180" s="328"/>
      <c r="N180" s="328"/>
      <c r="O180" s="328"/>
      <c r="P180" s="328"/>
      <c r="Q180" s="328"/>
      <c r="R180" s="328"/>
      <c r="S180" s="328"/>
      <c r="T180" s="328"/>
      <c r="U180" s="328"/>
      <c r="V180" s="328"/>
      <c r="W180" s="328"/>
      <c r="X180" s="328"/>
      <c r="Y180" s="328"/>
      <c r="Z180" s="328"/>
      <c r="AA180" s="329"/>
      <c r="AB180" s="332" t="s">
        <v>589</v>
      </c>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33"/>
      <c r="AY180">
        <f>COUNTA($G$182)</f>
        <v>0</v>
      </c>
    </row>
    <row r="181" spans="1:60" ht="22.5" hidden="1" customHeight="1" x14ac:dyDescent="0.2">
      <c r="A181" s="320"/>
      <c r="B181" s="322"/>
      <c r="C181" s="323"/>
      <c r="D181" s="323"/>
      <c r="E181" s="323"/>
      <c r="F181" s="324"/>
      <c r="G181" s="330"/>
      <c r="H181" s="330"/>
      <c r="I181" s="330"/>
      <c r="J181" s="330"/>
      <c r="K181" s="330"/>
      <c r="L181" s="330"/>
      <c r="M181" s="330"/>
      <c r="N181" s="330"/>
      <c r="O181" s="330"/>
      <c r="P181" s="330"/>
      <c r="Q181" s="330"/>
      <c r="R181" s="330"/>
      <c r="S181" s="330"/>
      <c r="T181" s="330"/>
      <c r="U181" s="330"/>
      <c r="V181" s="330"/>
      <c r="W181" s="330"/>
      <c r="X181" s="330"/>
      <c r="Y181" s="330"/>
      <c r="Z181" s="330"/>
      <c r="AA181" s="331"/>
      <c r="AB181" s="334"/>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5"/>
      <c r="AY181">
        <f t="shared" ref="AY181:AY189" si="8">$AY$180</f>
        <v>0</v>
      </c>
    </row>
    <row r="182" spans="1:60" ht="22.5" hidden="1" customHeight="1" x14ac:dyDescent="0.2">
      <c r="A182" s="320"/>
      <c r="B182" s="322"/>
      <c r="C182" s="323"/>
      <c r="D182" s="323"/>
      <c r="E182" s="323"/>
      <c r="F182" s="324"/>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2">
      <c r="A183" s="320"/>
      <c r="B183" s="322"/>
      <c r="C183" s="323"/>
      <c r="D183" s="323"/>
      <c r="E183" s="323"/>
      <c r="F183" s="324"/>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2">
      <c r="A184" s="320"/>
      <c r="B184" s="325"/>
      <c r="C184" s="326"/>
      <c r="D184" s="326"/>
      <c r="E184" s="326"/>
      <c r="F184" s="327"/>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2">
      <c r="A185" s="320"/>
      <c r="B185" s="463" t="s">
        <v>138</v>
      </c>
      <c r="C185" s="464"/>
      <c r="D185" s="464"/>
      <c r="E185" s="464"/>
      <c r="F185" s="465"/>
      <c r="G185" s="348" t="s">
        <v>56</v>
      </c>
      <c r="H185" s="349"/>
      <c r="I185" s="349"/>
      <c r="J185" s="349"/>
      <c r="K185" s="349"/>
      <c r="L185" s="349"/>
      <c r="M185" s="349"/>
      <c r="N185" s="349"/>
      <c r="O185" s="350"/>
      <c r="P185" s="352" t="s">
        <v>58</v>
      </c>
      <c r="Q185" s="349"/>
      <c r="R185" s="349"/>
      <c r="S185" s="349"/>
      <c r="T185" s="349"/>
      <c r="U185" s="349"/>
      <c r="V185" s="349"/>
      <c r="W185" s="349"/>
      <c r="X185" s="350"/>
      <c r="Y185" s="353"/>
      <c r="Z185" s="354"/>
      <c r="AA185" s="355"/>
      <c r="AB185" s="908" t="s">
        <v>11</v>
      </c>
      <c r="AC185" s="909"/>
      <c r="AD185" s="910"/>
      <c r="AE185" s="422" t="s">
        <v>410</v>
      </c>
      <c r="AF185" s="422"/>
      <c r="AG185" s="422"/>
      <c r="AH185" s="422"/>
      <c r="AI185" s="422" t="s">
        <v>562</v>
      </c>
      <c r="AJ185" s="422"/>
      <c r="AK185" s="422"/>
      <c r="AL185" s="422"/>
      <c r="AM185" s="422" t="s">
        <v>378</v>
      </c>
      <c r="AN185" s="422"/>
      <c r="AO185" s="422"/>
      <c r="AP185" s="422"/>
      <c r="AQ185" s="500" t="s">
        <v>173</v>
      </c>
      <c r="AR185" s="501"/>
      <c r="AS185" s="501"/>
      <c r="AT185" s="502"/>
      <c r="AU185" s="503" t="s">
        <v>128</v>
      </c>
      <c r="AV185" s="503"/>
      <c r="AW185" s="503"/>
      <c r="AX185" s="504"/>
      <c r="AY185">
        <f t="shared" si="8"/>
        <v>0</v>
      </c>
      <c r="AZ185" s="10"/>
      <c r="BA185" s="10"/>
      <c r="BB185" s="10"/>
      <c r="BC185" s="10"/>
    </row>
    <row r="186" spans="1:60" ht="18.75" hidden="1" customHeight="1" x14ac:dyDescent="0.2">
      <c r="A186" s="320"/>
      <c r="B186" s="322"/>
      <c r="C186" s="323"/>
      <c r="D186" s="323"/>
      <c r="E186" s="323"/>
      <c r="F186" s="324"/>
      <c r="G186" s="351"/>
      <c r="H186" s="330"/>
      <c r="I186" s="330"/>
      <c r="J186" s="330"/>
      <c r="K186" s="330"/>
      <c r="L186" s="330"/>
      <c r="M186" s="330"/>
      <c r="N186" s="330"/>
      <c r="O186" s="331"/>
      <c r="P186" s="334"/>
      <c r="Q186" s="330"/>
      <c r="R186" s="330"/>
      <c r="S186" s="330"/>
      <c r="T186" s="330"/>
      <c r="U186" s="330"/>
      <c r="V186" s="330"/>
      <c r="W186" s="330"/>
      <c r="X186" s="331"/>
      <c r="Y186" s="353"/>
      <c r="Z186" s="354"/>
      <c r="AA186" s="355"/>
      <c r="AB186" s="410"/>
      <c r="AC186" s="495"/>
      <c r="AD186" s="496"/>
      <c r="AE186" s="422"/>
      <c r="AF186" s="422"/>
      <c r="AG186" s="422"/>
      <c r="AH186" s="422"/>
      <c r="AI186" s="422"/>
      <c r="AJ186" s="422"/>
      <c r="AK186" s="422"/>
      <c r="AL186" s="422"/>
      <c r="AM186" s="422"/>
      <c r="AN186" s="422"/>
      <c r="AO186" s="422"/>
      <c r="AP186" s="422"/>
      <c r="AQ186" s="505"/>
      <c r="AR186" s="443"/>
      <c r="AS186" s="441" t="s">
        <v>174</v>
      </c>
      <c r="AT186" s="442"/>
      <c r="AU186" s="443"/>
      <c r="AV186" s="443"/>
      <c r="AW186" s="330" t="s">
        <v>166</v>
      </c>
      <c r="AX186" s="335"/>
      <c r="AY186">
        <f t="shared" si="8"/>
        <v>0</v>
      </c>
      <c r="AZ186" s="10"/>
      <c r="BA186" s="10"/>
      <c r="BB186" s="10"/>
      <c r="BC186" s="10"/>
      <c r="BD186" s="10"/>
      <c r="BE186" s="10"/>
      <c r="BF186" s="10"/>
      <c r="BG186" s="10"/>
      <c r="BH186" s="10"/>
    </row>
    <row r="187" spans="1:60" ht="23.25" hidden="1" customHeight="1" x14ac:dyDescent="0.2">
      <c r="A187" s="320"/>
      <c r="B187" s="322"/>
      <c r="C187" s="323"/>
      <c r="D187" s="323"/>
      <c r="E187" s="323"/>
      <c r="F187" s="324"/>
      <c r="G187" s="138"/>
      <c r="H187" s="139"/>
      <c r="I187" s="139"/>
      <c r="J187" s="139"/>
      <c r="K187" s="139"/>
      <c r="L187" s="139"/>
      <c r="M187" s="139"/>
      <c r="N187" s="139"/>
      <c r="O187" s="140"/>
      <c r="P187" s="139"/>
      <c r="Q187" s="457"/>
      <c r="R187" s="457"/>
      <c r="S187" s="457"/>
      <c r="T187" s="457"/>
      <c r="U187" s="457"/>
      <c r="V187" s="457"/>
      <c r="W187" s="457"/>
      <c r="X187" s="458"/>
      <c r="Y187" s="912" t="s">
        <v>57</v>
      </c>
      <c r="Z187" s="913"/>
      <c r="AA187" s="914"/>
      <c r="AB187" s="396"/>
      <c r="AC187" s="396"/>
      <c r="AD187" s="396"/>
      <c r="AE187" s="397"/>
      <c r="AF187" s="380"/>
      <c r="AG187" s="380"/>
      <c r="AH187" s="380"/>
      <c r="AI187" s="397"/>
      <c r="AJ187" s="380"/>
      <c r="AK187" s="380"/>
      <c r="AL187" s="380"/>
      <c r="AM187" s="397"/>
      <c r="AN187" s="380"/>
      <c r="AO187" s="380"/>
      <c r="AP187" s="380"/>
      <c r="AQ187" s="399"/>
      <c r="AR187" s="400"/>
      <c r="AS187" s="400"/>
      <c r="AT187" s="401"/>
      <c r="AU187" s="380"/>
      <c r="AV187" s="380"/>
      <c r="AW187" s="380"/>
      <c r="AX187" s="381"/>
      <c r="AY187">
        <f t="shared" si="8"/>
        <v>0</v>
      </c>
    </row>
    <row r="188" spans="1:60" ht="23.25" hidden="1" customHeight="1" x14ac:dyDescent="0.2">
      <c r="A188" s="320"/>
      <c r="B188" s="322"/>
      <c r="C188" s="323"/>
      <c r="D188" s="323"/>
      <c r="E188" s="323"/>
      <c r="F188" s="324"/>
      <c r="G188" s="915"/>
      <c r="H188" s="391"/>
      <c r="I188" s="391"/>
      <c r="J188" s="391"/>
      <c r="K188" s="391"/>
      <c r="L188" s="391"/>
      <c r="M188" s="391"/>
      <c r="N188" s="391"/>
      <c r="O188" s="392"/>
      <c r="P188" s="459"/>
      <c r="Q188" s="459"/>
      <c r="R188" s="459"/>
      <c r="S188" s="459"/>
      <c r="T188" s="459"/>
      <c r="U188" s="459"/>
      <c r="V188" s="459"/>
      <c r="W188" s="459"/>
      <c r="X188" s="460"/>
      <c r="Y188" s="916" t="s">
        <v>50</v>
      </c>
      <c r="Z188" s="799"/>
      <c r="AA188" s="800"/>
      <c r="AB188" s="499"/>
      <c r="AC188" s="499"/>
      <c r="AD188" s="499"/>
      <c r="AE188" s="397"/>
      <c r="AF188" s="380"/>
      <c r="AG188" s="380"/>
      <c r="AH188" s="380"/>
      <c r="AI188" s="397"/>
      <c r="AJ188" s="380"/>
      <c r="AK188" s="380"/>
      <c r="AL188" s="380"/>
      <c r="AM188" s="397"/>
      <c r="AN188" s="380"/>
      <c r="AO188" s="380"/>
      <c r="AP188" s="380"/>
      <c r="AQ188" s="399"/>
      <c r="AR188" s="400"/>
      <c r="AS188" s="400"/>
      <c r="AT188" s="401"/>
      <c r="AU188" s="380"/>
      <c r="AV188" s="380"/>
      <c r="AW188" s="380"/>
      <c r="AX188" s="381"/>
      <c r="AY188">
        <f t="shared" si="8"/>
        <v>0</v>
      </c>
      <c r="AZ188" s="10"/>
      <c r="BA188" s="10"/>
      <c r="BB188" s="10"/>
      <c r="BC188" s="10"/>
    </row>
    <row r="189" spans="1:60" ht="23.25" hidden="1" customHeight="1" x14ac:dyDescent="0.2">
      <c r="A189" s="320"/>
      <c r="B189" s="322"/>
      <c r="C189" s="323"/>
      <c r="D189" s="323"/>
      <c r="E189" s="323"/>
      <c r="F189" s="324"/>
      <c r="G189" s="141"/>
      <c r="H189" s="142"/>
      <c r="I189" s="142"/>
      <c r="J189" s="142"/>
      <c r="K189" s="142"/>
      <c r="L189" s="142"/>
      <c r="M189" s="142"/>
      <c r="N189" s="142"/>
      <c r="O189" s="143"/>
      <c r="P189" s="461"/>
      <c r="Q189" s="461"/>
      <c r="R189" s="461"/>
      <c r="S189" s="461"/>
      <c r="T189" s="461"/>
      <c r="U189" s="461"/>
      <c r="V189" s="461"/>
      <c r="W189" s="461"/>
      <c r="X189" s="462"/>
      <c r="Y189" s="916" t="s">
        <v>13</v>
      </c>
      <c r="Z189" s="799"/>
      <c r="AA189" s="800"/>
      <c r="AB189" s="917" t="s">
        <v>14</v>
      </c>
      <c r="AC189" s="917"/>
      <c r="AD189" s="917"/>
      <c r="AE189" s="575"/>
      <c r="AF189" s="576"/>
      <c r="AG189" s="576"/>
      <c r="AH189" s="576"/>
      <c r="AI189" s="575"/>
      <c r="AJ189" s="576"/>
      <c r="AK189" s="576"/>
      <c r="AL189" s="576"/>
      <c r="AM189" s="575"/>
      <c r="AN189" s="576"/>
      <c r="AO189" s="576"/>
      <c r="AP189" s="576"/>
      <c r="AQ189" s="399"/>
      <c r="AR189" s="400"/>
      <c r="AS189" s="400"/>
      <c r="AT189" s="401"/>
      <c r="AU189" s="380"/>
      <c r="AV189" s="380"/>
      <c r="AW189" s="380"/>
      <c r="AX189" s="381"/>
      <c r="AY189">
        <f t="shared" si="8"/>
        <v>0</v>
      </c>
      <c r="AZ189" s="10"/>
      <c r="BA189" s="10"/>
      <c r="BB189" s="10"/>
      <c r="BC189" s="10"/>
      <c r="BD189" s="10"/>
      <c r="BE189" s="10"/>
      <c r="BF189" s="10"/>
      <c r="BG189" s="10"/>
      <c r="BH189" s="10"/>
    </row>
    <row r="190" spans="1:60" ht="18.75" hidden="1" customHeight="1" x14ac:dyDescent="0.2">
      <c r="A190" s="320"/>
      <c r="B190" s="463" t="s">
        <v>138</v>
      </c>
      <c r="C190" s="464"/>
      <c r="D190" s="464"/>
      <c r="E190" s="464"/>
      <c r="F190" s="465"/>
      <c r="G190" s="348" t="s">
        <v>56</v>
      </c>
      <c r="H190" s="349"/>
      <c r="I190" s="349"/>
      <c r="J190" s="349"/>
      <c r="K190" s="349"/>
      <c r="L190" s="349"/>
      <c r="M190" s="349"/>
      <c r="N190" s="349"/>
      <c r="O190" s="350"/>
      <c r="P190" s="352" t="s">
        <v>58</v>
      </c>
      <c r="Q190" s="349"/>
      <c r="R190" s="349"/>
      <c r="S190" s="349"/>
      <c r="T190" s="349"/>
      <c r="U190" s="349"/>
      <c r="V190" s="349"/>
      <c r="W190" s="349"/>
      <c r="X190" s="350"/>
      <c r="Y190" s="353"/>
      <c r="Z190" s="354"/>
      <c r="AA190" s="355"/>
      <c r="AB190" s="908" t="s">
        <v>11</v>
      </c>
      <c r="AC190" s="909"/>
      <c r="AD190" s="910"/>
      <c r="AE190" s="422" t="s">
        <v>410</v>
      </c>
      <c r="AF190" s="422"/>
      <c r="AG190" s="422"/>
      <c r="AH190" s="422"/>
      <c r="AI190" s="422" t="s">
        <v>562</v>
      </c>
      <c r="AJ190" s="422"/>
      <c r="AK190" s="422"/>
      <c r="AL190" s="422"/>
      <c r="AM190" s="422" t="s">
        <v>378</v>
      </c>
      <c r="AN190" s="422"/>
      <c r="AO190" s="422"/>
      <c r="AP190" s="422"/>
      <c r="AQ190" s="500" t="s">
        <v>173</v>
      </c>
      <c r="AR190" s="501"/>
      <c r="AS190" s="501"/>
      <c r="AT190" s="502"/>
      <c r="AU190" s="503" t="s">
        <v>128</v>
      </c>
      <c r="AV190" s="503"/>
      <c r="AW190" s="503"/>
      <c r="AX190" s="504"/>
      <c r="AY190">
        <f>COUNTA($G$192)</f>
        <v>0</v>
      </c>
      <c r="AZ190" s="10"/>
      <c r="BA190" s="10"/>
      <c r="BB190" s="10"/>
      <c r="BC190" s="10"/>
    </row>
    <row r="191" spans="1:60" ht="18.75" hidden="1" customHeight="1" x14ac:dyDescent="0.2">
      <c r="A191" s="320"/>
      <c r="B191" s="322"/>
      <c r="C191" s="323"/>
      <c r="D191" s="323"/>
      <c r="E191" s="323"/>
      <c r="F191" s="324"/>
      <c r="G191" s="351"/>
      <c r="H191" s="330"/>
      <c r="I191" s="330"/>
      <c r="J191" s="330"/>
      <c r="K191" s="330"/>
      <c r="L191" s="330"/>
      <c r="M191" s="330"/>
      <c r="N191" s="330"/>
      <c r="O191" s="331"/>
      <c r="P191" s="334"/>
      <c r="Q191" s="330"/>
      <c r="R191" s="330"/>
      <c r="S191" s="330"/>
      <c r="T191" s="330"/>
      <c r="U191" s="330"/>
      <c r="V191" s="330"/>
      <c r="W191" s="330"/>
      <c r="X191" s="331"/>
      <c r="Y191" s="353"/>
      <c r="Z191" s="354"/>
      <c r="AA191" s="355"/>
      <c r="AB191" s="410"/>
      <c r="AC191" s="495"/>
      <c r="AD191" s="496"/>
      <c r="AE191" s="422"/>
      <c r="AF191" s="422"/>
      <c r="AG191" s="422"/>
      <c r="AH191" s="422"/>
      <c r="AI191" s="422"/>
      <c r="AJ191" s="422"/>
      <c r="AK191" s="422"/>
      <c r="AL191" s="422"/>
      <c r="AM191" s="422"/>
      <c r="AN191" s="422"/>
      <c r="AO191" s="422"/>
      <c r="AP191" s="422"/>
      <c r="AQ191" s="505"/>
      <c r="AR191" s="443"/>
      <c r="AS191" s="441" t="s">
        <v>174</v>
      </c>
      <c r="AT191" s="442"/>
      <c r="AU191" s="443"/>
      <c r="AV191" s="443"/>
      <c r="AW191" s="330" t="s">
        <v>166</v>
      </c>
      <c r="AX191" s="335"/>
      <c r="AY191">
        <f>$AY$190</f>
        <v>0</v>
      </c>
      <c r="AZ191" s="10"/>
      <c r="BA191" s="10"/>
      <c r="BB191" s="10"/>
      <c r="BC191" s="10"/>
      <c r="BD191" s="10"/>
      <c r="BE191" s="10"/>
      <c r="BF191" s="10"/>
      <c r="BG191" s="10"/>
      <c r="BH191" s="10"/>
    </row>
    <row r="192" spans="1:60" ht="23.25" hidden="1" customHeight="1" x14ac:dyDescent="0.2">
      <c r="A192" s="320"/>
      <c r="B192" s="322"/>
      <c r="C192" s="323"/>
      <c r="D192" s="323"/>
      <c r="E192" s="323"/>
      <c r="F192" s="324"/>
      <c r="G192" s="138"/>
      <c r="H192" s="139"/>
      <c r="I192" s="139"/>
      <c r="J192" s="139"/>
      <c r="K192" s="139"/>
      <c r="L192" s="139"/>
      <c r="M192" s="139"/>
      <c r="N192" s="139"/>
      <c r="O192" s="140"/>
      <c r="P192" s="139"/>
      <c r="Q192" s="457"/>
      <c r="R192" s="457"/>
      <c r="S192" s="457"/>
      <c r="T192" s="457"/>
      <c r="U192" s="457"/>
      <c r="V192" s="457"/>
      <c r="W192" s="457"/>
      <c r="X192" s="458"/>
      <c r="Y192" s="912" t="s">
        <v>57</v>
      </c>
      <c r="Z192" s="913"/>
      <c r="AA192" s="914"/>
      <c r="AB192" s="396"/>
      <c r="AC192" s="396"/>
      <c r="AD192" s="396"/>
      <c r="AE192" s="397"/>
      <c r="AF192" s="380"/>
      <c r="AG192" s="380"/>
      <c r="AH192" s="380"/>
      <c r="AI192" s="397"/>
      <c r="AJ192" s="380"/>
      <c r="AK192" s="380"/>
      <c r="AL192" s="380"/>
      <c r="AM192" s="397"/>
      <c r="AN192" s="380"/>
      <c r="AO192" s="380"/>
      <c r="AP192" s="380"/>
      <c r="AQ192" s="399"/>
      <c r="AR192" s="400"/>
      <c r="AS192" s="400"/>
      <c r="AT192" s="401"/>
      <c r="AU192" s="380"/>
      <c r="AV192" s="380"/>
      <c r="AW192" s="380"/>
      <c r="AX192" s="381"/>
      <c r="AY192">
        <f>$AY$190</f>
        <v>0</v>
      </c>
    </row>
    <row r="193" spans="1:60" ht="23.25" hidden="1" customHeight="1" x14ac:dyDescent="0.2">
      <c r="A193" s="320"/>
      <c r="B193" s="322"/>
      <c r="C193" s="323"/>
      <c r="D193" s="323"/>
      <c r="E193" s="323"/>
      <c r="F193" s="324"/>
      <c r="G193" s="915"/>
      <c r="H193" s="391"/>
      <c r="I193" s="391"/>
      <c r="J193" s="391"/>
      <c r="K193" s="391"/>
      <c r="L193" s="391"/>
      <c r="M193" s="391"/>
      <c r="N193" s="391"/>
      <c r="O193" s="392"/>
      <c r="P193" s="459"/>
      <c r="Q193" s="459"/>
      <c r="R193" s="459"/>
      <c r="S193" s="459"/>
      <c r="T193" s="459"/>
      <c r="U193" s="459"/>
      <c r="V193" s="459"/>
      <c r="W193" s="459"/>
      <c r="X193" s="460"/>
      <c r="Y193" s="916" t="s">
        <v>50</v>
      </c>
      <c r="Z193" s="799"/>
      <c r="AA193" s="800"/>
      <c r="AB193" s="499"/>
      <c r="AC193" s="499"/>
      <c r="AD193" s="499"/>
      <c r="AE193" s="397"/>
      <c r="AF193" s="380"/>
      <c r="AG193" s="380"/>
      <c r="AH193" s="380"/>
      <c r="AI193" s="397"/>
      <c r="AJ193" s="380"/>
      <c r="AK193" s="380"/>
      <c r="AL193" s="380"/>
      <c r="AM193" s="397"/>
      <c r="AN193" s="380"/>
      <c r="AO193" s="380"/>
      <c r="AP193" s="380"/>
      <c r="AQ193" s="399"/>
      <c r="AR193" s="400"/>
      <c r="AS193" s="400"/>
      <c r="AT193" s="401"/>
      <c r="AU193" s="380"/>
      <c r="AV193" s="380"/>
      <c r="AW193" s="380"/>
      <c r="AX193" s="381"/>
      <c r="AY193">
        <f>$AY$190</f>
        <v>0</v>
      </c>
      <c r="AZ193" s="10"/>
      <c r="BA193" s="10"/>
      <c r="BB193" s="10"/>
      <c r="BC193" s="10"/>
    </row>
    <row r="194" spans="1:60" ht="23.25" hidden="1" customHeight="1" x14ac:dyDescent="0.2">
      <c r="A194" s="320"/>
      <c r="B194" s="325"/>
      <c r="C194" s="326"/>
      <c r="D194" s="326"/>
      <c r="E194" s="326"/>
      <c r="F194" s="327"/>
      <c r="G194" s="141"/>
      <c r="H194" s="142"/>
      <c r="I194" s="142"/>
      <c r="J194" s="142"/>
      <c r="K194" s="142"/>
      <c r="L194" s="142"/>
      <c r="M194" s="142"/>
      <c r="N194" s="142"/>
      <c r="O194" s="143"/>
      <c r="P194" s="461"/>
      <c r="Q194" s="461"/>
      <c r="R194" s="461"/>
      <c r="S194" s="461"/>
      <c r="T194" s="461"/>
      <c r="U194" s="461"/>
      <c r="V194" s="461"/>
      <c r="W194" s="461"/>
      <c r="X194" s="462"/>
      <c r="Y194" s="916" t="s">
        <v>13</v>
      </c>
      <c r="Z194" s="799"/>
      <c r="AA194" s="800"/>
      <c r="AB194" s="917" t="s">
        <v>14</v>
      </c>
      <c r="AC194" s="917"/>
      <c r="AD194" s="917"/>
      <c r="AE194" s="575"/>
      <c r="AF194" s="576"/>
      <c r="AG194" s="576"/>
      <c r="AH194" s="576"/>
      <c r="AI194" s="575"/>
      <c r="AJ194" s="576"/>
      <c r="AK194" s="576"/>
      <c r="AL194" s="576"/>
      <c r="AM194" s="575"/>
      <c r="AN194" s="576"/>
      <c r="AO194" s="576"/>
      <c r="AP194" s="576"/>
      <c r="AQ194" s="399"/>
      <c r="AR194" s="400"/>
      <c r="AS194" s="400"/>
      <c r="AT194" s="401"/>
      <c r="AU194" s="380"/>
      <c r="AV194" s="380"/>
      <c r="AW194" s="380"/>
      <c r="AX194" s="381"/>
      <c r="AY194">
        <f>$AY$190</f>
        <v>0</v>
      </c>
      <c r="AZ194" s="10"/>
      <c r="BA194" s="10"/>
      <c r="BB194" s="10"/>
      <c r="BC194" s="10"/>
      <c r="BD194" s="10"/>
      <c r="BE194" s="10"/>
      <c r="BF194" s="10"/>
      <c r="BG194" s="10"/>
      <c r="BH194" s="10"/>
    </row>
    <row r="195" spans="1:60" ht="18.75" hidden="1" customHeight="1" x14ac:dyDescent="0.2">
      <c r="A195" s="320"/>
      <c r="B195" s="463" t="s">
        <v>138</v>
      </c>
      <c r="C195" s="464"/>
      <c r="D195" s="464"/>
      <c r="E195" s="464"/>
      <c r="F195" s="465"/>
      <c r="G195" s="348" t="s">
        <v>56</v>
      </c>
      <c r="H195" s="349"/>
      <c r="I195" s="349"/>
      <c r="J195" s="349"/>
      <c r="K195" s="349"/>
      <c r="L195" s="349"/>
      <c r="M195" s="349"/>
      <c r="N195" s="349"/>
      <c r="O195" s="350"/>
      <c r="P195" s="352" t="s">
        <v>58</v>
      </c>
      <c r="Q195" s="349"/>
      <c r="R195" s="349"/>
      <c r="S195" s="349"/>
      <c r="T195" s="349"/>
      <c r="U195" s="349"/>
      <c r="V195" s="349"/>
      <c r="W195" s="349"/>
      <c r="X195" s="350"/>
      <c r="Y195" s="353"/>
      <c r="Z195" s="354"/>
      <c r="AA195" s="355"/>
      <c r="AB195" s="908" t="s">
        <v>11</v>
      </c>
      <c r="AC195" s="909"/>
      <c r="AD195" s="910"/>
      <c r="AE195" s="422" t="s">
        <v>410</v>
      </c>
      <c r="AF195" s="422"/>
      <c r="AG195" s="422"/>
      <c r="AH195" s="422"/>
      <c r="AI195" s="422" t="s">
        <v>562</v>
      </c>
      <c r="AJ195" s="422"/>
      <c r="AK195" s="422"/>
      <c r="AL195" s="422"/>
      <c r="AM195" s="422" t="s">
        <v>378</v>
      </c>
      <c r="AN195" s="422"/>
      <c r="AO195" s="422"/>
      <c r="AP195" s="422"/>
      <c r="AQ195" s="500" t="s">
        <v>173</v>
      </c>
      <c r="AR195" s="501"/>
      <c r="AS195" s="501"/>
      <c r="AT195" s="502"/>
      <c r="AU195" s="503" t="s">
        <v>128</v>
      </c>
      <c r="AV195" s="503"/>
      <c r="AW195" s="503"/>
      <c r="AX195" s="504"/>
      <c r="AY195">
        <f>COUNTA($G$197)</f>
        <v>0</v>
      </c>
      <c r="AZ195" s="10"/>
      <c r="BA195" s="10"/>
      <c r="BB195" s="10"/>
      <c r="BC195" s="10"/>
    </row>
    <row r="196" spans="1:60" ht="18.75" hidden="1" customHeight="1" x14ac:dyDescent="0.2">
      <c r="A196" s="320"/>
      <c r="B196" s="322"/>
      <c r="C196" s="323"/>
      <c r="D196" s="323"/>
      <c r="E196" s="323"/>
      <c r="F196" s="324"/>
      <c r="G196" s="351"/>
      <c r="H196" s="330"/>
      <c r="I196" s="330"/>
      <c r="J196" s="330"/>
      <c r="K196" s="330"/>
      <c r="L196" s="330"/>
      <c r="M196" s="330"/>
      <c r="N196" s="330"/>
      <c r="O196" s="331"/>
      <c r="P196" s="334"/>
      <c r="Q196" s="330"/>
      <c r="R196" s="330"/>
      <c r="S196" s="330"/>
      <c r="T196" s="330"/>
      <c r="U196" s="330"/>
      <c r="V196" s="330"/>
      <c r="W196" s="330"/>
      <c r="X196" s="331"/>
      <c r="Y196" s="353"/>
      <c r="Z196" s="354"/>
      <c r="AA196" s="355"/>
      <c r="AB196" s="410"/>
      <c r="AC196" s="495"/>
      <c r="AD196" s="496"/>
      <c r="AE196" s="422"/>
      <c r="AF196" s="422"/>
      <c r="AG196" s="422"/>
      <c r="AH196" s="422"/>
      <c r="AI196" s="422"/>
      <c r="AJ196" s="422"/>
      <c r="AK196" s="422"/>
      <c r="AL196" s="422"/>
      <c r="AM196" s="422"/>
      <c r="AN196" s="422"/>
      <c r="AO196" s="422"/>
      <c r="AP196" s="422"/>
      <c r="AQ196" s="505"/>
      <c r="AR196" s="443"/>
      <c r="AS196" s="441" t="s">
        <v>174</v>
      </c>
      <c r="AT196" s="442"/>
      <c r="AU196" s="443"/>
      <c r="AV196" s="443"/>
      <c r="AW196" s="330" t="s">
        <v>166</v>
      </c>
      <c r="AX196" s="335"/>
      <c r="AY196">
        <f>$AY$195</f>
        <v>0</v>
      </c>
      <c r="AZ196" s="10"/>
      <c r="BA196" s="10"/>
      <c r="BB196" s="10"/>
      <c r="BC196" s="10"/>
      <c r="BD196" s="10"/>
      <c r="BE196" s="10"/>
      <c r="BF196" s="10"/>
      <c r="BG196" s="10"/>
      <c r="BH196" s="10"/>
    </row>
    <row r="197" spans="1:60" ht="23.25" hidden="1" customHeight="1" x14ac:dyDescent="0.2">
      <c r="A197" s="320"/>
      <c r="B197" s="322"/>
      <c r="C197" s="323"/>
      <c r="D197" s="323"/>
      <c r="E197" s="323"/>
      <c r="F197" s="324"/>
      <c r="G197" s="138"/>
      <c r="H197" s="139"/>
      <c r="I197" s="139"/>
      <c r="J197" s="139"/>
      <c r="K197" s="139"/>
      <c r="L197" s="139"/>
      <c r="M197" s="139"/>
      <c r="N197" s="139"/>
      <c r="O197" s="140"/>
      <c r="P197" s="139"/>
      <c r="Q197" s="457"/>
      <c r="R197" s="457"/>
      <c r="S197" s="457"/>
      <c r="T197" s="457"/>
      <c r="U197" s="457"/>
      <c r="V197" s="457"/>
      <c r="W197" s="457"/>
      <c r="X197" s="458"/>
      <c r="Y197" s="912" t="s">
        <v>57</v>
      </c>
      <c r="Z197" s="913"/>
      <c r="AA197" s="914"/>
      <c r="AB197" s="396"/>
      <c r="AC197" s="396"/>
      <c r="AD197" s="396"/>
      <c r="AE197" s="397"/>
      <c r="AF197" s="380"/>
      <c r="AG197" s="380"/>
      <c r="AH197" s="380"/>
      <c r="AI197" s="397"/>
      <c r="AJ197" s="380"/>
      <c r="AK197" s="380"/>
      <c r="AL197" s="380"/>
      <c r="AM197" s="397"/>
      <c r="AN197" s="380"/>
      <c r="AO197" s="380"/>
      <c r="AP197" s="380"/>
      <c r="AQ197" s="399"/>
      <c r="AR197" s="400"/>
      <c r="AS197" s="400"/>
      <c r="AT197" s="401"/>
      <c r="AU197" s="380"/>
      <c r="AV197" s="380"/>
      <c r="AW197" s="380"/>
      <c r="AX197" s="381"/>
      <c r="AY197">
        <f t="shared" ref="AY197:AY199" si="9">$AY$195</f>
        <v>0</v>
      </c>
    </row>
    <row r="198" spans="1:60" ht="23.25" hidden="1" customHeight="1" x14ac:dyDescent="0.2">
      <c r="A198" s="320"/>
      <c r="B198" s="322"/>
      <c r="C198" s="323"/>
      <c r="D198" s="323"/>
      <c r="E198" s="323"/>
      <c r="F198" s="324"/>
      <c r="G198" s="915"/>
      <c r="H198" s="391"/>
      <c r="I198" s="391"/>
      <c r="J198" s="391"/>
      <c r="K198" s="391"/>
      <c r="L198" s="391"/>
      <c r="M198" s="391"/>
      <c r="N198" s="391"/>
      <c r="O198" s="392"/>
      <c r="P198" s="459"/>
      <c r="Q198" s="459"/>
      <c r="R198" s="459"/>
      <c r="S198" s="459"/>
      <c r="T198" s="459"/>
      <c r="U198" s="459"/>
      <c r="V198" s="459"/>
      <c r="W198" s="459"/>
      <c r="X198" s="460"/>
      <c r="Y198" s="916" t="s">
        <v>50</v>
      </c>
      <c r="Z198" s="799"/>
      <c r="AA198" s="800"/>
      <c r="AB198" s="499"/>
      <c r="AC198" s="499"/>
      <c r="AD198" s="499"/>
      <c r="AE198" s="397"/>
      <c r="AF198" s="380"/>
      <c r="AG198" s="380"/>
      <c r="AH198" s="380"/>
      <c r="AI198" s="397"/>
      <c r="AJ198" s="380"/>
      <c r="AK198" s="380"/>
      <c r="AL198" s="380"/>
      <c r="AM198" s="397"/>
      <c r="AN198" s="380"/>
      <c r="AO198" s="380"/>
      <c r="AP198" s="380"/>
      <c r="AQ198" s="399"/>
      <c r="AR198" s="400"/>
      <c r="AS198" s="400"/>
      <c r="AT198" s="401"/>
      <c r="AU198" s="380"/>
      <c r="AV198" s="380"/>
      <c r="AW198" s="380"/>
      <c r="AX198" s="381"/>
      <c r="AY198">
        <f t="shared" si="9"/>
        <v>0</v>
      </c>
      <c r="AZ198" s="10"/>
      <c r="BA198" s="10"/>
      <c r="BB198" s="10"/>
      <c r="BC198" s="10"/>
    </row>
    <row r="199" spans="1:60" ht="23.25" hidden="1" customHeight="1" thickBot="1" x14ac:dyDescent="0.25">
      <c r="A199" s="32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2">
      <c r="A200" s="592" t="s">
        <v>231</v>
      </c>
      <c r="B200" s="593"/>
      <c r="C200" s="593"/>
      <c r="D200" s="593"/>
      <c r="E200" s="593"/>
      <c r="F200" s="594"/>
      <c r="G200" s="558"/>
      <c r="H200" s="560" t="s">
        <v>139</v>
      </c>
      <c r="I200" s="560"/>
      <c r="J200" s="560"/>
      <c r="K200" s="560"/>
      <c r="L200" s="560"/>
      <c r="M200" s="560"/>
      <c r="N200" s="560"/>
      <c r="O200" s="561"/>
      <c r="P200" s="563" t="s">
        <v>55</v>
      </c>
      <c r="Q200" s="560"/>
      <c r="R200" s="560"/>
      <c r="S200" s="560"/>
      <c r="T200" s="560"/>
      <c r="U200" s="560"/>
      <c r="V200" s="561"/>
      <c r="W200" s="565" t="s">
        <v>227</v>
      </c>
      <c r="X200" s="566"/>
      <c r="Y200" s="569"/>
      <c r="Z200" s="569"/>
      <c r="AA200" s="570"/>
      <c r="AB200" s="563" t="s">
        <v>11</v>
      </c>
      <c r="AC200" s="560"/>
      <c r="AD200" s="561"/>
      <c r="AE200" s="422" t="s">
        <v>410</v>
      </c>
      <c r="AF200" s="422"/>
      <c r="AG200" s="422"/>
      <c r="AH200" s="422"/>
      <c r="AI200" s="422" t="s">
        <v>562</v>
      </c>
      <c r="AJ200" s="422"/>
      <c r="AK200" s="422"/>
      <c r="AL200" s="422"/>
      <c r="AM200" s="422" t="s">
        <v>378</v>
      </c>
      <c r="AN200" s="422"/>
      <c r="AO200" s="422"/>
      <c r="AP200" s="422"/>
      <c r="AQ200" s="500" t="s">
        <v>173</v>
      </c>
      <c r="AR200" s="501"/>
      <c r="AS200" s="501"/>
      <c r="AT200" s="502"/>
      <c r="AU200" s="554" t="s">
        <v>128</v>
      </c>
      <c r="AV200" s="554"/>
      <c r="AW200" s="554"/>
      <c r="AX200" s="555"/>
      <c r="AY200">
        <f>COUNTA($H$202)</f>
        <v>0</v>
      </c>
    </row>
    <row r="201" spans="1:60" ht="18.75" hidden="1" customHeight="1" x14ac:dyDescent="0.2">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2"/>
      <c r="AF201" s="422"/>
      <c r="AG201" s="422"/>
      <c r="AH201" s="422"/>
      <c r="AI201" s="422"/>
      <c r="AJ201" s="422"/>
      <c r="AK201" s="422"/>
      <c r="AL201" s="422"/>
      <c r="AM201" s="422"/>
      <c r="AN201" s="422"/>
      <c r="AO201" s="422"/>
      <c r="AP201" s="422"/>
      <c r="AQ201" s="439"/>
      <c r="AR201" s="440"/>
      <c r="AS201" s="441" t="s">
        <v>174</v>
      </c>
      <c r="AT201" s="442"/>
      <c r="AU201" s="443"/>
      <c r="AV201" s="443"/>
      <c r="AW201" s="556" t="s">
        <v>166</v>
      </c>
      <c r="AX201" s="557"/>
      <c r="AY201">
        <f t="shared" ref="AY201:AY207" si="10">$AY$200</f>
        <v>0</v>
      </c>
    </row>
    <row r="202" spans="1:60" ht="23.25" hidden="1" customHeight="1" x14ac:dyDescent="0.2">
      <c r="A202" s="577"/>
      <c r="B202" s="578"/>
      <c r="C202" s="578"/>
      <c r="D202" s="578"/>
      <c r="E202" s="578"/>
      <c r="F202" s="579"/>
      <c r="G202" s="536" t="s">
        <v>175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244</v>
      </c>
      <c r="AC202" s="553"/>
      <c r="AD202" s="553"/>
      <c r="AE202" s="397"/>
      <c r="AF202" s="380"/>
      <c r="AG202" s="380"/>
      <c r="AH202" s="380"/>
      <c r="AI202" s="397"/>
      <c r="AJ202" s="380"/>
      <c r="AK202" s="380"/>
      <c r="AL202" s="380"/>
      <c r="AM202" s="397"/>
      <c r="AN202" s="380"/>
      <c r="AO202" s="380"/>
      <c r="AP202" s="380"/>
      <c r="AQ202" s="397"/>
      <c r="AR202" s="380"/>
      <c r="AS202" s="380"/>
      <c r="AT202" s="573"/>
      <c r="AU202" s="380"/>
      <c r="AV202" s="380"/>
      <c r="AW202" s="380"/>
      <c r="AX202" s="381"/>
      <c r="AY202">
        <f t="shared" si="10"/>
        <v>0</v>
      </c>
    </row>
    <row r="203" spans="1:60" ht="23.25" hidden="1" customHeight="1" x14ac:dyDescent="0.2">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75" t="s">
        <v>50</v>
      </c>
      <c r="Z203" s="275"/>
      <c r="AA203" s="312"/>
      <c r="AB203" s="596" t="s">
        <v>244</v>
      </c>
      <c r="AC203" s="596"/>
      <c r="AD203" s="596"/>
      <c r="AE203" s="397"/>
      <c r="AF203" s="380"/>
      <c r="AG203" s="380"/>
      <c r="AH203" s="380"/>
      <c r="AI203" s="397"/>
      <c r="AJ203" s="380"/>
      <c r="AK203" s="380"/>
      <c r="AL203" s="380"/>
      <c r="AM203" s="397"/>
      <c r="AN203" s="380"/>
      <c r="AO203" s="380"/>
      <c r="AP203" s="380"/>
      <c r="AQ203" s="397"/>
      <c r="AR203" s="380"/>
      <c r="AS203" s="380"/>
      <c r="AT203" s="573"/>
      <c r="AU203" s="380"/>
      <c r="AV203" s="380"/>
      <c r="AW203" s="380"/>
      <c r="AX203" s="381"/>
      <c r="AY203">
        <f t="shared" si="10"/>
        <v>0</v>
      </c>
    </row>
    <row r="204" spans="1:60" ht="23.25" hidden="1" customHeight="1" x14ac:dyDescent="0.2">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75" t="s">
        <v>13</v>
      </c>
      <c r="Z204" s="275"/>
      <c r="AA204" s="312"/>
      <c r="AB204" s="574" t="s">
        <v>245</v>
      </c>
      <c r="AC204" s="574"/>
      <c r="AD204" s="574"/>
      <c r="AE204" s="575"/>
      <c r="AF204" s="576"/>
      <c r="AG204" s="576"/>
      <c r="AH204" s="576"/>
      <c r="AI204" s="575"/>
      <c r="AJ204" s="576"/>
      <c r="AK204" s="576"/>
      <c r="AL204" s="576"/>
      <c r="AM204" s="575"/>
      <c r="AN204" s="576"/>
      <c r="AO204" s="576"/>
      <c r="AP204" s="576"/>
      <c r="AQ204" s="397"/>
      <c r="AR204" s="380"/>
      <c r="AS204" s="380"/>
      <c r="AT204" s="573"/>
      <c r="AU204" s="380"/>
      <c r="AV204" s="380"/>
      <c r="AW204" s="380"/>
      <c r="AX204" s="381"/>
      <c r="AY204">
        <f t="shared" si="10"/>
        <v>0</v>
      </c>
    </row>
    <row r="205" spans="1:60" ht="23.25" hidden="1" customHeight="1" x14ac:dyDescent="0.2">
      <c r="A205" s="577" t="s">
        <v>234</v>
      </c>
      <c r="B205" s="578"/>
      <c r="C205" s="578"/>
      <c r="D205" s="578"/>
      <c r="E205" s="578"/>
      <c r="F205" s="579"/>
      <c r="G205" s="537" t="s">
        <v>176</v>
      </c>
      <c r="H205" s="583"/>
      <c r="I205" s="583"/>
      <c r="J205" s="583"/>
      <c r="K205" s="583"/>
      <c r="L205" s="583"/>
      <c r="M205" s="583"/>
      <c r="N205" s="583"/>
      <c r="O205" s="583"/>
      <c r="P205" s="583"/>
      <c r="Q205" s="583"/>
      <c r="R205" s="583"/>
      <c r="S205" s="583"/>
      <c r="T205" s="583"/>
      <c r="U205" s="583"/>
      <c r="V205" s="583"/>
      <c r="W205" s="586" t="s">
        <v>243</v>
      </c>
      <c r="X205" s="587"/>
      <c r="Y205" s="551" t="s">
        <v>12</v>
      </c>
      <c r="Z205" s="551"/>
      <c r="AA205" s="552"/>
      <c r="AB205" s="553" t="s">
        <v>244</v>
      </c>
      <c r="AC205" s="553"/>
      <c r="AD205" s="553"/>
      <c r="AE205" s="397"/>
      <c r="AF205" s="380"/>
      <c r="AG205" s="380"/>
      <c r="AH205" s="380"/>
      <c r="AI205" s="397"/>
      <c r="AJ205" s="380"/>
      <c r="AK205" s="380"/>
      <c r="AL205" s="380"/>
      <c r="AM205" s="397"/>
      <c r="AN205" s="380"/>
      <c r="AO205" s="380"/>
      <c r="AP205" s="380"/>
      <c r="AQ205" s="397"/>
      <c r="AR205" s="380"/>
      <c r="AS205" s="380"/>
      <c r="AT205" s="573"/>
      <c r="AU205" s="380"/>
      <c r="AV205" s="380"/>
      <c r="AW205" s="380"/>
      <c r="AX205" s="381"/>
      <c r="AY205">
        <f t="shared" si="10"/>
        <v>0</v>
      </c>
    </row>
    <row r="206" spans="1:60" ht="23.25" hidden="1" customHeight="1" x14ac:dyDescent="0.2">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75" t="s">
        <v>50</v>
      </c>
      <c r="Z206" s="275"/>
      <c r="AA206" s="312"/>
      <c r="AB206" s="596" t="s">
        <v>244</v>
      </c>
      <c r="AC206" s="596"/>
      <c r="AD206" s="596"/>
      <c r="AE206" s="397"/>
      <c r="AF206" s="380"/>
      <c r="AG206" s="380"/>
      <c r="AH206" s="380"/>
      <c r="AI206" s="397"/>
      <c r="AJ206" s="380"/>
      <c r="AK206" s="380"/>
      <c r="AL206" s="380"/>
      <c r="AM206" s="397"/>
      <c r="AN206" s="380"/>
      <c r="AO206" s="380"/>
      <c r="AP206" s="380"/>
      <c r="AQ206" s="397"/>
      <c r="AR206" s="380"/>
      <c r="AS206" s="380"/>
      <c r="AT206" s="573"/>
      <c r="AU206" s="380"/>
      <c r="AV206" s="380"/>
      <c r="AW206" s="380"/>
      <c r="AX206" s="381"/>
      <c r="AY206">
        <f t="shared" si="10"/>
        <v>0</v>
      </c>
    </row>
    <row r="207" spans="1:60" ht="23.25" hidden="1" customHeight="1" x14ac:dyDescent="0.2">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75" t="s">
        <v>13</v>
      </c>
      <c r="Z207" s="275"/>
      <c r="AA207" s="312"/>
      <c r="AB207" s="574" t="s">
        <v>245</v>
      </c>
      <c r="AC207" s="574"/>
      <c r="AD207" s="574"/>
      <c r="AE207" s="575"/>
      <c r="AF207" s="576"/>
      <c r="AG207" s="576"/>
      <c r="AH207" s="576"/>
      <c r="AI207" s="575"/>
      <c r="AJ207" s="576"/>
      <c r="AK207" s="576"/>
      <c r="AL207" s="576"/>
      <c r="AM207" s="575"/>
      <c r="AN207" s="576"/>
      <c r="AO207" s="576"/>
      <c r="AP207" s="595"/>
      <c r="AQ207" s="397"/>
      <c r="AR207" s="380"/>
      <c r="AS207" s="380"/>
      <c r="AT207" s="573"/>
      <c r="AU207" s="380"/>
      <c r="AV207" s="380"/>
      <c r="AW207" s="380"/>
      <c r="AX207" s="381"/>
      <c r="AY207">
        <f t="shared" si="10"/>
        <v>0</v>
      </c>
    </row>
    <row r="208" spans="1:60" ht="18.75" hidden="1" customHeight="1" x14ac:dyDescent="0.2">
      <c r="A208" s="601" t="s">
        <v>231</v>
      </c>
      <c r="B208" s="602"/>
      <c r="C208" s="602"/>
      <c r="D208" s="602"/>
      <c r="E208" s="602"/>
      <c r="F208" s="603"/>
      <c r="G208" s="604"/>
      <c r="H208" s="501" t="s">
        <v>139</v>
      </c>
      <c r="I208" s="501"/>
      <c r="J208" s="501"/>
      <c r="K208" s="501"/>
      <c r="L208" s="501"/>
      <c r="M208" s="501"/>
      <c r="N208" s="501"/>
      <c r="O208" s="502"/>
      <c r="P208" s="500" t="s">
        <v>55</v>
      </c>
      <c r="Q208" s="501"/>
      <c r="R208" s="501"/>
      <c r="S208" s="501"/>
      <c r="T208" s="501"/>
      <c r="U208" s="501"/>
      <c r="V208" s="501"/>
      <c r="W208" s="501"/>
      <c r="X208" s="502"/>
      <c r="Y208" s="607"/>
      <c r="Z208" s="608"/>
      <c r="AA208" s="609"/>
      <c r="AB208" s="352" t="s">
        <v>11</v>
      </c>
      <c r="AC208" s="349"/>
      <c r="AD208" s="350"/>
      <c r="AE208" s="136" t="s">
        <v>410</v>
      </c>
      <c r="AF208" s="136"/>
      <c r="AG208" s="136"/>
      <c r="AH208" s="136"/>
      <c r="AI208" s="422" t="s">
        <v>562</v>
      </c>
      <c r="AJ208" s="422"/>
      <c r="AK208" s="422"/>
      <c r="AL208" s="422"/>
      <c r="AM208" s="422" t="s">
        <v>378</v>
      </c>
      <c r="AN208" s="422"/>
      <c r="AO208" s="422"/>
      <c r="AP208" s="422"/>
      <c r="AQ208" s="500" t="s">
        <v>173</v>
      </c>
      <c r="AR208" s="501"/>
      <c r="AS208" s="501"/>
      <c r="AT208" s="502"/>
      <c r="AU208" s="597" t="s">
        <v>128</v>
      </c>
      <c r="AV208" s="598"/>
      <c r="AW208" s="598"/>
      <c r="AX208" s="599"/>
      <c r="AY208">
        <f>COUNTA($H$210)</f>
        <v>0</v>
      </c>
    </row>
    <row r="209" spans="1:51" ht="18.75" hidden="1" customHeight="1" x14ac:dyDescent="0.2">
      <c r="A209" s="577"/>
      <c r="B209" s="578"/>
      <c r="C209" s="578"/>
      <c r="D209" s="578"/>
      <c r="E209" s="578"/>
      <c r="F209" s="579"/>
      <c r="G209" s="605"/>
      <c r="H209" s="441"/>
      <c r="I209" s="441"/>
      <c r="J209" s="441"/>
      <c r="K209" s="441"/>
      <c r="L209" s="441"/>
      <c r="M209" s="441"/>
      <c r="N209" s="441"/>
      <c r="O209" s="442"/>
      <c r="P209" s="606"/>
      <c r="Q209" s="441"/>
      <c r="R209" s="441"/>
      <c r="S209" s="441"/>
      <c r="T209" s="441"/>
      <c r="U209" s="441"/>
      <c r="V209" s="441"/>
      <c r="W209" s="441"/>
      <c r="X209" s="442"/>
      <c r="Y209" s="610"/>
      <c r="Z209" s="611"/>
      <c r="AA209" s="612"/>
      <c r="AB209" s="334"/>
      <c r="AC209" s="330"/>
      <c r="AD209" s="331"/>
      <c r="AE209" s="136"/>
      <c r="AF209" s="136"/>
      <c r="AG209" s="136"/>
      <c r="AH209" s="136"/>
      <c r="AI209" s="422"/>
      <c r="AJ209" s="422"/>
      <c r="AK209" s="422"/>
      <c r="AL209" s="422"/>
      <c r="AM209" s="422"/>
      <c r="AN209" s="422"/>
      <c r="AO209" s="422"/>
      <c r="AP209" s="422"/>
      <c r="AQ209" s="439"/>
      <c r="AR209" s="440"/>
      <c r="AS209" s="441" t="s">
        <v>174</v>
      </c>
      <c r="AT209" s="442"/>
      <c r="AU209" s="439"/>
      <c r="AV209" s="440"/>
      <c r="AW209" s="441" t="s">
        <v>166</v>
      </c>
      <c r="AX209" s="600"/>
      <c r="AY209">
        <f>$AY$208</f>
        <v>0</v>
      </c>
    </row>
    <row r="210" spans="1:51" ht="23.25" hidden="1" customHeight="1" x14ac:dyDescent="0.2">
      <c r="A210" s="577"/>
      <c r="B210" s="578"/>
      <c r="C210" s="578"/>
      <c r="D210" s="578"/>
      <c r="E210" s="578"/>
      <c r="F210" s="579"/>
      <c r="G210" s="613" t="s">
        <v>175</v>
      </c>
      <c r="H210" s="139"/>
      <c r="I210" s="139"/>
      <c r="J210" s="139"/>
      <c r="K210" s="139"/>
      <c r="L210" s="139"/>
      <c r="M210" s="139"/>
      <c r="N210" s="139"/>
      <c r="O210" s="140"/>
      <c r="P210" s="139"/>
      <c r="Q210" s="139"/>
      <c r="R210" s="139"/>
      <c r="S210" s="139"/>
      <c r="T210" s="139"/>
      <c r="U210" s="139"/>
      <c r="V210" s="139"/>
      <c r="W210" s="139"/>
      <c r="X210" s="140"/>
      <c r="Y210" s="616" t="s">
        <v>12</v>
      </c>
      <c r="Z210" s="617"/>
      <c r="AA210" s="618"/>
      <c r="AB210" s="626"/>
      <c r="AC210" s="626"/>
      <c r="AD210" s="626"/>
      <c r="AE210" s="399"/>
      <c r="AF210" s="400"/>
      <c r="AG210" s="400"/>
      <c r="AH210" s="400"/>
      <c r="AI210" s="399"/>
      <c r="AJ210" s="400"/>
      <c r="AK210" s="400"/>
      <c r="AL210" s="400"/>
      <c r="AM210" s="399"/>
      <c r="AN210" s="400"/>
      <c r="AO210" s="400"/>
      <c r="AP210" s="400"/>
      <c r="AQ210" s="399"/>
      <c r="AR210" s="400"/>
      <c r="AS210" s="400"/>
      <c r="AT210" s="401"/>
      <c r="AU210" s="380"/>
      <c r="AV210" s="380"/>
      <c r="AW210" s="380"/>
      <c r="AX210" s="381"/>
      <c r="AY210">
        <f>$AY$208</f>
        <v>0</v>
      </c>
    </row>
    <row r="211" spans="1:51" ht="23.25" hidden="1" customHeight="1" x14ac:dyDescent="0.2">
      <c r="A211" s="577"/>
      <c r="B211" s="578"/>
      <c r="C211" s="578"/>
      <c r="D211" s="578"/>
      <c r="E211" s="578"/>
      <c r="F211" s="579"/>
      <c r="G211" s="614"/>
      <c r="H211" s="391"/>
      <c r="I211" s="391"/>
      <c r="J211" s="391"/>
      <c r="K211" s="391"/>
      <c r="L211" s="391"/>
      <c r="M211" s="391"/>
      <c r="N211" s="391"/>
      <c r="O211" s="392"/>
      <c r="P211" s="391"/>
      <c r="Q211" s="391"/>
      <c r="R211" s="391"/>
      <c r="S211" s="391"/>
      <c r="T211" s="391"/>
      <c r="U211" s="391"/>
      <c r="V211" s="391"/>
      <c r="W211" s="391"/>
      <c r="X211" s="392"/>
      <c r="Y211" s="622" t="s">
        <v>50</v>
      </c>
      <c r="Z211" s="623"/>
      <c r="AA211" s="624"/>
      <c r="AB211" s="625"/>
      <c r="AC211" s="625"/>
      <c r="AD211" s="625"/>
      <c r="AE211" s="399"/>
      <c r="AF211" s="400"/>
      <c r="AG211" s="400"/>
      <c r="AH211" s="400"/>
      <c r="AI211" s="399"/>
      <c r="AJ211" s="400"/>
      <c r="AK211" s="400"/>
      <c r="AL211" s="400"/>
      <c r="AM211" s="399"/>
      <c r="AN211" s="400"/>
      <c r="AO211" s="400"/>
      <c r="AP211" s="400"/>
      <c r="AQ211" s="399"/>
      <c r="AR211" s="400"/>
      <c r="AS211" s="400"/>
      <c r="AT211" s="401"/>
      <c r="AU211" s="380"/>
      <c r="AV211" s="380"/>
      <c r="AW211" s="380"/>
      <c r="AX211" s="381"/>
      <c r="AY211">
        <f>$AY$208</f>
        <v>0</v>
      </c>
    </row>
    <row r="212" spans="1:51" ht="23.25" hidden="1" customHeight="1" x14ac:dyDescent="0.2">
      <c r="A212" s="577"/>
      <c r="B212" s="578"/>
      <c r="C212" s="578"/>
      <c r="D212" s="578"/>
      <c r="E212" s="578"/>
      <c r="F212" s="579"/>
      <c r="G212" s="615"/>
      <c r="H212" s="142"/>
      <c r="I212" s="142"/>
      <c r="J212" s="142"/>
      <c r="K212" s="142"/>
      <c r="L212" s="142"/>
      <c r="M212" s="142"/>
      <c r="N212" s="142"/>
      <c r="O212" s="143"/>
      <c r="P212" s="391"/>
      <c r="Q212" s="391"/>
      <c r="R212" s="391"/>
      <c r="S212" s="391"/>
      <c r="T212" s="391"/>
      <c r="U212" s="391"/>
      <c r="V212" s="391"/>
      <c r="W212" s="391"/>
      <c r="X212" s="392"/>
      <c r="Y212" s="500" t="s">
        <v>13</v>
      </c>
      <c r="Z212" s="501"/>
      <c r="AA212" s="502"/>
      <c r="AB212" s="619" t="s">
        <v>14</v>
      </c>
      <c r="AC212" s="619"/>
      <c r="AD212" s="619"/>
      <c r="AE212" s="620"/>
      <c r="AF212" s="621"/>
      <c r="AG212" s="621"/>
      <c r="AH212" s="621"/>
      <c r="AI212" s="620"/>
      <c r="AJ212" s="621"/>
      <c r="AK212" s="621"/>
      <c r="AL212" s="621"/>
      <c r="AM212" s="620"/>
      <c r="AN212" s="621"/>
      <c r="AO212" s="621"/>
      <c r="AP212" s="621"/>
      <c r="AQ212" s="399"/>
      <c r="AR212" s="400"/>
      <c r="AS212" s="400"/>
      <c r="AT212" s="401"/>
      <c r="AU212" s="380"/>
      <c r="AV212" s="380"/>
      <c r="AW212" s="380"/>
      <c r="AX212" s="381"/>
      <c r="AY212">
        <f>$AY$208</f>
        <v>0</v>
      </c>
    </row>
    <row r="213" spans="1:51" ht="69.75" hidden="1" customHeight="1" x14ac:dyDescent="0.2">
      <c r="A213" s="659" t="s">
        <v>257</v>
      </c>
      <c r="B213" s="660"/>
      <c r="C213" s="660"/>
      <c r="D213" s="660"/>
      <c r="E213" s="581" t="s">
        <v>219</v>
      </c>
      <c r="F213" s="582"/>
      <c r="G213" s="82" t="s">
        <v>176</v>
      </c>
      <c r="H213" s="627"/>
      <c r="I213" s="628"/>
      <c r="J213" s="628"/>
      <c r="K213" s="628"/>
      <c r="L213" s="628"/>
      <c r="M213" s="628"/>
      <c r="N213" s="628"/>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5">
      <c r="A214" s="512" t="s">
        <v>570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226</v>
      </c>
      <c r="AP214" s="676"/>
      <c r="AQ214" s="676"/>
      <c r="AR214" s="81" t="s">
        <v>225</v>
      </c>
      <c r="AS214" s="675"/>
      <c r="AT214" s="676"/>
      <c r="AU214" s="676"/>
      <c r="AV214" s="676"/>
      <c r="AW214" s="676"/>
      <c r="AX214" s="677"/>
      <c r="AY214">
        <f>COUNTIF($AR$214,"☑")</f>
        <v>0</v>
      </c>
    </row>
    <row r="215" spans="1:51" ht="46.2" customHeight="1" x14ac:dyDescent="0.2">
      <c r="A215" s="665" t="s">
        <v>277</v>
      </c>
      <c r="B215" s="666"/>
      <c r="C215" s="668" t="s">
        <v>177</v>
      </c>
      <c r="D215" s="666"/>
      <c r="E215" s="669" t="s">
        <v>193</v>
      </c>
      <c r="F215" s="670"/>
      <c r="G215" s="671" t="s">
        <v>760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46.2" customHeight="1" x14ac:dyDescent="0.2">
      <c r="A216" s="667"/>
      <c r="B216" s="655"/>
      <c r="C216" s="654"/>
      <c r="D216" s="655"/>
      <c r="E216" s="463" t="s">
        <v>192</v>
      </c>
      <c r="F216" s="465"/>
      <c r="G216" s="138" t="s">
        <v>764</v>
      </c>
      <c r="H216" s="139"/>
      <c r="I216" s="139"/>
      <c r="J216" s="139"/>
      <c r="K216" s="139"/>
      <c r="L216" s="139"/>
      <c r="M216" s="139"/>
      <c r="N216" s="139"/>
      <c r="O216" s="139"/>
      <c r="P216" s="139"/>
      <c r="Q216" s="139"/>
      <c r="R216" s="139"/>
      <c r="S216" s="139"/>
      <c r="T216" s="139"/>
      <c r="U216" s="139"/>
      <c r="V216" s="140"/>
      <c r="W216" s="640" t="s">
        <v>580</v>
      </c>
      <c r="X216" s="641"/>
      <c r="Y216" s="641"/>
      <c r="Z216" s="641"/>
      <c r="AA216" s="642"/>
      <c r="AB216" s="643" t="s">
        <v>763</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46.2" customHeight="1" thickBot="1" x14ac:dyDescent="0.25">
      <c r="A217" s="667"/>
      <c r="B217" s="655"/>
      <c r="C217" s="654"/>
      <c r="D217" s="655"/>
      <c r="E217" s="325"/>
      <c r="F217" s="327"/>
      <c r="G217" s="141"/>
      <c r="H217" s="142"/>
      <c r="I217" s="142"/>
      <c r="J217" s="142"/>
      <c r="K217" s="142"/>
      <c r="L217" s="142"/>
      <c r="M217" s="142"/>
      <c r="N217" s="142"/>
      <c r="O217" s="142"/>
      <c r="P217" s="142"/>
      <c r="Q217" s="142"/>
      <c r="R217" s="142"/>
      <c r="S217" s="142"/>
      <c r="T217" s="142"/>
      <c r="U217" s="142"/>
      <c r="V217" s="143"/>
      <c r="W217" s="646" t="s">
        <v>581</v>
      </c>
      <c r="X217" s="647"/>
      <c r="Y217" s="647"/>
      <c r="Z217" s="647"/>
      <c r="AA217" s="648"/>
      <c r="AB217" s="649" t="s">
        <v>762</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hidden="1" customHeight="1" x14ac:dyDescent="0.2">
      <c r="A218" s="667"/>
      <c r="B218" s="655"/>
      <c r="C218" s="652" t="s">
        <v>593</v>
      </c>
      <c r="D218" s="653"/>
      <c r="E218" s="463" t="s">
        <v>273</v>
      </c>
      <c r="F218" s="465"/>
      <c r="G218" s="630" t="s">
        <v>180</v>
      </c>
      <c r="H218" s="631"/>
      <c r="I218" s="631"/>
      <c r="J218" s="656"/>
      <c r="K218" s="657"/>
      <c r="L218" s="657"/>
      <c r="M218" s="657"/>
      <c r="N218" s="657"/>
      <c r="O218" s="657"/>
      <c r="P218" s="657"/>
      <c r="Q218" s="657"/>
      <c r="R218" s="657"/>
      <c r="S218" s="657"/>
      <c r="T218" s="658"/>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70"/>
    </row>
    <row r="219" spans="1:51" ht="34.5" hidden="1" customHeight="1" x14ac:dyDescent="0.2">
      <c r="A219" s="667"/>
      <c r="B219" s="655"/>
      <c r="C219" s="654"/>
      <c r="D219" s="655"/>
      <c r="E219" s="322"/>
      <c r="F219" s="324"/>
      <c r="G219" s="630" t="s">
        <v>594</v>
      </c>
      <c r="H219" s="631"/>
      <c r="I219" s="631"/>
      <c r="J219" s="631"/>
      <c r="K219" s="631"/>
      <c r="L219" s="631"/>
      <c r="M219" s="631"/>
      <c r="N219" s="631"/>
      <c r="O219" s="631"/>
      <c r="P219" s="631"/>
      <c r="Q219" s="631"/>
      <c r="R219" s="631"/>
      <c r="S219" s="631"/>
      <c r="T219" s="631"/>
      <c r="U219" s="627"/>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70"/>
    </row>
    <row r="220" spans="1:51" ht="34.5" hidden="1" customHeight="1" thickBot="1" x14ac:dyDescent="0.25">
      <c r="A220" s="667"/>
      <c r="B220" s="655"/>
      <c r="C220" s="654"/>
      <c r="D220" s="655"/>
      <c r="E220" s="325"/>
      <c r="F220" s="327"/>
      <c r="G220" s="630" t="s">
        <v>581</v>
      </c>
      <c r="H220" s="631"/>
      <c r="I220" s="631"/>
      <c r="J220" s="631"/>
      <c r="K220" s="631"/>
      <c r="L220" s="631"/>
      <c r="M220" s="631"/>
      <c r="N220" s="631"/>
      <c r="O220" s="631"/>
      <c r="P220" s="631"/>
      <c r="Q220" s="631"/>
      <c r="R220" s="631"/>
      <c r="S220" s="631"/>
      <c r="T220" s="631"/>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32" t="s">
        <v>44</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2">
      <c r="A222" s="5"/>
      <c r="B222" s="6"/>
      <c r="C222" s="635" t="s">
        <v>29</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33</v>
      </c>
      <c r="AE222" s="636"/>
      <c r="AF222" s="636"/>
      <c r="AG222" s="638" t="s">
        <v>28</v>
      </c>
      <c r="AH222" s="636"/>
      <c r="AI222" s="636"/>
      <c r="AJ222" s="636"/>
      <c r="AK222" s="636"/>
      <c r="AL222" s="636"/>
      <c r="AM222" s="636"/>
      <c r="AN222" s="636"/>
      <c r="AO222" s="636"/>
      <c r="AP222" s="636"/>
      <c r="AQ222" s="636"/>
      <c r="AR222" s="636"/>
      <c r="AS222" s="636"/>
      <c r="AT222" s="636"/>
      <c r="AU222" s="636"/>
      <c r="AV222" s="636"/>
      <c r="AW222" s="636"/>
      <c r="AX222" s="639"/>
    </row>
    <row r="223" spans="1:51" ht="47.25" customHeight="1" x14ac:dyDescent="0.2">
      <c r="A223" s="710" t="s">
        <v>133</v>
      </c>
      <c r="B223" s="711"/>
      <c r="C223" s="716" t="s">
        <v>134</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603</v>
      </c>
      <c r="AE223" s="720"/>
      <c r="AF223" s="720"/>
      <c r="AG223" s="721" t="s">
        <v>685</v>
      </c>
      <c r="AH223" s="722"/>
      <c r="AI223" s="722"/>
      <c r="AJ223" s="722"/>
      <c r="AK223" s="722"/>
      <c r="AL223" s="722"/>
      <c r="AM223" s="722"/>
      <c r="AN223" s="722"/>
      <c r="AO223" s="722"/>
      <c r="AP223" s="722"/>
      <c r="AQ223" s="722"/>
      <c r="AR223" s="722"/>
      <c r="AS223" s="722"/>
      <c r="AT223" s="722"/>
      <c r="AU223" s="722"/>
      <c r="AV223" s="722"/>
      <c r="AW223" s="722"/>
      <c r="AX223" s="723"/>
    </row>
    <row r="224" spans="1:51" ht="36.75" customHeight="1" x14ac:dyDescent="0.2">
      <c r="A224" s="712"/>
      <c r="B224" s="713"/>
      <c r="C224" s="724" t="s">
        <v>34</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603</v>
      </c>
      <c r="AE224" s="701"/>
      <c r="AF224" s="701"/>
      <c r="AG224" s="727" t="s">
        <v>643</v>
      </c>
      <c r="AH224" s="728"/>
      <c r="AI224" s="728"/>
      <c r="AJ224" s="728"/>
      <c r="AK224" s="728"/>
      <c r="AL224" s="728"/>
      <c r="AM224" s="728"/>
      <c r="AN224" s="728"/>
      <c r="AO224" s="728"/>
      <c r="AP224" s="728"/>
      <c r="AQ224" s="728"/>
      <c r="AR224" s="728"/>
      <c r="AS224" s="728"/>
      <c r="AT224" s="728"/>
      <c r="AU224" s="728"/>
      <c r="AV224" s="728"/>
      <c r="AW224" s="728"/>
      <c r="AX224" s="729"/>
    </row>
    <row r="225" spans="1:50" ht="33.75" customHeight="1" x14ac:dyDescent="0.2">
      <c r="A225" s="714"/>
      <c r="B225" s="715"/>
      <c r="C225" s="730" t="s">
        <v>135</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603</v>
      </c>
      <c r="AE225" s="734"/>
      <c r="AF225" s="734"/>
      <c r="AG225" s="691" t="s">
        <v>644</v>
      </c>
      <c r="AH225" s="391"/>
      <c r="AI225" s="391"/>
      <c r="AJ225" s="391"/>
      <c r="AK225" s="391"/>
      <c r="AL225" s="391"/>
      <c r="AM225" s="391"/>
      <c r="AN225" s="391"/>
      <c r="AO225" s="391"/>
      <c r="AP225" s="391"/>
      <c r="AQ225" s="391"/>
      <c r="AR225" s="391"/>
      <c r="AS225" s="391"/>
      <c r="AT225" s="391"/>
      <c r="AU225" s="391"/>
      <c r="AV225" s="391"/>
      <c r="AW225" s="391"/>
      <c r="AX225" s="692"/>
    </row>
    <row r="226" spans="1:50" ht="27" customHeight="1" x14ac:dyDescent="0.2">
      <c r="A226" s="122" t="s">
        <v>36</v>
      </c>
      <c r="B226" s="678"/>
      <c r="C226" s="684" t="s">
        <v>38</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603</v>
      </c>
      <c r="AE226" s="689"/>
      <c r="AF226" s="689"/>
      <c r="AG226" s="436" t="s">
        <v>744</v>
      </c>
      <c r="AH226" s="139"/>
      <c r="AI226" s="139"/>
      <c r="AJ226" s="139"/>
      <c r="AK226" s="139"/>
      <c r="AL226" s="139"/>
      <c r="AM226" s="139"/>
      <c r="AN226" s="139"/>
      <c r="AO226" s="139"/>
      <c r="AP226" s="139"/>
      <c r="AQ226" s="139"/>
      <c r="AR226" s="139"/>
      <c r="AS226" s="139"/>
      <c r="AT226" s="139"/>
      <c r="AU226" s="139"/>
      <c r="AV226" s="139"/>
      <c r="AW226" s="139"/>
      <c r="AX226" s="690"/>
    </row>
    <row r="227" spans="1:50" ht="35.25" customHeight="1" x14ac:dyDescent="0.2">
      <c r="A227" s="679"/>
      <c r="B227" s="680"/>
      <c r="C227" s="693"/>
      <c r="D227" s="694"/>
      <c r="E227" s="697" t="s">
        <v>255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716</v>
      </c>
      <c r="AE227" s="701"/>
      <c r="AF227" s="702"/>
      <c r="AG227" s="691"/>
      <c r="AH227" s="391"/>
      <c r="AI227" s="391"/>
      <c r="AJ227" s="391"/>
      <c r="AK227" s="391"/>
      <c r="AL227" s="391"/>
      <c r="AM227" s="391"/>
      <c r="AN227" s="391"/>
      <c r="AO227" s="391"/>
      <c r="AP227" s="391"/>
      <c r="AQ227" s="391"/>
      <c r="AR227" s="391"/>
      <c r="AS227" s="391"/>
      <c r="AT227" s="391"/>
      <c r="AU227" s="391"/>
      <c r="AV227" s="391"/>
      <c r="AW227" s="391"/>
      <c r="AX227" s="692"/>
    </row>
    <row r="228" spans="1:50" ht="26.25" customHeight="1" x14ac:dyDescent="0.2">
      <c r="A228" s="679"/>
      <c r="B228" s="680"/>
      <c r="C228" s="695"/>
      <c r="D228" s="696"/>
      <c r="E228" s="703" t="s">
        <v>213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645</v>
      </c>
      <c r="AE228" s="707"/>
      <c r="AF228" s="707"/>
      <c r="AG228" s="691"/>
      <c r="AH228" s="391"/>
      <c r="AI228" s="391"/>
      <c r="AJ228" s="391"/>
      <c r="AK228" s="391"/>
      <c r="AL228" s="391"/>
      <c r="AM228" s="391"/>
      <c r="AN228" s="391"/>
      <c r="AO228" s="391"/>
      <c r="AP228" s="391"/>
      <c r="AQ228" s="391"/>
      <c r="AR228" s="391"/>
      <c r="AS228" s="391"/>
      <c r="AT228" s="391"/>
      <c r="AU228" s="391"/>
      <c r="AV228" s="391"/>
      <c r="AW228" s="391"/>
      <c r="AX228" s="692"/>
    </row>
    <row r="229" spans="1:50" ht="26.25" customHeight="1" x14ac:dyDescent="0.2">
      <c r="A229" s="679"/>
      <c r="B229" s="681"/>
      <c r="C229" s="708" t="s">
        <v>39</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646</v>
      </c>
      <c r="AE229" s="753"/>
      <c r="AF229" s="753"/>
      <c r="AG229" s="754" t="s">
        <v>278</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2">
      <c r="A230" s="679"/>
      <c r="B230" s="681"/>
      <c r="C230" s="747" t="s">
        <v>136</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603</v>
      </c>
      <c r="AE230" s="701"/>
      <c r="AF230" s="701"/>
      <c r="AG230" s="727" t="s">
        <v>647</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2">
      <c r="A231" s="679"/>
      <c r="B231" s="681"/>
      <c r="C231" s="747" t="s">
        <v>35</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646</v>
      </c>
      <c r="AE231" s="701"/>
      <c r="AF231" s="701"/>
      <c r="AG231" s="727" t="s">
        <v>278</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2">
      <c r="A232" s="679"/>
      <c r="B232" s="681"/>
      <c r="C232" s="747" t="s">
        <v>40</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603</v>
      </c>
      <c r="AE232" s="701"/>
      <c r="AF232" s="701"/>
      <c r="AG232" s="727" t="s">
        <v>648</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2">
      <c r="A233" s="679"/>
      <c r="B233" s="681"/>
      <c r="C233" s="747" t="s">
        <v>228</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646</v>
      </c>
      <c r="AE233" s="734"/>
      <c r="AF233" s="734"/>
      <c r="AG233" s="749" t="s">
        <v>278</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2">
      <c r="A234" s="679"/>
      <c r="B234" s="681"/>
      <c r="C234" s="735" t="s">
        <v>229</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646</v>
      </c>
      <c r="AE234" s="701"/>
      <c r="AF234" s="702"/>
      <c r="AG234" s="727" t="s">
        <v>278</v>
      </c>
      <c r="AH234" s="728"/>
      <c r="AI234" s="728"/>
      <c r="AJ234" s="728"/>
      <c r="AK234" s="728"/>
      <c r="AL234" s="728"/>
      <c r="AM234" s="728"/>
      <c r="AN234" s="728"/>
      <c r="AO234" s="728"/>
      <c r="AP234" s="728"/>
      <c r="AQ234" s="728"/>
      <c r="AR234" s="728"/>
      <c r="AS234" s="728"/>
      <c r="AT234" s="728"/>
      <c r="AU234" s="728"/>
      <c r="AV234" s="728"/>
      <c r="AW234" s="728"/>
      <c r="AX234" s="729"/>
    </row>
    <row r="235" spans="1:50" ht="39" customHeight="1" x14ac:dyDescent="0.2">
      <c r="A235" s="682"/>
      <c r="B235" s="683"/>
      <c r="C235" s="738" t="s">
        <v>216</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603</v>
      </c>
      <c r="AE235" s="742"/>
      <c r="AF235" s="743"/>
      <c r="AG235" s="744" t="s">
        <v>649</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2">
      <c r="A236" s="122" t="s">
        <v>37</v>
      </c>
      <c r="B236" s="759"/>
      <c r="C236" s="760" t="s">
        <v>217</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603</v>
      </c>
      <c r="AE236" s="753"/>
      <c r="AF236" s="763"/>
      <c r="AG236" s="754" t="s">
        <v>650</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2">
      <c r="A237" s="679"/>
      <c r="B237" s="681"/>
      <c r="C237" s="764" t="s">
        <v>42</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646</v>
      </c>
      <c r="AE237" s="768"/>
      <c r="AF237" s="768"/>
      <c r="AG237" s="727" t="s">
        <v>278</v>
      </c>
      <c r="AH237" s="728"/>
      <c r="AI237" s="728"/>
      <c r="AJ237" s="728"/>
      <c r="AK237" s="728"/>
      <c r="AL237" s="728"/>
      <c r="AM237" s="728"/>
      <c r="AN237" s="728"/>
      <c r="AO237" s="728"/>
      <c r="AP237" s="728"/>
      <c r="AQ237" s="728"/>
      <c r="AR237" s="728"/>
      <c r="AS237" s="728"/>
      <c r="AT237" s="728"/>
      <c r="AU237" s="728"/>
      <c r="AV237" s="728"/>
      <c r="AW237" s="728"/>
      <c r="AX237" s="729"/>
    </row>
    <row r="238" spans="1:50" ht="29.25" customHeight="1" x14ac:dyDescent="0.2">
      <c r="A238" s="679"/>
      <c r="B238" s="681"/>
      <c r="C238" s="747" t="s">
        <v>178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603</v>
      </c>
      <c r="AE238" s="701"/>
      <c r="AF238" s="701"/>
      <c r="AG238" s="727" t="s">
        <v>651</v>
      </c>
      <c r="AH238" s="728"/>
      <c r="AI238" s="728"/>
      <c r="AJ238" s="728"/>
      <c r="AK238" s="728"/>
      <c r="AL238" s="728"/>
      <c r="AM238" s="728"/>
      <c r="AN238" s="728"/>
      <c r="AO238" s="728"/>
      <c r="AP238" s="728"/>
      <c r="AQ238" s="728"/>
      <c r="AR238" s="728"/>
      <c r="AS238" s="728"/>
      <c r="AT238" s="728"/>
      <c r="AU238" s="728"/>
      <c r="AV238" s="728"/>
      <c r="AW238" s="728"/>
      <c r="AX238" s="729"/>
    </row>
    <row r="239" spans="1:50" ht="69.75" customHeight="1" x14ac:dyDescent="0.2">
      <c r="A239" s="682"/>
      <c r="B239" s="683"/>
      <c r="C239" s="747" t="s">
        <v>41</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603</v>
      </c>
      <c r="AE239" s="701"/>
      <c r="AF239" s="701"/>
      <c r="AG239" s="757" t="s">
        <v>652</v>
      </c>
      <c r="AH239" s="142"/>
      <c r="AI239" s="142"/>
      <c r="AJ239" s="142"/>
      <c r="AK239" s="142"/>
      <c r="AL239" s="142"/>
      <c r="AM239" s="142"/>
      <c r="AN239" s="142"/>
      <c r="AO239" s="142"/>
      <c r="AP239" s="142"/>
      <c r="AQ239" s="142"/>
      <c r="AR239" s="142"/>
      <c r="AS239" s="142"/>
      <c r="AT239" s="142"/>
      <c r="AU239" s="142"/>
      <c r="AV239" s="142"/>
      <c r="AW239" s="142"/>
      <c r="AX239" s="758"/>
    </row>
    <row r="240" spans="1:50" ht="41.25" customHeight="1" x14ac:dyDescent="0.2">
      <c r="A240" s="772" t="s">
        <v>54</v>
      </c>
      <c r="B240" s="773"/>
      <c r="C240" s="778" t="s">
        <v>137</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646</v>
      </c>
      <c r="AE240" s="689"/>
      <c r="AF240" s="780"/>
      <c r="AG240" s="436"/>
      <c r="AH240" s="139"/>
      <c r="AI240" s="139"/>
      <c r="AJ240" s="139"/>
      <c r="AK240" s="139"/>
      <c r="AL240" s="139"/>
      <c r="AM240" s="139"/>
      <c r="AN240" s="139"/>
      <c r="AO240" s="139"/>
      <c r="AP240" s="139"/>
      <c r="AQ240" s="139"/>
      <c r="AR240" s="139"/>
      <c r="AS240" s="139"/>
      <c r="AT240" s="139"/>
      <c r="AU240" s="139"/>
      <c r="AV240" s="139"/>
      <c r="AW240" s="139"/>
      <c r="AX240" s="690"/>
    </row>
    <row r="241" spans="1:50" ht="19.649999999999999" customHeight="1" x14ac:dyDescent="0.2">
      <c r="A241" s="774"/>
      <c r="B241" s="775"/>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91"/>
      <c r="AH241" s="391"/>
      <c r="AI241" s="391"/>
      <c r="AJ241" s="391"/>
      <c r="AK241" s="391"/>
      <c r="AL241" s="391"/>
      <c r="AM241" s="391"/>
      <c r="AN241" s="391"/>
      <c r="AO241" s="391"/>
      <c r="AP241" s="391"/>
      <c r="AQ241" s="391"/>
      <c r="AR241" s="391"/>
      <c r="AS241" s="391"/>
      <c r="AT241" s="391"/>
      <c r="AU241" s="391"/>
      <c r="AV241" s="391"/>
      <c r="AW241" s="391"/>
      <c r="AX241" s="692"/>
    </row>
    <row r="242" spans="1:50" ht="19.5" customHeight="1" x14ac:dyDescent="0.2">
      <c r="A242" s="774"/>
      <c r="B242" s="77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91"/>
      <c r="AH242" s="391"/>
      <c r="AI242" s="391"/>
      <c r="AJ242" s="391"/>
      <c r="AK242" s="391"/>
      <c r="AL242" s="391"/>
      <c r="AM242" s="391"/>
      <c r="AN242" s="391"/>
      <c r="AO242" s="391"/>
      <c r="AP242" s="391"/>
      <c r="AQ242" s="391"/>
      <c r="AR242" s="391"/>
      <c r="AS242" s="391"/>
      <c r="AT242" s="391"/>
      <c r="AU242" s="391"/>
      <c r="AV242" s="391"/>
      <c r="AW242" s="391"/>
      <c r="AX242" s="692"/>
    </row>
    <row r="243" spans="1:50" ht="19.5" customHeight="1" x14ac:dyDescent="0.2">
      <c r="A243" s="774"/>
      <c r="B243" s="775"/>
      <c r="C243" s="107"/>
      <c r="D243" s="108"/>
      <c r="E243" s="88"/>
      <c r="F243" s="88"/>
      <c r="G243" s="88"/>
      <c r="H243" s="89"/>
      <c r="I243" s="89"/>
      <c r="J243" s="769"/>
      <c r="K243" s="769"/>
      <c r="L243" s="769"/>
      <c r="M243" s="770"/>
      <c r="N243" s="771"/>
      <c r="O243" s="95"/>
      <c r="P243" s="96"/>
      <c r="Q243" s="96"/>
      <c r="R243" s="96"/>
      <c r="S243" s="96"/>
      <c r="T243" s="96"/>
      <c r="U243" s="96"/>
      <c r="V243" s="96"/>
      <c r="W243" s="96"/>
      <c r="X243" s="96"/>
      <c r="Y243" s="96"/>
      <c r="Z243" s="96"/>
      <c r="AA243" s="96"/>
      <c r="AB243" s="96"/>
      <c r="AC243" s="96"/>
      <c r="AD243" s="96"/>
      <c r="AE243" s="96"/>
      <c r="AF243" s="97"/>
      <c r="AG243" s="691"/>
      <c r="AH243" s="391"/>
      <c r="AI243" s="391"/>
      <c r="AJ243" s="391"/>
      <c r="AK243" s="391"/>
      <c r="AL243" s="391"/>
      <c r="AM243" s="391"/>
      <c r="AN243" s="391"/>
      <c r="AO243" s="391"/>
      <c r="AP243" s="391"/>
      <c r="AQ243" s="391"/>
      <c r="AR243" s="391"/>
      <c r="AS243" s="391"/>
      <c r="AT243" s="391"/>
      <c r="AU243" s="391"/>
      <c r="AV243" s="391"/>
      <c r="AW243" s="391"/>
      <c r="AX243" s="692"/>
    </row>
    <row r="244" spans="1:50" ht="19.5" customHeight="1" x14ac:dyDescent="0.2">
      <c r="A244" s="774"/>
      <c r="B244" s="775"/>
      <c r="C244" s="107"/>
      <c r="D244" s="108"/>
      <c r="E244" s="88"/>
      <c r="F244" s="88"/>
      <c r="G244" s="88"/>
      <c r="H244" s="89"/>
      <c r="I244" s="89"/>
      <c r="J244" s="769"/>
      <c r="K244" s="769"/>
      <c r="L244" s="769"/>
      <c r="M244" s="770"/>
      <c r="N244" s="771"/>
      <c r="O244" s="95"/>
      <c r="P244" s="96"/>
      <c r="Q244" s="96"/>
      <c r="R244" s="96"/>
      <c r="S244" s="96"/>
      <c r="T244" s="96"/>
      <c r="U244" s="96"/>
      <c r="V244" s="96"/>
      <c r="W244" s="96"/>
      <c r="X244" s="96"/>
      <c r="Y244" s="96"/>
      <c r="Z244" s="96"/>
      <c r="AA244" s="96"/>
      <c r="AB244" s="96"/>
      <c r="AC244" s="96"/>
      <c r="AD244" s="96"/>
      <c r="AE244" s="96"/>
      <c r="AF244" s="97"/>
      <c r="AG244" s="691"/>
      <c r="AH244" s="391"/>
      <c r="AI244" s="391"/>
      <c r="AJ244" s="391"/>
      <c r="AK244" s="391"/>
      <c r="AL244" s="391"/>
      <c r="AM244" s="391"/>
      <c r="AN244" s="391"/>
      <c r="AO244" s="391"/>
      <c r="AP244" s="391"/>
      <c r="AQ244" s="391"/>
      <c r="AR244" s="391"/>
      <c r="AS244" s="391"/>
      <c r="AT244" s="391"/>
      <c r="AU244" s="391"/>
      <c r="AV244" s="391"/>
      <c r="AW244" s="391"/>
      <c r="AX244" s="692"/>
    </row>
    <row r="245" spans="1:50" ht="19.5" customHeight="1" x14ac:dyDescent="0.2">
      <c r="A245" s="774"/>
      <c r="B245" s="775"/>
      <c r="C245" s="107"/>
      <c r="D245" s="108"/>
      <c r="E245" s="88"/>
      <c r="F245" s="88"/>
      <c r="G245" s="88"/>
      <c r="H245" s="89"/>
      <c r="I245" s="89"/>
      <c r="J245" s="769"/>
      <c r="K245" s="769"/>
      <c r="L245" s="769"/>
      <c r="M245" s="770"/>
      <c r="N245" s="771"/>
      <c r="O245" s="95"/>
      <c r="P245" s="96"/>
      <c r="Q245" s="96"/>
      <c r="R245" s="96"/>
      <c r="S245" s="96"/>
      <c r="T245" s="96"/>
      <c r="U245" s="96"/>
      <c r="V245" s="96"/>
      <c r="W245" s="96"/>
      <c r="X245" s="96"/>
      <c r="Y245" s="96"/>
      <c r="Z245" s="96"/>
      <c r="AA245" s="96"/>
      <c r="AB245" s="96"/>
      <c r="AC245" s="96"/>
      <c r="AD245" s="96"/>
      <c r="AE245" s="96"/>
      <c r="AF245" s="97"/>
      <c r="AG245" s="691"/>
      <c r="AH245" s="391"/>
      <c r="AI245" s="391"/>
      <c r="AJ245" s="391"/>
      <c r="AK245" s="391"/>
      <c r="AL245" s="391"/>
      <c r="AM245" s="391"/>
      <c r="AN245" s="391"/>
      <c r="AO245" s="391"/>
      <c r="AP245" s="391"/>
      <c r="AQ245" s="391"/>
      <c r="AR245" s="391"/>
      <c r="AS245" s="391"/>
      <c r="AT245" s="391"/>
      <c r="AU245" s="391"/>
      <c r="AV245" s="391"/>
      <c r="AW245" s="391"/>
      <c r="AX245" s="692"/>
    </row>
    <row r="246" spans="1:50" ht="19.5" customHeight="1" x14ac:dyDescent="0.2">
      <c r="A246" s="776"/>
      <c r="B246" s="777"/>
      <c r="C246" s="781"/>
      <c r="D246" s="782"/>
      <c r="E246" s="88"/>
      <c r="F246" s="88"/>
      <c r="G246" s="88"/>
      <c r="H246" s="89"/>
      <c r="I246" s="89"/>
      <c r="J246" s="783"/>
      <c r="K246" s="783"/>
      <c r="L246" s="783"/>
      <c r="M246" s="84"/>
      <c r="N246" s="85"/>
      <c r="O246" s="98"/>
      <c r="P246" s="99"/>
      <c r="Q246" s="99"/>
      <c r="R246" s="99"/>
      <c r="S246" s="99"/>
      <c r="T246" s="99"/>
      <c r="U246" s="99"/>
      <c r="V246" s="99"/>
      <c r="W246" s="99"/>
      <c r="X246" s="99"/>
      <c r="Y246" s="99"/>
      <c r="Z246" s="99"/>
      <c r="AA246" s="99"/>
      <c r="AB246" s="99"/>
      <c r="AC246" s="99"/>
      <c r="AD246" s="99"/>
      <c r="AE246" s="99"/>
      <c r="AF246" s="100"/>
      <c r="AG246" s="757"/>
      <c r="AH246" s="142"/>
      <c r="AI246" s="142"/>
      <c r="AJ246" s="142"/>
      <c r="AK246" s="142"/>
      <c r="AL246" s="142"/>
      <c r="AM246" s="142"/>
      <c r="AN246" s="142"/>
      <c r="AO246" s="142"/>
      <c r="AP246" s="142"/>
      <c r="AQ246" s="142"/>
      <c r="AR246" s="142"/>
      <c r="AS246" s="142"/>
      <c r="AT246" s="142"/>
      <c r="AU246" s="142"/>
      <c r="AV246" s="142"/>
      <c r="AW246" s="142"/>
      <c r="AX246" s="758"/>
    </row>
    <row r="247" spans="1:50" ht="55.5" customHeight="1" x14ac:dyDescent="0.2">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5.5" customHeight="1" thickBot="1" x14ac:dyDescent="0.25">
      <c r="A248" s="124"/>
      <c r="B248" s="125"/>
      <c r="C248" s="131" t="s">
        <v>53</v>
      </c>
      <c r="D248" s="132"/>
      <c r="E248" s="132"/>
      <c r="F248" s="133"/>
      <c r="G248" s="134" t="s">
        <v>654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4.25" customHeight="1" thickBot="1" x14ac:dyDescent="0.25">
      <c r="A250" s="112" t="s">
        <v>737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7.75" customHeight="1" thickBot="1" x14ac:dyDescent="0.25">
      <c r="A252" s="118" t="s">
        <v>131</v>
      </c>
      <c r="B252" s="119"/>
      <c r="C252" s="119"/>
      <c r="D252" s="119"/>
      <c r="E252" s="120"/>
      <c r="F252" s="121" t="s">
        <v>735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7.75" customHeight="1" thickBot="1" x14ac:dyDescent="0.25">
      <c r="A254" s="118" t="s">
        <v>259</v>
      </c>
      <c r="B254" s="119"/>
      <c r="C254" s="119"/>
      <c r="D254" s="119"/>
      <c r="E254" s="120"/>
      <c r="F254" s="788" t="s">
        <v>736</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192" customHeight="1" thickBot="1" x14ac:dyDescent="0.25">
      <c r="A256" s="794" t="s">
        <v>738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5" t="s">
        <v>232</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271</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4"/>
    </row>
    <row r="259" spans="1:52" ht="24.75" customHeight="1" x14ac:dyDescent="0.2">
      <c r="A259" s="136" t="s">
        <v>270</v>
      </c>
      <c r="B259" s="136"/>
      <c r="C259" s="136"/>
      <c r="D259" s="136"/>
      <c r="E259" s="784" t="s">
        <v>624</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36" t="s">
        <v>269</v>
      </c>
      <c r="B260" s="136"/>
      <c r="C260" s="136"/>
      <c r="D260" s="136"/>
      <c r="E260" s="784" t="s">
        <v>625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36" t="s">
        <v>268</v>
      </c>
      <c r="B261" s="136"/>
      <c r="C261" s="136"/>
      <c r="D261" s="136"/>
      <c r="E261" s="784" t="s">
        <v>625</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36" t="s">
        <v>267</v>
      </c>
      <c r="B262" s="136"/>
      <c r="C262" s="136"/>
      <c r="D262" s="136"/>
      <c r="E262" s="784" t="s">
        <v>625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36" t="s">
        <v>266</v>
      </c>
      <c r="B263" s="136"/>
      <c r="C263" s="136"/>
      <c r="D263" s="136"/>
      <c r="E263" s="784" t="s">
        <v>625</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36" t="s">
        <v>265</v>
      </c>
      <c r="B264" s="136"/>
      <c r="C264" s="136"/>
      <c r="D264" s="136"/>
      <c r="E264" s="784" t="s">
        <v>625</v>
      </c>
      <c r="F264" s="785"/>
      <c r="G264" s="785"/>
      <c r="H264" s="785"/>
      <c r="I264" s="785"/>
      <c r="J264" s="785"/>
      <c r="K264" s="785"/>
      <c r="L264" s="785"/>
      <c r="M264" s="785"/>
      <c r="N264" s="785"/>
      <c r="O264" s="785"/>
      <c r="P264" s="786"/>
      <c r="Q264" s="784" t="s">
        <v>626</v>
      </c>
      <c r="R264" s="785"/>
      <c r="S264" s="785"/>
      <c r="T264" s="785"/>
      <c r="U264" s="785"/>
      <c r="V264" s="785"/>
      <c r="W264" s="785"/>
      <c r="X264" s="785"/>
      <c r="Y264" s="785"/>
      <c r="Z264" s="785"/>
      <c r="AA264" s="785"/>
      <c r="AB264" s="786"/>
      <c r="AC264" s="784" t="s">
        <v>627</v>
      </c>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36" t="s">
        <v>264</v>
      </c>
      <c r="B265" s="136"/>
      <c r="C265" s="136"/>
      <c r="D265" s="136"/>
      <c r="E265" s="784" t="s">
        <v>628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36" t="s">
        <v>410</v>
      </c>
      <c r="B266" s="136"/>
      <c r="C266" s="136"/>
      <c r="D266" s="136"/>
      <c r="E266" s="803" t="s">
        <v>601</v>
      </c>
      <c r="F266" s="804"/>
      <c r="G266" s="804"/>
      <c r="H266" s="77" t="str">
        <f>IF(E266="","","-")</f>
        <v>-</v>
      </c>
      <c r="I266" s="804"/>
      <c r="J266" s="804"/>
      <c r="K266" s="77" t="str">
        <f>IF(I266="","","-")</f>
        <v/>
      </c>
      <c r="L266" s="106">
        <v>35</v>
      </c>
      <c r="M266" s="106"/>
      <c r="N266" s="77" t="str">
        <f>IF(O266="","","-")</f>
        <v/>
      </c>
      <c r="O266" s="801"/>
      <c r="P266" s="802"/>
      <c r="Q266" s="803"/>
      <c r="R266" s="804"/>
      <c r="S266" s="804"/>
      <c r="T266" s="77" t="str">
        <f>IF(Q266="","","-")</f>
        <v/>
      </c>
      <c r="U266" s="804"/>
      <c r="V266" s="804"/>
      <c r="W266" s="77" t="str">
        <f>IF(U266="","","-")</f>
        <v/>
      </c>
      <c r="X266" s="106"/>
      <c r="Y266" s="106"/>
      <c r="Z266" s="77" t="str">
        <f>IF(AA266="","","-")</f>
        <v/>
      </c>
      <c r="AA266" s="801"/>
      <c r="AB266" s="802"/>
      <c r="AC266" s="803"/>
      <c r="AD266" s="804"/>
      <c r="AE266" s="804"/>
      <c r="AF266" s="77" t="str">
        <f>IF(AC266="","","-")</f>
        <v/>
      </c>
      <c r="AG266" s="804"/>
      <c r="AH266" s="804"/>
      <c r="AI266" s="77" t="str">
        <f>IF(AG266="","","-")</f>
        <v/>
      </c>
      <c r="AJ266" s="106"/>
      <c r="AK266" s="106"/>
      <c r="AL266" s="77" t="str">
        <f>IF(AM266="","","-")</f>
        <v/>
      </c>
      <c r="AM266" s="801"/>
      <c r="AN266" s="802"/>
      <c r="AO266" s="803"/>
      <c r="AP266" s="804"/>
      <c r="AQ266" s="77" t="str">
        <f>IF(AO266="","","-")</f>
        <v/>
      </c>
      <c r="AR266" s="804"/>
      <c r="AS266" s="804"/>
      <c r="AT266" s="77" t="str">
        <f>IF(AR266="","","-")</f>
        <v/>
      </c>
      <c r="AU266" s="106"/>
      <c r="AV266" s="106"/>
      <c r="AW266" s="77" t="str">
        <f>IF(AX266="","","-")</f>
        <v/>
      </c>
      <c r="AX266" s="80"/>
    </row>
    <row r="267" spans="1:52" ht="24.75" customHeight="1" x14ac:dyDescent="0.2">
      <c r="A267" s="136" t="s">
        <v>590</v>
      </c>
      <c r="B267" s="136"/>
      <c r="C267" s="136"/>
      <c r="D267" s="136"/>
      <c r="E267" s="803" t="s">
        <v>601</v>
      </c>
      <c r="F267" s="804"/>
      <c r="G267" s="804"/>
      <c r="H267" s="77"/>
      <c r="I267" s="804"/>
      <c r="J267" s="804"/>
      <c r="K267" s="77"/>
      <c r="L267" s="106">
        <v>35</v>
      </c>
      <c r="M267" s="106"/>
      <c r="N267" s="77" t="str">
        <f>IF(O267="","","-")</f>
        <v/>
      </c>
      <c r="O267" s="801"/>
      <c r="P267" s="802"/>
      <c r="Q267" s="803"/>
      <c r="R267" s="804"/>
      <c r="S267" s="804"/>
      <c r="T267" s="77" t="str">
        <f>IF(Q267="","","-")</f>
        <v/>
      </c>
      <c r="U267" s="804"/>
      <c r="V267" s="804"/>
      <c r="W267" s="77" t="str">
        <f>IF(U267="","","-")</f>
        <v/>
      </c>
      <c r="X267" s="106"/>
      <c r="Y267" s="106"/>
      <c r="Z267" s="77" t="str">
        <f>IF(AA267="","","-")</f>
        <v/>
      </c>
      <c r="AA267" s="801"/>
      <c r="AB267" s="802"/>
      <c r="AC267" s="803"/>
      <c r="AD267" s="804"/>
      <c r="AE267" s="804"/>
      <c r="AF267" s="77" t="str">
        <f>IF(AC267="","","-")</f>
        <v/>
      </c>
      <c r="AG267" s="804"/>
      <c r="AH267" s="804"/>
      <c r="AI267" s="77" t="str">
        <f>IF(AG267="","","-")</f>
        <v/>
      </c>
      <c r="AJ267" s="106"/>
      <c r="AK267" s="106"/>
      <c r="AL267" s="77" t="str">
        <f>IF(AM267="","","-")</f>
        <v/>
      </c>
      <c r="AM267" s="801"/>
      <c r="AN267" s="802"/>
      <c r="AO267" s="803"/>
      <c r="AP267" s="804"/>
      <c r="AQ267" s="77" t="str">
        <f>IF(AO267="","","-")</f>
        <v/>
      </c>
      <c r="AR267" s="804"/>
      <c r="AS267" s="804"/>
      <c r="AT267" s="77" t="str">
        <f>IF(AR267="","","-")</f>
        <v/>
      </c>
      <c r="AU267" s="106"/>
      <c r="AV267" s="106"/>
      <c r="AW267" s="77" t="str">
        <f>IF(AX267="","","-")</f>
        <v/>
      </c>
      <c r="AX267" s="80"/>
    </row>
    <row r="268" spans="1:52" ht="24.75" customHeight="1" x14ac:dyDescent="0.2">
      <c r="A268" s="136" t="s">
        <v>378</v>
      </c>
      <c r="B268" s="136"/>
      <c r="C268" s="136"/>
      <c r="D268" s="136"/>
      <c r="E268" s="806">
        <v>2021</v>
      </c>
      <c r="F268" s="137"/>
      <c r="G268" s="804" t="s">
        <v>602</v>
      </c>
      <c r="H268" s="804"/>
      <c r="I268" s="804"/>
      <c r="J268" s="137">
        <v>20</v>
      </c>
      <c r="K268" s="137"/>
      <c r="L268" s="106">
        <v>38</v>
      </c>
      <c r="M268" s="106"/>
      <c r="N268" s="106"/>
      <c r="O268" s="137"/>
      <c r="P268" s="137"/>
      <c r="Q268" s="806"/>
      <c r="R268" s="137"/>
      <c r="S268" s="804"/>
      <c r="T268" s="804"/>
      <c r="U268" s="804"/>
      <c r="V268" s="137"/>
      <c r="W268" s="137"/>
      <c r="X268" s="106"/>
      <c r="Y268" s="106"/>
      <c r="Z268" s="106"/>
      <c r="AA268" s="137"/>
      <c r="AB268" s="805"/>
      <c r="AC268" s="806"/>
      <c r="AD268" s="137"/>
      <c r="AE268" s="804"/>
      <c r="AF268" s="804"/>
      <c r="AG268" s="804"/>
      <c r="AH268" s="137"/>
      <c r="AI268" s="137"/>
      <c r="AJ268" s="106"/>
      <c r="AK268" s="106"/>
      <c r="AL268" s="106"/>
      <c r="AM268" s="137"/>
      <c r="AN268" s="805"/>
      <c r="AO268" s="806"/>
      <c r="AP268" s="137"/>
      <c r="AQ268" s="804"/>
      <c r="AR268" s="804"/>
      <c r="AS268" s="804"/>
      <c r="AT268" s="137"/>
      <c r="AU268" s="137"/>
      <c r="AV268" s="106"/>
      <c r="AW268" s="106"/>
      <c r="AX268" s="80"/>
    </row>
    <row r="269" spans="1:52" ht="28.35" customHeight="1" x14ac:dyDescent="0.2">
      <c r="A269" s="246" t="s">
        <v>258</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thickBot="1" x14ac:dyDescent="0.2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807"/>
      <c r="B307" s="808"/>
      <c r="C307" s="808"/>
      <c r="D307" s="808"/>
      <c r="E307" s="808"/>
      <c r="F307" s="80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10" t="s">
        <v>260</v>
      </c>
      <c r="B308" s="811"/>
      <c r="C308" s="811"/>
      <c r="D308" s="811"/>
      <c r="E308" s="811"/>
      <c r="F308" s="812"/>
      <c r="G308" s="816" t="s">
        <v>714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656</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26"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26"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2">
      <c r="A310" s="813"/>
      <c r="B310" s="814"/>
      <c r="C310" s="814"/>
      <c r="D310" s="814"/>
      <c r="E310" s="814"/>
      <c r="F310" s="815"/>
      <c r="G310" s="837" t="s">
        <v>686</v>
      </c>
      <c r="H310" s="838"/>
      <c r="I310" s="838"/>
      <c r="J310" s="838"/>
      <c r="K310" s="839"/>
      <c r="L310" s="840" t="s">
        <v>687</v>
      </c>
      <c r="M310" s="841"/>
      <c r="N310" s="841"/>
      <c r="O310" s="841"/>
      <c r="P310" s="841"/>
      <c r="Q310" s="841"/>
      <c r="R310" s="841"/>
      <c r="S310" s="841"/>
      <c r="T310" s="841"/>
      <c r="U310" s="841"/>
      <c r="V310" s="841"/>
      <c r="W310" s="841"/>
      <c r="X310" s="842"/>
      <c r="Y310" s="843">
        <v>12</v>
      </c>
      <c r="Z310" s="844"/>
      <c r="AA310" s="844"/>
      <c r="AB310" s="845"/>
      <c r="AC310" s="837" t="s">
        <v>655</v>
      </c>
      <c r="AD310" s="838"/>
      <c r="AE310" s="838"/>
      <c r="AF310" s="838"/>
      <c r="AG310" s="839"/>
      <c r="AH310" s="840" t="s">
        <v>657</v>
      </c>
      <c r="AI310" s="841"/>
      <c r="AJ310" s="841"/>
      <c r="AK310" s="841"/>
      <c r="AL310" s="841"/>
      <c r="AM310" s="841"/>
      <c r="AN310" s="841"/>
      <c r="AO310" s="841"/>
      <c r="AP310" s="841"/>
      <c r="AQ310" s="841"/>
      <c r="AR310" s="841"/>
      <c r="AS310" s="841"/>
      <c r="AT310" s="842"/>
      <c r="AU310" s="843">
        <v>4</v>
      </c>
      <c r="AV310" s="844"/>
      <c r="AW310" s="844"/>
      <c r="AX310" s="846"/>
    </row>
    <row r="311" spans="1:50" ht="24.75" hidden="1"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4</v>
      </c>
      <c r="AV320" s="853"/>
      <c r="AW320" s="853"/>
      <c r="AX320" s="855"/>
    </row>
    <row r="321" spans="1:51" ht="24.75" customHeight="1" x14ac:dyDescent="0.2">
      <c r="A321" s="813"/>
      <c r="B321" s="814"/>
      <c r="C321" s="814"/>
      <c r="D321" s="814"/>
      <c r="E321" s="814"/>
      <c r="F321" s="815"/>
      <c r="G321" s="816" t="s">
        <v>658</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715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2">
      <c r="A322" s="813"/>
      <c r="B322" s="814"/>
      <c r="C322" s="814"/>
      <c r="D322" s="814"/>
      <c r="E322" s="814"/>
      <c r="F322" s="815"/>
      <c r="G322" s="126"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26"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2">
      <c r="A323" s="813"/>
      <c r="B323" s="814"/>
      <c r="C323" s="814"/>
      <c r="D323" s="814"/>
      <c r="E323" s="814"/>
      <c r="F323" s="815"/>
      <c r="G323" s="837" t="s">
        <v>655</v>
      </c>
      <c r="H323" s="838"/>
      <c r="I323" s="838"/>
      <c r="J323" s="838"/>
      <c r="K323" s="839"/>
      <c r="L323" s="840" t="s">
        <v>657</v>
      </c>
      <c r="M323" s="841"/>
      <c r="N323" s="841"/>
      <c r="O323" s="841"/>
      <c r="P323" s="841"/>
      <c r="Q323" s="841"/>
      <c r="R323" s="841"/>
      <c r="S323" s="841"/>
      <c r="T323" s="841"/>
      <c r="U323" s="841"/>
      <c r="V323" s="841"/>
      <c r="W323" s="841"/>
      <c r="X323" s="842"/>
      <c r="Y323" s="843">
        <v>9</v>
      </c>
      <c r="Z323" s="844"/>
      <c r="AA323" s="844"/>
      <c r="AB323" s="845"/>
      <c r="AC323" s="837" t="s">
        <v>688</v>
      </c>
      <c r="AD323" s="838"/>
      <c r="AE323" s="838"/>
      <c r="AF323" s="838"/>
      <c r="AG323" s="839"/>
      <c r="AH323" s="840" t="s">
        <v>689</v>
      </c>
      <c r="AI323" s="841"/>
      <c r="AJ323" s="841"/>
      <c r="AK323" s="841"/>
      <c r="AL323" s="841"/>
      <c r="AM323" s="841"/>
      <c r="AN323" s="841"/>
      <c r="AO323" s="841"/>
      <c r="AP323" s="841"/>
      <c r="AQ323" s="841"/>
      <c r="AR323" s="841"/>
      <c r="AS323" s="841"/>
      <c r="AT323" s="842"/>
      <c r="AU323" s="843">
        <v>37</v>
      </c>
      <c r="AV323" s="844"/>
      <c r="AW323" s="844"/>
      <c r="AX323" s="846"/>
      <c r="AY323">
        <f t="shared" si="11"/>
        <v>2</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9</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37</v>
      </c>
      <c r="AV333" s="853"/>
      <c r="AW333" s="853"/>
      <c r="AX333" s="855"/>
      <c r="AY333">
        <f t="shared" si="11"/>
        <v>2</v>
      </c>
    </row>
    <row r="334" spans="1:51" ht="24.75" customHeight="1" x14ac:dyDescent="0.2">
      <c r="A334" s="813"/>
      <c r="B334" s="814"/>
      <c r="C334" s="814"/>
      <c r="D334" s="814"/>
      <c r="E334" s="814"/>
      <c r="F334" s="815"/>
      <c r="G334" s="816" t="s">
        <v>659</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717</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2">
      <c r="A335" s="813"/>
      <c r="B335" s="814"/>
      <c r="C335" s="814"/>
      <c r="D335" s="814"/>
      <c r="E335" s="814"/>
      <c r="F335" s="815"/>
      <c r="G335" s="126"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26"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2">
      <c r="A336" s="813"/>
      <c r="B336" s="814"/>
      <c r="C336" s="814"/>
      <c r="D336" s="814"/>
      <c r="E336" s="814"/>
      <c r="F336" s="815"/>
      <c r="G336" s="837" t="s">
        <v>660</v>
      </c>
      <c r="H336" s="838"/>
      <c r="I336" s="838"/>
      <c r="J336" s="838"/>
      <c r="K336" s="839"/>
      <c r="L336" s="840" t="s">
        <v>661</v>
      </c>
      <c r="M336" s="841"/>
      <c r="N336" s="841"/>
      <c r="O336" s="841"/>
      <c r="P336" s="841"/>
      <c r="Q336" s="841"/>
      <c r="R336" s="841"/>
      <c r="S336" s="841"/>
      <c r="T336" s="841"/>
      <c r="U336" s="841"/>
      <c r="V336" s="841"/>
      <c r="W336" s="841"/>
      <c r="X336" s="842"/>
      <c r="Y336" s="843">
        <v>2</v>
      </c>
      <c r="Z336" s="844"/>
      <c r="AA336" s="844"/>
      <c r="AB336" s="845"/>
      <c r="AC336" s="837" t="s">
        <v>690</v>
      </c>
      <c r="AD336" s="838"/>
      <c r="AE336" s="838"/>
      <c r="AF336" s="838"/>
      <c r="AG336" s="839"/>
      <c r="AH336" s="840" t="s">
        <v>691</v>
      </c>
      <c r="AI336" s="841"/>
      <c r="AJ336" s="841"/>
      <c r="AK336" s="841"/>
      <c r="AL336" s="841"/>
      <c r="AM336" s="841"/>
      <c r="AN336" s="841"/>
      <c r="AO336" s="841"/>
      <c r="AP336" s="841"/>
      <c r="AQ336" s="841"/>
      <c r="AR336" s="841"/>
      <c r="AS336" s="841"/>
      <c r="AT336" s="842"/>
      <c r="AU336" s="843">
        <v>7</v>
      </c>
      <c r="AV336" s="844"/>
      <c r="AW336" s="844"/>
      <c r="AX336" s="846"/>
      <c r="AY336">
        <f t="shared" si="12"/>
        <v>2</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2</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2</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7</v>
      </c>
      <c r="AV346" s="853"/>
      <c r="AW346" s="853"/>
      <c r="AX346" s="855"/>
      <c r="AY346">
        <f t="shared" si="13"/>
        <v>2</v>
      </c>
    </row>
    <row r="347" spans="1:51" ht="24.75" customHeight="1" x14ac:dyDescent="0.2">
      <c r="A347" s="813"/>
      <c r="B347" s="814"/>
      <c r="C347" s="814"/>
      <c r="D347" s="814"/>
      <c r="E347" s="814"/>
      <c r="F347" s="815"/>
      <c r="G347" s="816" t="s">
        <v>704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1</v>
      </c>
    </row>
    <row r="348" spans="1:51" ht="24.75" customHeight="1" x14ac:dyDescent="0.2">
      <c r="A348" s="813"/>
      <c r="B348" s="814"/>
      <c r="C348" s="814"/>
      <c r="D348" s="814"/>
      <c r="E348" s="814"/>
      <c r="F348" s="815"/>
      <c r="G348" s="126"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26"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1</v>
      </c>
    </row>
    <row r="349" spans="1:51" s="16" customFormat="1" ht="24.75" customHeight="1" x14ac:dyDescent="0.2">
      <c r="A349" s="813"/>
      <c r="B349" s="814"/>
      <c r="C349" s="814"/>
      <c r="D349" s="814"/>
      <c r="E349" s="814"/>
      <c r="F349" s="815"/>
      <c r="G349" s="837" t="s">
        <v>686</v>
      </c>
      <c r="H349" s="838"/>
      <c r="I349" s="838"/>
      <c r="J349" s="838"/>
      <c r="K349" s="839"/>
      <c r="L349" s="840" t="s">
        <v>692</v>
      </c>
      <c r="M349" s="841"/>
      <c r="N349" s="841"/>
      <c r="O349" s="841"/>
      <c r="P349" s="841"/>
      <c r="Q349" s="841"/>
      <c r="R349" s="841"/>
      <c r="S349" s="841"/>
      <c r="T349" s="841"/>
      <c r="U349" s="841"/>
      <c r="V349" s="841"/>
      <c r="W349" s="841"/>
      <c r="X349" s="842"/>
      <c r="Y349" s="843">
        <v>74</v>
      </c>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1</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1</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1</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1</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1</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1</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1</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1</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1</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1</v>
      </c>
    </row>
    <row r="359" spans="1:51" ht="24.75"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74</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1</v>
      </c>
    </row>
    <row r="360" spans="1:51" ht="24.75" hidden="1" customHeight="1" thickBot="1" x14ac:dyDescent="0.25">
      <c r="A360" s="856" t="s">
        <v>571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226</v>
      </c>
      <c r="AM360" s="860"/>
      <c r="AN360" s="860"/>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95" customHeight="1" x14ac:dyDescent="0.2">
      <c r="A365" s="861"/>
      <c r="B365" s="861"/>
      <c r="C365" s="861" t="s">
        <v>24</v>
      </c>
      <c r="D365" s="861"/>
      <c r="E365" s="861"/>
      <c r="F365" s="861"/>
      <c r="G365" s="861"/>
      <c r="H365" s="861"/>
      <c r="I365" s="861"/>
      <c r="J365" s="862" t="s">
        <v>195</v>
      </c>
      <c r="K365" s="136"/>
      <c r="L365" s="136"/>
      <c r="M365" s="136"/>
      <c r="N365" s="136"/>
      <c r="O365" s="136"/>
      <c r="P365" s="422" t="s">
        <v>25</v>
      </c>
      <c r="Q365" s="422"/>
      <c r="R365" s="422"/>
      <c r="S365" s="422"/>
      <c r="T365" s="422"/>
      <c r="U365" s="422"/>
      <c r="V365" s="422"/>
      <c r="W365" s="422"/>
      <c r="X365" s="422"/>
      <c r="Y365" s="863" t="s">
        <v>194</v>
      </c>
      <c r="Z365" s="864"/>
      <c r="AA365" s="864"/>
      <c r="AB365" s="864"/>
      <c r="AC365" s="862" t="s">
        <v>224</v>
      </c>
      <c r="AD365" s="862"/>
      <c r="AE365" s="862"/>
      <c r="AF365" s="862"/>
      <c r="AG365" s="862"/>
      <c r="AH365" s="863" t="s">
        <v>242</v>
      </c>
      <c r="AI365" s="861"/>
      <c r="AJ365" s="861"/>
      <c r="AK365" s="861"/>
      <c r="AL365" s="861" t="s">
        <v>19</v>
      </c>
      <c r="AM365" s="861"/>
      <c r="AN365" s="861"/>
      <c r="AO365" s="865"/>
      <c r="AP365" s="886" t="s">
        <v>196</v>
      </c>
      <c r="AQ365" s="886"/>
      <c r="AR365" s="886"/>
      <c r="AS365" s="886"/>
      <c r="AT365" s="886"/>
      <c r="AU365" s="886"/>
      <c r="AV365" s="886"/>
      <c r="AW365" s="886"/>
      <c r="AX365" s="886"/>
    </row>
    <row r="366" spans="1:51" ht="24.6" customHeight="1" x14ac:dyDescent="0.2">
      <c r="A366" s="872">
        <v>1</v>
      </c>
      <c r="B366" s="872">
        <v>1</v>
      </c>
      <c r="C366" s="873" t="s">
        <v>713</v>
      </c>
      <c r="D366" s="874"/>
      <c r="E366" s="874"/>
      <c r="F366" s="874"/>
      <c r="G366" s="874"/>
      <c r="H366" s="874"/>
      <c r="I366" s="874"/>
      <c r="J366" s="875">
        <v>4010001050774</v>
      </c>
      <c r="K366" s="876"/>
      <c r="L366" s="876"/>
      <c r="M366" s="876"/>
      <c r="N366" s="876"/>
      <c r="O366" s="876"/>
      <c r="P366" s="877" t="s">
        <v>693</v>
      </c>
      <c r="Q366" s="878"/>
      <c r="R366" s="878"/>
      <c r="S366" s="878"/>
      <c r="T366" s="878"/>
      <c r="U366" s="878"/>
      <c r="V366" s="878"/>
      <c r="W366" s="878"/>
      <c r="X366" s="878"/>
      <c r="Y366" s="879">
        <v>12</v>
      </c>
      <c r="Z366" s="880"/>
      <c r="AA366" s="880"/>
      <c r="AB366" s="881"/>
      <c r="AC366" s="882" t="s">
        <v>246</v>
      </c>
      <c r="AD366" s="883"/>
      <c r="AE366" s="883"/>
      <c r="AF366" s="883"/>
      <c r="AG366" s="883"/>
      <c r="AH366" s="866">
        <v>1</v>
      </c>
      <c r="AI366" s="867"/>
      <c r="AJ366" s="867"/>
      <c r="AK366" s="867"/>
      <c r="AL366" s="868" t="s">
        <v>758</v>
      </c>
      <c r="AM366" s="869"/>
      <c r="AN366" s="869"/>
      <c r="AO366" s="870"/>
      <c r="AP366" s="871" t="s">
        <v>758</v>
      </c>
      <c r="AQ366" s="871"/>
      <c r="AR366" s="871"/>
      <c r="AS366" s="871"/>
      <c r="AT366" s="871"/>
      <c r="AU366" s="871"/>
      <c r="AV366" s="871"/>
      <c r="AW366" s="871"/>
      <c r="AX366" s="871"/>
    </row>
    <row r="367" spans="1:51" ht="30" hidden="1" customHeight="1" x14ac:dyDescent="0.2">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2">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2">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2">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2">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2">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2">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2">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2">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73.2" customHeight="1" x14ac:dyDescent="0.2">
      <c r="A398" s="861"/>
      <c r="B398" s="861"/>
      <c r="C398" s="861" t="s">
        <v>24</v>
      </c>
      <c r="D398" s="861"/>
      <c r="E398" s="861"/>
      <c r="F398" s="861"/>
      <c r="G398" s="861"/>
      <c r="H398" s="861"/>
      <c r="I398" s="861"/>
      <c r="J398" s="862" t="s">
        <v>195</v>
      </c>
      <c r="K398" s="136"/>
      <c r="L398" s="136"/>
      <c r="M398" s="136"/>
      <c r="N398" s="136"/>
      <c r="O398" s="136"/>
      <c r="P398" s="422" t="s">
        <v>25</v>
      </c>
      <c r="Q398" s="422"/>
      <c r="R398" s="422"/>
      <c r="S398" s="422"/>
      <c r="T398" s="422"/>
      <c r="U398" s="422"/>
      <c r="V398" s="422"/>
      <c r="W398" s="422"/>
      <c r="X398" s="422"/>
      <c r="Y398" s="863" t="s">
        <v>194</v>
      </c>
      <c r="Z398" s="864"/>
      <c r="AA398" s="864"/>
      <c r="AB398" s="864"/>
      <c r="AC398" s="862" t="s">
        <v>224</v>
      </c>
      <c r="AD398" s="862"/>
      <c r="AE398" s="862"/>
      <c r="AF398" s="862"/>
      <c r="AG398" s="862"/>
      <c r="AH398" s="863" t="s">
        <v>242</v>
      </c>
      <c r="AI398" s="861"/>
      <c r="AJ398" s="861"/>
      <c r="AK398" s="861"/>
      <c r="AL398" s="861" t="s">
        <v>19</v>
      </c>
      <c r="AM398" s="861"/>
      <c r="AN398" s="861"/>
      <c r="AO398" s="865"/>
      <c r="AP398" s="886" t="s">
        <v>196</v>
      </c>
      <c r="AQ398" s="886"/>
      <c r="AR398" s="886"/>
      <c r="AS398" s="886"/>
      <c r="AT398" s="886"/>
      <c r="AU398" s="886"/>
      <c r="AV398" s="886"/>
      <c r="AW398" s="886"/>
      <c r="AX398" s="886"/>
      <c r="AY398">
        <f>$AY$396</f>
        <v>1</v>
      </c>
    </row>
    <row r="399" spans="1:51" ht="24.6" customHeight="1" x14ac:dyDescent="0.2">
      <c r="A399" s="872">
        <v>1</v>
      </c>
      <c r="B399" s="872">
        <v>1</v>
      </c>
      <c r="C399" s="873" t="s">
        <v>663</v>
      </c>
      <c r="D399" s="874"/>
      <c r="E399" s="874"/>
      <c r="F399" s="874"/>
      <c r="G399" s="874"/>
      <c r="H399" s="874"/>
      <c r="I399" s="874"/>
      <c r="J399" s="875">
        <v>4000020330001</v>
      </c>
      <c r="K399" s="876"/>
      <c r="L399" s="876"/>
      <c r="M399" s="876"/>
      <c r="N399" s="876"/>
      <c r="O399" s="876"/>
      <c r="P399" s="877" t="s">
        <v>662</v>
      </c>
      <c r="Q399" s="878"/>
      <c r="R399" s="878"/>
      <c r="S399" s="878"/>
      <c r="T399" s="878"/>
      <c r="U399" s="878"/>
      <c r="V399" s="878"/>
      <c r="W399" s="878"/>
      <c r="X399" s="878"/>
      <c r="Y399" s="879">
        <v>4</v>
      </c>
      <c r="Z399" s="880"/>
      <c r="AA399" s="880"/>
      <c r="AB399" s="881"/>
      <c r="AC399" s="882" t="s">
        <v>75</v>
      </c>
      <c r="AD399" s="883"/>
      <c r="AE399" s="883"/>
      <c r="AF399" s="883"/>
      <c r="AG399" s="883"/>
      <c r="AH399" s="866" t="s">
        <v>672</v>
      </c>
      <c r="AI399" s="867"/>
      <c r="AJ399" s="867"/>
      <c r="AK399" s="867"/>
      <c r="AL399" s="868" t="s">
        <v>672</v>
      </c>
      <c r="AM399" s="869"/>
      <c r="AN399" s="869"/>
      <c r="AO399" s="870"/>
      <c r="AP399" s="871" t="s">
        <v>672</v>
      </c>
      <c r="AQ399" s="871"/>
      <c r="AR399" s="871"/>
      <c r="AS399" s="871"/>
      <c r="AT399" s="871"/>
      <c r="AU399" s="871"/>
      <c r="AV399" s="871"/>
      <c r="AW399" s="871"/>
      <c r="AX399" s="871"/>
      <c r="AY399">
        <f>$AY$396</f>
        <v>1</v>
      </c>
    </row>
    <row r="400" spans="1:51" ht="24.6" customHeight="1" x14ac:dyDescent="0.2">
      <c r="A400" s="872">
        <v>2</v>
      </c>
      <c r="B400" s="872">
        <v>1</v>
      </c>
      <c r="C400" s="873" t="s">
        <v>664</v>
      </c>
      <c r="D400" s="874"/>
      <c r="E400" s="874"/>
      <c r="F400" s="874"/>
      <c r="G400" s="874"/>
      <c r="H400" s="874"/>
      <c r="I400" s="874"/>
      <c r="J400" s="875">
        <v>7000020340006</v>
      </c>
      <c r="K400" s="876"/>
      <c r="L400" s="876"/>
      <c r="M400" s="876"/>
      <c r="N400" s="876"/>
      <c r="O400" s="876"/>
      <c r="P400" s="877" t="s">
        <v>662</v>
      </c>
      <c r="Q400" s="878"/>
      <c r="R400" s="878"/>
      <c r="S400" s="878"/>
      <c r="T400" s="878"/>
      <c r="U400" s="878"/>
      <c r="V400" s="878"/>
      <c r="W400" s="878"/>
      <c r="X400" s="878"/>
      <c r="Y400" s="879">
        <v>2</v>
      </c>
      <c r="Z400" s="880"/>
      <c r="AA400" s="880"/>
      <c r="AB400" s="881"/>
      <c r="AC400" s="882" t="s">
        <v>75</v>
      </c>
      <c r="AD400" s="883"/>
      <c r="AE400" s="883"/>
      <c r="AF400" s="883"/>
      <c r="AG400" s="883"/>
      <c r="AH400" s="866" t="s">
        <v>672</v>
      </c>
      <c r="AI400" s="867"/>
      <c r="AJ400" s="867"/>
      <c r="AK400" s="867"/>
      <c r="AL400" s="868" t="s">
        <v>672</v>
      </c>
      <c r="AM400" s="869"/>
      <c r="AN400" s="869"/>
      <c r="AO400" s="870"/>
      <c r="AP400" s="871" t="s">
        <v>672</v>
      </c>
      <c r="AQ400" s="871"/>
      <c r="AR400" s="871"/>
      <c r="AS400" s="871"/>
      <c r="AT400" s="871"/>
      <c r="AU400" s="871"/>
      <c r="AV400" s="871"/>
      <c r="AW400" s="871"/>
      <c r="AX400" s="871"/>
      <c r="AY400">
        <f>COUNTA($C$400)</f>
        <v>1</v>
      </c>
    </row>
    <row r="401" spans="1:51" ht="24.6" customHeight="1" x14ac:dyDescent="0.2">
      <c r="A401" s="872">
        <v>3</v>
      </c>
      <c r="B401" s="872">
        <v>1</v>
      </c>
      <c r="C401" s="873" t="s">
        <v>665</v>
      </c>
      <c r="D401" s="874"/>
      <c r="E401" s="874"/>
      <c r="F401" s="874"/>
      <c r="G401" s="874"/>
      <c r="H401" s="874"/>
      <c r="I401" s="874"/>
      <c r="J401" s="875">
        <v>1000020200000</v>
      </c>
      <c r="K401" s="876"/>
      <c r="L401" s="876"/>
      <c r="M401" s="876"/>
      <c r="N401" s="876"/>
      <c r="O401" s="876"/>
      <c r="P401" s="877" t="s">
        <v>662</v>
      </c>
      <c r="Q401" s="878"/>
      <c r="R401" s="878"/>
      <c r="S401" s="878"/>
      <c r="T401" s="878"/>
      <c r="U401" s="878"/>
      <c r="V401" s="878"/>
      <c r="W401" s="878"/>
      <c r="X401" s="878"/>
      <c r="Y401" s="879">
        <v>1</v>
      </c>
      <c r="Z401" s="880"/>
      <c r="AA401" s="880"/>
      <c r="AB401" s="881"/>
      <c r="AC401" s="882" t="s">
        <v>75</v>
      </c>
      <c r="AD401" s="883"/>
      <c r="AE401" s="883"/>
      <c r="AF401" s="883"/>
      <c r="AG401" s="883"/>
      <c r="AH401" s="866" t="s">
        <v>672</v>
      </c>
      <c r="AI401" s="867"/>
      <c r="AJ401" s="867"/>
      <c r="AK401" s="867"/>
      <c r="AL401" s="868" t="s">
        <v>672</v>
      </c>
      <c r="AM401" s="869"/>
      <c r="AN401" s="869"/>
      <c r="AO401" s="870"/>
      <c r="AP401" s="871" t="s">
        <v>672</v>
      </c>
      <c r="AQ401" s="871"/>
      <c r="AR401" s="871"/>
      <c r="AS401" s="871"/>
      <c r="AT401" s="871"/>
      <c r="AU401" s="871"/>
      <c r="AV401" s="871"/>
      <c r="AW401" s="871"/>
      <c r="AX401" s="871"/>
      <c r="AY401">
        <f>COUNTA($C$401)</f>
        <v>1</v>
      </c>
    </row>
    <row r="402" spans="1:51" ht="24.6" customHeight="1" x14ac:dyDescent="0.2">
      <c r="A402" s="872">
        <v>4</v>
      </c>
      <c r="B402" s="872">
        <v>1</v>
      </c>
      <c r="C402" s="873" t="s">
        <v>666</v>
      </c>
      <c r="D402" s="874"/>
      <c r="E402" s="874"/>
      <c r="F402" s="874"/>
      <c r="G402" s="874"/>
      <c r="H402" s="874"/>
      <c r="I402" s="874"/>
      <c r="J402" s="875">
        <v>4000020270008</v>
      </c>
      <c r="K402" s="876"/>
      <c r="L402" s="876"/>
      <c r="M402" s="876"/>
      <c r="N402" s="876"/>
      <c r="O402" s="876"/>
      <c r="P402" s="877" t="s">
        <v>662</v>
      </c>
      <c r="Q402" s="878"/>
      <c r="R402" s="878"/>
      <c r="S402" s="878"/>
      <c r="T402" s="878"/>
      <c r="U402" s="878"/>
      <c r="V402" s="878"/>
      <c r="W402" s="878"/>
      <c r="X402" s="878"/>
      <c r="Y402" s="879">
        <v>1</v>
      </c>
      <c r="Z402" s="880"/>
      <c r="AA402" s="880"/>
      <c r="AB402" s="881"/>
      <c r="AC402" s="882" t="s">
        <v>75</v>
      </c>
      <c r="AD402" s="883"/>
      <c r="AE402" s="883"/>
      <c r="AF402" s="883"/>
      <c r="AG402" s="883"/>
      <c r="AH402" s="866" t="s">
        <v>672</v>
      </c>
      <c r="AI402" s="867"/>
      <c r="AJ402" s="867"/>
      <c r="AK402" s="867"/>
      <c r="AL402" s="868" t="s">
        <v>672</v>
      </c>
      <c r="AM402" s="869"/>
      <c r="AN402" s="869"/>
      <c r="AO402" s="870"/>
      <c r="AP402" s="871" t="s">
        <v>672</v>
      </c>
      <c r="AQ402" s="871"/>
      <c r="AR402" s="871"/>
      <c r="AS402" s="871"/>
      <c r="AT402" s="871"/>
      <c r="AU402" s="871"/>
      <c r="AV402" s="871"/>
      <c r="AW402" s="871"/>
      <c r="AX402" s="871"/>
      <c r="AY402">
        <f>COUNTA($C$402)</f>
        <v>1</v>
      </c>
    </row>
    <row r="403" spans="1:51" ht="24.6" customHeight="1" x14ac:dyDescent="0.2">
      <c r="A403" s="872">
        <v>5</v>
      </c>
      <c r="B403" s="872">
        <v>1</v>
      </c>
      <c r="C403" s="873" t="s">
        <v>667</v>
      </c>
      <c r="D403" s="874"/>
      <c r="E403" s="874"/>
      <c r="F403" s="874"/>
      <c r="G403" s="874"/>
      <c r="H403" s="874"/>
      <c r="I403" s="874"/>
      <c r="J403" s="875">
        <v>4000020180009</v>
      </c>
      <c r="K403" s="876"/>
      <c r="L403" s="876"/>
      <c r="M403" s="876"/>
      <c r="N403" s="876"/>
      <c r="O403" s="876"/>
      <c r="P403" s="877" t="s">
        <v>662</v>
      </c>
      <c r="Q403" s="878"/>
      <c r="R403" s="878"/>
      <c r="S403" s="878"/>
      <c r="T403" s="878"/>
      <c r="U403" s="878"/>
      <c r="V403" s="878"/>
      <c r="W403" s="878"/>
      <c r="X403" s="878"/>
      <c r="Y403" s="879">
        <v>0.9</v>
      </c>
      <c r="Z403" s="880"/>
      <c r="AA403" s="880"/>
      <c r="AB403" s="881"/>
      <c r="AC403" s="882" t="s">
        <v>75</v>
      </c>
      <c r="AD403" s="883"/>
      <c r="AE403" s="883"/>
      <c r="AF403" s="883"/>
      <c r="AG403" s="883"/>
      <c r="AH403" s="866" t="s">
        <v>672</v>
      </c>
      <c r="AI403" s="867"/>
      <c r="AJ403" s="867"/>
      <c r="AK403" s="867"/>
      <c r="AL403" s="868" t="s">
        <v>672</v>
      </c>
      <c r="AM403" s="869"/>
      <c r="AN403" s="869"/>
      <c r="AO403" s="870"/>
      <c r="AP403" s="871" t="s">
        <v>672</v>
      </c>
      <c r="AQ403" s="871"/>
      <c r="AR403" s="871"/>
      <c r="AS403" s="871"/>
      <c r="AT403" s="871"/>
      <c r="AU403" s="871"/>
      <c r="AV403" s="871"/>
      <c r="AW403" s="871"/>
      <c r="AX403" s="871"/>
      <c r="AY403">
        <f>COUNTA($C$403)</f>
        <v>1</v>
      </c>
    </row>
    <row r="404" spans="1:51" ht="24.6" customHeight="1" x14ac:dyDescent="0.2">
      <c r="A404" s="872">
        <v>6</v>
      </c>
      <c r="B404" s="872">
        <v>1</v>
      </c>
      <c r="C404" s="873" t="s">
        <v>668</v>
      </c>
      <c r="D404" s="874"/>
      <c r="E404" s="874"/>
      <c r="F404" s="874"/>
      <c r="G404" s="874"/>
      <c r="H404" s="874"/>
      <c r="I404" s="874"/>
      <c r="J404" s="875">
        <v>8000020370002</v>
      </c>
      <c r="K404" s="876"/>
      <c r="L404" s="876"/>
      <c r="M404" s="876"/>
      <c r="N404" s="876"/>
      <c r="O404" s="876"/>
      <c r="P404" s="877" t="s">
        <v>662</v>
      </c>
      <c r="Q404" s="878"/>
      <c r="R404" s="878"/>
      <c r="S404" s="878"/>
      <c r="T404" s="878"/>
      <c r="U404" s="878"/>
      <c r="V404" s="878"/>
      <c r="W404" s="878"/>
      <c r="X404" s="878"/>
      <c r="Y404" s="879">
        <v>0.5</v>
      </c>
      <c r="Z404" s="880"/>
      <c r="AA404" s="880"/>
      <c r="AB404" s="881"/>
      <c r="AC404" s="882" t="s">
        <v>75</v>
      </c>
      <c r="AD404" s="883"/>
      <c r="AE404" s="883"/>
      <c r="AF404" s="883"/>
      <c r="AG404" s="883"/>
      <c r="AH404" s="866" t="s">
        <v>672</v>
      </c>
      <c r="AI404" s="867"/>
      <c r="AJ404" s="867"/>
      <c r="AK404" s="867"/>
      <c r="AL404" s="868" t="s">
        <v>672</v>
      </c>
      <c r="AM404" s="869"/>
      <c r="AN404" s="869"/>
      <c r="AO404" s="870"/>
      <c r="AP404" s="871" t="s">
        <v>672</v>
      </c>
      <c r="AQ404" s="871"/>
      <c r="AR404" s="871"/>
      <c r="AS404" s="871"/>
      <c r="AT404" s="871"/>
      <c r="AU404" s="871"/>
      <c r="AV404" s="871"/>
      <c r="AW404" s="871"/>
      <c r="AX404" s="871"/>
      <c r="AY404">
        <f>COUNTA($C$404)</f>
        <v>1</v>
      </c>
    </row>
    <row r="405" spans="1:51" ht="24.6" customHeight="1" x14ac:dyDescent="0.2">
      <c r="A405" s="872">
        <v>7</v>
      </c>
      <c r="B405" s="872">
        <v>1</v>
      </c>
      <c r="C405" s="873" t="s">
        <v>669</v>
      </c>
      <c r="D405" s="874"/>
      <c r="E405" s="874"/>
      <c r="F405" s="874"/>
      <c r="G405" s="874"/>
      <c r="H405" s="874"/>
      <c r="I405" s="874"/>
      <c r="J405" s="875">
        <v>5000020150002</v>
      </c>
      <c r="K405" s="876"/>
      <c r="L405" s="876"/>
      <c r="M405" s="876"/>
      <c r="N405" s="876"/>
      <c r="O405" s="876"/>
      <c r="P405" s="877" t="s">
        <v>662</v>
      </c>
      <c r="Q405" s="878"/>
      <c r="R405" s="878"/>
      <c r="S405" s="878"/>
      <c r="T405" s="878"/>
      <c r="U405" s="878"/>
      <c r="V405" s="878"/>
      <c r="W405" s="878"/>
      <c r="X405" s="878"/>
      <c r="Y405" s="879">
        <v>0.5</v>
      </c>
      <c r="Z405" s="880"/>
      <c r="AA405" s="880"/>
      <c r="AB405" s="881"/>
      <c r="AC405" s="882" t="s">
        <v>75</v>
      </c>
      <c r="AD405" s="883"/>
      <c r="AE405" s="883"/>
      <c r="AF405" s="883"/>
      <c r="AG405" s="883"/>
      <c r="AH405" s="866" t="s">
        <v>672</v>
      </c>
      <c r="AI405" s="867"/>
      <c r="AJ405" s="867"/>
      <c r="AK405" s="867"/>
      <c r="AL405" s="868" t="s">
        <v>672</v>
      </c>
      <c r="AM405" s="869"/>
      <c r="AN405" s="869"/>
      <c r="AO405" s="870"/>
      <c r="AP405" s="871" t="s">
        <v>672</v>
      </c>
      <c r="AQ405" s="871"/>
      <c r="AR405" s="871"/>
      <c r="AS405" s="871"/>
      <c r="AT405" s="871"/>
      <c r="AU405" s="871"/>
      <c r="AV405" s="871"/>
      <c r="AW405" s="871"/>
      <c r="AX405" s="871"/>
      <c r="AY405">
        <f>COUNTA($C$405)</f>
        <v>1</v>
      </c>
    </row>
    <row r="406" spans="1:51" ht="24.6" customHeight="1" x14ac:dyDescent="0.2">
      <c r="A406" s="872">
        <v>8</v>
      </c>
      <c r="B406" s="872">
        <v>1</v>
      </c>
      <c r="C406" s="873" t="s">
        <v>670</v>
      </c>
      <c r="D406" s="874"/>
      <c r="E406" s="874"/>
      <c r="F406" s="874"/>
      <c r="G406" s="874"/>
      <c r="H406" s="874"/>
      <c r="I406" s="874"/>
      <c r="J406" s="875">
        <v>7000020310000</v>
      </c>
      <c r="K406" s="876"/>
      <c r="L406" s="876"/>
      <c r="M406" s="876"/>
      <c r="N406" s="876"/>
      <c r="O406" s="876"/>
      <c r="P406" s="877" t="s">
        <v>662</v>
      </c>
      <c r="Q406" s="878"/>
      <c r="R406" s="878"/>
      <c r="S406" s="878"/>
      <c r="T406" s="878"/>
      <c r="U406" s="878"/>
      <c r="V406" s="878"/>
      <c r="W406" s="878"/>
      <c r="X406" s="878"/>
      <c r="Y406" s="879">
        <v>0.3</v>
      </c>
      <c r="Z406" s="880"/>
      <c r="AA406" s="880"/>
      <c r="AB406" s="881"/>
      <c r="AC406" s="882" t="s">
        <v>75</v>
      </c>
      <c r="AD406" s="883"/>
      <c r="AE406" s="883"/>
      <c r="AF406" s="883"/>
      <c r="AG406" s="883"/>
      <c r="AH406" s="866" t="s">
        <v>672</v>
      </c>
      <c r="AI406" s="867"/>
      <c r="AJ406" s="867"/>
      <c r="AK406" s="867"/>
      <c r="AL406" s="868" t="s">
        <v>672</v>
      </c>
      <c r="AM406" s="869"/>
      <c r="AN406" s="869"/>
      <c r="AO406" s="870"/>
      <c r="AP406" s="871" t="s">
        <v>672</v>
      </c>
      <c r="AQ406" s="871"/>
      <c r="AR406" s="871"/>
      <c r="AS406" s="871"/>
      <c r="AT406" s="871"/>
      <c r="AU406" s="871"/>
      <c r="AV406" s="871"/>
      <c r="AW406" s="871"/>
      <c r="AX406" s="871"/>
      <c r="AY406">
        <f>COUNTA($C$406)</f>
        <v>1</v>
      </c>
    </row>
    <row r="407" spans="1:51" ht="23.25" customHeight="1" x14ac:dyDescent="0.2">
      <c r="A407" s="872">
        <v>9</v>
      </c>
      <c r="B407" s="872">
        <v>1</v>
      </c>
      <c r="C407" s="873" t="s">
        <v>671</v>
      </c>
      <c r="D407" s="874"/>
      <c r="E407" s="874"/>
      <c r="F407" s="874"/>
      <c r="G407" s="874"/>
      <c r="H407" s="874"/>
      <c r="I407" s="874"/>
      <c r="J407" s="875">
        <v>1000020290009</v>
      </c>
      <c r="K407" s="876"/>
      <c r="L407" s="876"/>
      <c r="M407" s="876"/>
      <c r="N407" s="876"/>
      <c r="O407" s="876"/>
      <c r="P407" s="877" t="s">
        <v>662</v>
      </c>
      <c r="Q407" s="878"/>
      <c r="R407" s="878"/>
      <c r="S407" s="878"/>
      <c r="T407" s="878"/>
      <c r="U407" s="878"/>
      <c r="V407" s="878"/>
      <c r="W407" s="878"/>
      <c r="X407" s="878"/>
      <c r="Y407" s="879">
        <v>0</v>
      </c>
      <c r="Z407" s="880"/>
      <c r="AA407" s="880"/>
      <c r="AB407" s="881"/>
      <c r="AC407" s="882" t="s">
        <v>75</v>
      </c>
      <c r="AD407" s="883"/>
      <c r="AE407" s="883"/>
      <c r="AF407" s="883"/>
      <c r="AG407" s="883"/>
      <c r="AH407" s="866" t="s">
        <v>672</v>
      </c>
      <c r="AI407" s="867"/>
      <c r="AJ407" s="867"/>
      <c r="AK407" s="867"/>
      <c r="AL407" s="868" t="s">
        <v>672</v>
      </c>
      <c r="AM407" s="869"/>
      <c r="AN407" s="869"/>
      <c r="AO407" s="870"/>
      <c r="AP407" s="871" t="s">
        <v>672</v>
      </c>
      <c r="AQ407" s="871"/>
      <c r="AR407" s="871"/>
      <c r="AS407" s="871"/>
      <c r="AT407" s="871"/>
      <c r="AU407" s="871"/>
      <c r="AV407" s="871"/>
      <c r="AW407" s="871"/>
      <c r="AX407" s="871"/>
      <c r="AY407">
        <f>COUNTA($C$407)</f>
        <v>1</v>
      </c>
    </row>
    <row r="408" spans="1:51" ht="23.25" customHeight="1" x14ac:dyDescent="0.2">
      <c r="A408" s="872">
        <v>10</v>
      </c>
      <c r="B408" s="872">
        <v>1</v>
      </c>
      <c r="C408" s="873" t="s">
        <v>703</v>
      </c>
      <c r="D408" s="874"/>
      <c r="E408" s="874"/>
      <c r="F408" s="874"/>
      <c r="G408" s="874"/>
      <c r="H408" s="874"/>
      <c r="I408" s="874"/>
      <c r="J408" s="875">
        <v>7000020220001</v>
      </c>
      <c r="K408" s="876"/>
      <c r="L408" s="876"/>
      <c r="M408" s="876"/>
      <c r="N408" s="876"/>
      <c r="O408" s="876"/>
      <c r="P408" s="877" t="s">
        <v>662</v>
      </c>
      <c r="Q408" s="878"/>
      <c r="R408" s="878"/>
      <c r="S408" s="878"/>
      <c r="T408" s="878"/>
      <c r="U408" s="878"/>
      <c r="V408" s="878"/>
      <c r="W408" s="878"/>
      <c r="X408" s="878"/>
      <c r="Y408" s="879">
        <v>0</v>
      </c>
      <c r="Z408" s="880"/>
      <c r="AA408" s="880"/>
      <c r="AB408" s="881"/>
      <c r="AC408" s="882" t="s">
        <v>75</v>
      </c>
      <c r="AD408" s="883"/>
      <c r="AE408" s="883"/>
      <c r="AF408" s="883"/>
      <c r="AG408" s="883"/>
      <c r="AH408" s="866" t="s">
        <v>672</v>
      </c>
      <c r="AI408" s="867"/>
      <c r="AJ408" s="867"/>
      <c r="AK408" s="867"/>
      <c r="AL408" s="868" t="s">
        <v>672</v>
      </c>
      <c r="AM408" s="869"/>
      <c r="AN408" s="869"/>
      <c r="AO408" s="870"/>
      <c r="AP408" s="871" t="s">
        <v>672</v>
      </c>
      <c r="AQ408" s="871"/>
      <c r="AR408" s="871"/>
      <c r="AS408" s="871"/>
      <c r="AT408" s="871"/>
      <c r="AU408" s="871"/>
      <c r="AV408" s="871"/>
      <c r="AW408" s="871"/>
      <c r="AX408" s="871"/>
      <c r="AY408">
        <f>COUNTA($C$408)</f>
        <v>1</v>
      </c>
    </row>
    <row r="409" spans="1:51" hidden="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idden="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idden="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idden="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idden="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idden="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idden="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idden="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idden="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idden="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idden="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idden="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idden="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idden="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idden="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idden="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idden="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idden="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idden="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73.2" customHeight="1" x14ac:dyDescent="0.2">
      <c r="A431" s="861"/>
      <c r="B431" s="861"/>
      <c r="C431" s="861" t="s">
        <v>24</v>
      </c>
      <c r="D431" s="861"/>
      <c r="E431" s="861"/>
      <c r="F431" s="861"/>
      <c r="G431" s="861"/>
      <c r="H431" s="861"/>
      <c r="I431" s="861"/>
      <c r="J431" s="862" t="s">
        <v>195</v>
      </c>
      <c r="K431" s="136"/>
      <c r="L431" s="136"/>
      <c r="M431" s="136"/>
      <c r="N431" s="136"/>
      <c r="O431" s="136"/>
      <c r="P431" s="422" t="s">
        <v>25</v>
      </c>
      <c r="Q431" s="422"/>
      <c r="R431" s="422"/>
      <c r="S431" s="422"/>
      <c r="T431" s="422"/>
      <c r="U431" s="422"/>
      <c r="V431" s="422"/>
      <c r="W431" s="422"/>
      <c r="X431" s="422"/>
      <c r="Y431" s="863" t="s">
        <v>194</v>
      </c>
      <c r="Z431" s="864"/>
      <c r="AA431" s="864"/>
      <c r="AB431" s="864"/>
      <c r="AC431" s="862" t="s">
        <v>224</v>
      </c>
      <c r="AD431" s="862"/>
      <c r="AE431" s="862"/>
      <c r="AF431" s="862"/>
      <c r="AG431" s="862"/>
      <c r="AH431" s="863" t="s">
        <v>242</v>
      </c>
      <c r="AI431" s="861"/>
      <c r="AJ431" s="861"/>
      <c r="AK431" s="861"/>
      <c r="AL431" s="861" t="s">
        <v>19</v>
      </c>
      <c r="AM431" s="861"/>
      <c r="AN431" s="861"/>
      <c r="AO431" s="865"/>
      <c r="AP431" s="886" t="s">
        <v>196</v>
      </c>
      <c r="AQ431" s="886"/>
      <c r="AR431" s="886"/>
      <c r="AS431" s="886"/>
      <c r="AT431" s="886"/>
      <c r="AU431" s="886"/>
      <c r="AV431" s="886"/>
      <c r="AW431" s="886"/>
      <c r="AX431" s="886"/>
      <c r="AY431">
        <f>$AY$429</f>
        <v>1</v>
      </c>
    </row>
    <row r="432" spans="1:51" ht="24.6" customHeight="1" x14ac:dyDescent="0.2">
      <c r="A432" s="872">
        <v>1</v>
      </c>
      <c r="B432" s="872">
        <v>1</v>
      </c>
      <c r="C432" s="873" t="s">
        <v>666</v>
      </c>
      <c r="D432" s="874"/>
      <c r="E432" s="874"/>
      <c r="F432" s="874"/>
      <c r="G432" s="874"/>
      <c r="H432" s="874"/>
      <c r="I432" s="874"/>
      <c r="J432" s="875">
        <v>4000020270008</v>
      </c>
      <c r="K432" s="876"/>
      <c r="L432" s="876"/>
      <c r="M432" s="876"/>
      <c r="N432" s="876"/>
      <c r="O432" s="876"/>
      <c r="P432" s="877" t="s">
        <v>662</v>
      </c>
      <c r="Q432" s="878"/>
      <c r="R432" s="878"/>
      <c r="S432" s="878"/>
      <c r="T432" s="878"/>
      <c r="U432" s="878"/>
      <c r="V432" s="878"/>
      <c r="W432" s="878"/>
      <c r="X432" s="878"/>
      <c r="Y432" s="879">
        <v>9</v>
      </c>
      <c r="Z432" s="880"/>
      <c r="AA432" s="880"/>
      <c r="AB432" s="881"/>
      <c r="AC432" s="882" t="s">
        <v>75</v>
      </c>
      <c r="AD432" s="883"/>
      <c r="AE432" s="883"/>
      <c r="AF432" s="883"/>
      <c r="AG432" s="883"/>
      <c r="AH432" s="866" t="s">
        <v>672</v>
      </c>
      <c r="AI432" s="867"/>
      <c r="AJ432" s="867"/>
      <c r="AK432" s="867"/>
      <c r="AL432" s="868" t="s">
        <v>672</v>
      </c>
      <c r="AM432" s="869"/>
      <c r="AN432" s="869"/>
      <c r="AO432" s="870"/>
      <c r="AP432" s="871" t="s">
        <v>672</v>
      </c>
      <c r="AQ432" s="871"/>
      <c r="AR432" s="871"/>
      <c r="AS432" s="871"/>
      <c r="AT432" s="871"/>
      <c r="AU432" s="871"/>
      <c r="AV432" s="871"/>
      <c r="AW432" s="871"/>
      <c r="AX432" s="871"/>
      <c r="AY432">
        <f>$AY$429</f>
        <v>1</v>
      </c>
    </row>
    <row r="433" spans="1:51" ht="24.6" customHeight="1" x14ac:dyDescent="0.2">
      <c r="A433" s="872">
        <v>2</v>
      </c>
      <c r="B433" s="872">
        <v>1</v>
      </c>
      <c r="C433" s="873" t="s">
        <v>673</v>
      </c>
      <c r="D433" s="874"/>
      <c r="E433" s="874"/>
      <c r="F433" s="874"/>
      <c r="G433" s="874"/>
      <c r="H433" s="874"/>
      <c r="I433" s="874"/>
      <c r="J433" s="875">
        <v>1000020230006</v>
      </c>
      <c r="K433" s="876"/>
      <c r="L433" s="876"/>
      <c r="M433" s="876"/>
      <c r="N433" s="876"/>
      <c r="O433" s="876"/>
      <c r="P433" s="877" t="s">
        <v>662</v>
      </c>
      <c r="Q433" s="878"/>
      <c r="R433" s="878"/>
      <c r="S433" s="878"/>
      <c r="T433" s="878"/>
      <c r="U433" s="878"/>
      <c r="V433" s="878"/>
      <c r="W433" s="878"/>
      <c r="X433" s="878"/>
      <c r="Y433" s="879">
        <v>2</v>
      </c>
      <c r="Z433" s="880"/>
      <c r="AA433" s="880"/>
      <c r="AB433" s="881"/>
      <c r="AC433" s="882" t="s">
        <v>75</v>
      </c>
      <c r="AD433" s="883"/>
      <c r="AE433" s="883"/>
      <c r="AF433" s="883"/>
      <c r="AG433" s="883"/>
      <c r="AH433" s="866" t="s">
        <v>672</v>
      </c>
      <c r="AI433" s="867"/>
      <c r="AJ433" s="867"/>
      <c r="AK433" s="867"/>
      <c r="AL433" s="868" t="s">
        <v>672</v>
      </c>
      <c r="AM433" s="869"/>
      <c r="AN433" s="869"/>
      <c r="AO433" s="870"/>
      <c r="AP433" s="871" t="s">
        <v>672</v>
      </c>
      <c r="AQ433" s="871"/>
      <c r="AR433" s="871"/>
      <c r="AS433" s="871"/>
      <c r="AT433" s="871"/>
      <c r="AU433" s="871"/>
      <c r="AV433" s="871"/>
      <c r="AW433" s="871"/>
      <c r="AX433" s="871"/>
      <c r="AY433">
        <f>COUNTA($C$433)</f>
        <v>1</v>
      </c>
    </row>
    <row r="434" spans="1:51" ht="24.6" customHeight="1" x14ac:dyDescent="0.2">
      <c r="A434" s="872">
        <v>3</v>
      </c>
      <c r="B434" s="872">
        <v>1</v>
      </c>
      <c r="C434" s="873" t="s">
        <v>674</v>
      </c>
      <c r="D434" s="874"/>
      <c r="E434" s="874"/>
      <c r="F434" s="874"/>
      <c r="G434" s="874"/>
      <c r="H434" s="874"/>
      <c r="I434" s="874"/>
      <c r="J434" s="875">
        <v>2000020080004</v>
      </c>
      <c r="K434" s="876"/>
      <c r="L434" s="876"/>
      <c r="M434" s="876"/>
      <c r="N434" s="876"/>
      <c r="O434" s="876"/>
      <c r="P434" s="877" t="s">
        <v>662</v>
      </c>
      <c r="Q434" s="878"/>
      <c r="R434" s="878"/>
      <c r="S434" s="878"/>
      <c r="T434" s="878"/>
      <c r="U434" s="878"/>
      <c r="V434" s="878"/>
      <c r="W434" s="878"/>
      <c r="X434" s="878"/>
      <c r="Y434" s="879">
        <v>2</v>
      </c>
      <c r="Z434" s="880"/>
      <c r="AA434" s="880"/>
      <c r="AB434" s="881"/>
      <c r="AC434" s="882" t="s">
        <v>75</v>
      </c>
      <c r="AD434" s="883"/>
      <c r="AE434" s="883"/>
      <c r="AF434" s="883"/>
      <c r="AG434" s="883"/>
      <c r="AH434" s="866" t="s">
        <v>672</v>
      </c>
      <c r="AI434" s="867"/>
      <c r="AJ434" s="867"/>
      <c r="AK434" s="867"/>
      <c r="AL434" s="868" t="s">
        <v>672</v>
      </c>
      <c r="AM434" s="869"/>
      <c r="AN434" s="869"/>
      <c r="AO434" s="870"/>
      <c r="AP434" s="871" t="s">
        <v>672</v>
      </c>
      <c r="AQ434" s="871"/>
      <c r="AR434" s="871"/>
      <c r="AS434" s="871"/>
      <c r="AT434" s="871"/>
      <c r="AU434" s="871"/>
      <c r="AV434" s="871"/>
      <c r="AW434" s="871"/>
      <c r="AX434" s="871"/>
      <c r="AY434">
        <f>COUNTA($C$434)</f>
        <v>1</v>
      </c>
    </row>
    <row r="435" spans="1:51" ht="24.6" customHeight="1" x14ac:dyDescent="0.2">
      <c r="A435" s="872">
        <v>4</v>
      </c>
      <c r="B435" s="872">
        <v>1</v>
      </c>
      <c r="C435" s="887" t="s">
        <v>675</v>
      </c>
      <c r="D435" s="888"/>
      <c r="E435" s="888"/>
      <c r="F435" s="888"/>
      <c r="G435" s="888"/>
      <c r="H435" s="888"/>
      <c r="I435" s="889"/>
      <c r="J435" s="890">
        <v>6000020400009</v>
      </c>
      <c r="K435" s="891"/>
      <c r="L435" s="891"/>
      <c r="M435" s="891"/>
      <c r="N435" s="891"/>
      <c r="O435" s="892"/>
      <c r="P435" s="893" t="s">
        <v>662</v>
      </c>
      <c r="Q435" s="894"/>
      <c r="R435" s="894"/>
      <c r="S435" s="894"/>
      <c r="T435" s="894"/>
      <c r="U435" s="894"/>
      <c r="V435" s="894"/>
      <c r="W435" s="894"/>
      <c r="X435" s="895"/>
      <c r="Y435" s="879">
        <v>1</v>
      </c>
      <c r="Z435" s="880"/>
      <c r="AA435" s="880"/>
      <c r="AB435" s="881"/>
      <c r="AC435" s="882" t="s">
        <v>75</v>
      </c>
      <c r="AD435" s="883"/>
      <c r="AE435" s="883"/>
      <c r="AF435" s="883"/>
      <c r="AG435" s="883"/>
      <c r="AH435" s="866" t="s">
        <v>672</v>
      </c>
      <c r="AI435" s="867"/>
      <c r="AJ435" s="867"/>
      <c r="AK435" s="867"/>
      <c r="AL435" s="868" t="s">
        <v>672</v>
      </c>
      <c r="AM435" s="869"/>
      <c r="AN435" s="869"/>
      <c r="AO435" s="870"/>
      <c r="AP435" s="871" t="s">
        <v>672</v>
      </c>
      <c r="AQ435" s="871"/>
      <c r="AR435" s="871"/>
      <c r="AS435" s="871"/>
      <c r="AT435" s="871"/>
      <c r="AU435" s="871"/>
      <c r="AV435" s="871"/>
      <c r="AW435" s="871"/>
      <c r="AX435" s="871"/>
      <c r="AY435">
        <f>COUNTA($C$435)</f>
        <v>1</v>
      </c>
    </row>
    <row r="436" spans="1:51" ht="24.6" customHeight="1" x14ac:dyDescent="0.2">
      <c r="A436" s="872">
        <v>5</v>
      </c>
      <c r="B436" s="872">
        <v>1</v>
      </c>
      <c r="C436" s="887" t="s">
        <v>669</v>
      </c>
      <c r="D436" s="888"/>
      <c r="E436" s="888"/>
      <c r="F436" s="888"/>
      <c r="G436" s="888"/>
      <c r="H436" s="888"/>
      <c r="I436" s="889"/>
      <c r="J436" s="890">
        <v>5000020150002</v>
      </c>
      <c r="K436" s="891"/>
      <c r="L436" s="891"/>
      <c r="M436" s="891"/>
      <c r="N436" s="891"/>
      <c r="O436" s="892"/>
      <c r="P436" s="893" t="s">
        <v>662</v>
      </c>
      <c r="Q436" s="894"/>
      <c r="R436" s="894"/>
      <c r="S436" s="894"/>
      <c r="T436" s="894"/>
      <c r="U436" s="894"/>
      <c r="V436" s="894"/>
      <c r="W436" s="894"/>
      <c r="X436" s="895"/>
      <c r="Y436" s="879">
        <v>1</v>
      </c>
      <c r="Z436" s="880"/>
      <c r="AA436" s="880"/>
      <c r="AB436" s="881"/>
      <c r="AC436" s="882" t="s">
        <v>75</v>
      </c>
      <c r="AD436" s="883"/>
      <c r="AE436" s="883"/>
      <c r="AF436" s="883"/>
      <c r="AG436" s="883"/>
      <c r="AH436" s="866" t="s">
        <v>672</v>
      </c>
      <c r="AI436" s="867"/>
      <c r="AJ436" s="867"/>
      <c r="AK436" s="867"/>
      <c r="AL436" s="868" t="s">
        <v>672</v>
      </c>
      <c r="AM436" s="869"/>
      <c r="AN436" s="869"/>
      <c r="AO436" s="870"/>
      <c r="AP436" s="871" t="s">
        <v>672</v>
      </c>
      <c r="AQ436" s="871"/>
      <c r="AR436" s="871"/>
      <c r="AS436" s="871"/>
      <c r="AT436" s="871"/>
      <c r="AU436" s="871"/>
      <c r="AV436" s="871"/>
      <c r="AW436" s="871"/>
      <c r="AX436" s="871"/>
      <c r="AY436">
        <f>COUNTA($C$436)</f>
        <v>1</v>
      </c>
    </row>
    <row r="437" spans="1:51" ht="24.6" customHeight="1" x14ac:dyDescent="0.2">
      <c r="A437" s="872">
        <v>6</v>
      </c>
      <c r="B437" s="872">
        <v>1</v>
      </c>
      <c r="C437" s="887" t="s">
        <v>698</v>
      </c>
      <c r="D437" s="888"/>
      <c r="E437" s="888"/>
      <c r="F437" s="888"/>
      <c r="G437" s="888"/>
      <c r="H437" s="888"/>
      <c r="I437" s="889"/>
      <c r="J437" s="890">
        <v>1000020320005</v>
      </c>
      <c r="K437" s="891"/>
      <c r="L437" s="891"/>
      <c r="M437" s="891"/>
      <c r="N437" s="891"/>
      <c r="O437" s="892"/>
      <c r="P437" s="893" t="s">
        <v>662</v>
      </c>
      <c r="Q437" s="894"/>
      <c r="R437" s="894"/>
      <c r="S437" s="894"/>
      <c r="T437" s="894"/>
      <c r="U437" s="894"/>
      <c r="V437" s="894"/>
      <c r="W437" s="894"/>
      <c r="X437" s="895"/>
      <c r="Y437" s="879">
        <v>1</v>
      </c>
      <c r="Z437" s="880"/>
      <c r="AA437" s="880"/>
      <c r="AB437" s="881"/>
      <c r="AC437" s="882" t="s">
        <v>75</v>
      </c>
      <c r="AD437" s="883"/>
      <c r="AE437" s="883"/>
      <c r="AF437" s="883"/>
      <c r="AG437" s="883"/>
      <c r="AH437" s="866" t="s">
        <v>672</v>
      </c>
      <c r="AI437" s="867"/>
      <c r="AJ437" s="867"/>
      <c r="AK437" s="867"/>
      <c r="AL437" s="868" t="s">
        <v>672</v>
      </c>
      <c r="AM437" s="869"/>
      <c r="AN437" s="869"/>
      <c r="AO437" s="870"/>
      <c r="AP437" s="871" t="s">
        <v>672</v>
      </c>
      <c r="AQ437" s="871"/>
      <c r="AR437" s="871"/>
      <c r="AS437" s="871"/>
      <c r="AT437" s="871"/>
      <c r="AU437" s="871"/>
      <c r="AV437" s="871"/>
      <c r="AW437" s="871"/>
      <c r="AX437" s="871"/>
      <c r="AY437">
        <f>COUNTA($C$437)</f>
        <v>1</v>
      </c>
    </row>
    <row r="438" spans="1:51" ht="24.6" customHeight="1" x14ac:dyDescent="0.2">
      <c r="A438" s="872">
        <v>7</v>
      </c>
      <c r="B438" s="872">
        <v>1</v>
      </c>
      <c r="C438" s="887" t="s">
        <v>676</v>
      </c>
      <c r="D438" s="888"/>
      <c r="E438" s="888"/>
      <c r="F438" s="888"/>
      <c r="G438" s="888"/>
      <c r="H438" s="888"/>
      <c r="I438" s="889"/>
      <c r="J438" s="890">
        <v>1000020140007</v>
      </c>
      <c r="K438" s="891"/>
      <c r="L438" s="891"/>
      <c r="M438" s="891"/>
      <c r="N438" s="891"/>
      <c r="O438" s="892"/>
      <c r="P438" s="893" t="s">
        <v>662</v>
      </c>
      <c r="Q438" s="894"/>
      <c r="R438" s="894"/>
      <c r="S438" s="894"/>
      <c r="T438" s="894"/>
      <c r="U438" s="894"/>
      <c r="V438" s="894"/>
      <c r="W438" s="894"/>
      <c r="X438" s="895"/>
      <c r="Y438" s="879">
        <v>1</v>
      </c>
      <c r="Z438" s="880"/>
      <c r="AA438" s="880"/>
      <c r="AB438" s="881"/>
      <c r="AC438" s="882" t="s">
        <v>75</v>
      </c>
      <c r="AD438" s="883"/>
      <c r="AE438" s="883"/>
      <c r="AF438" s="883"/>
      <c r="AG438" s="883"/>
      <c r="AH438" s="866" t="s">
        <v>699</v>
      </c>
      <c r="AI438" s="867"/>
      <c r="AJ438" s="867"/>
      <c r="AK438" s="867"/>
      <c r="AL438" s="868" t="s">
        <v>699</v>
      </c>
      <c r="AM438" s="869"/>
      <c r="AN438" s="869"/>
      <c r="AO438" s="870"/>
      <c r="AP438" s="871" t="s">
        <v>699</v>
      </c>
      <c r="AQ438" s="871"/>
      <c r="AR438" s="871"/>
      <c r="AS438" s="871"/>
      <c r="AT438" s="871"/>
      <c r="AU438" s="871"/>
      <c r="AV438" s="871"/>
      <c r="AW438" s="871"/>
      <c r="AX438" s="871"/>
      <c r="AY438">
        <f>COUNTA($C$438)</f>
        <v>1</v>
      </c>
    </row>
    <row r="439" spans="1:51" ht="24.6" customHeight="1" x14ac:dyDescent="0.2">
      <c r="A439" s="872">
        <v>8</v>
      </c>
      <c r="B439" s="872">
        <v>1</v>
      </c>
      <c r="C439" s="887" t="s">
        <v>671</v>
      </c>
      <c r="D439" s="888"/>
      <c r="E439" s="888"/>
      <c r="F439" s="888"/>
      <c r="G439" s="888"/>
      <c r="H439" s="888"/>
      <c r="I439" s="889"/>
      <c r="J439" s="890">
        <v>1000020290009</v>
      </c>
      <c r="K439" s="891"/>
      <c r="L439" s="891"/>
      <c r="M439" s="891"/>
      <c r="N439" s="891"/>
      <c r="O439" s="892"/>
      <c r="P439" s="893" t="s">
        <v>662</v>
      </c>
      <c r="Q439" s="894"/>
      <c r="R439" s="894"/>
      <c r="S439" s="894"/>
      <c r="T439" s="894"/>
      <c r="U439" s="894"/>
      <c r="V439" s="894"/>
      <c r="W439" s="894"/>
      <c r="X439" s="895"/>
      <c r="Y439" s="879">
        <v>1</v>
      </c>
      <c r="Z439" s="880"/>
      <c r="AA439" s="880"/>
      <c r="AB439" s="881"/>
      <c r="AC439" s="882" t="s">
        <v>75</v>
      </c>
      <c r="AD439" s="883"/>
      <c r="AE439" s="883"/>
      <c r="AF439" s="883"/>
      <c r="AG439" s="883"/>
      <c r="AH439" s="866" t="s">
        <v>278</v>
      </c>
      <c r="AI439" s="867"/>
      <c r="AJ439" s="867"/>
      <c r="AK439" s="867"/>
      <c r="AL439" s="868" t="s">
        <v>278</v>
      </c>
      <c r="AM439" s="869"/>
      <c r="AN439" s="869"/>
      <c r="AO439" s="870"/>
      <c r="AP439" s="871" t="s">
        <v>278</v>
      </c>
      <c r="AQ439" s="871"/>
      <c r="AR439" s="871"/>
      <c r="AS439" s="871"/>
      <c r="AT439" s="871"/>
      <c r="AU439" s="871"/>
      <c r="AV439" s="871"/>
      <c r="AW439" s="871"/>
      <c r="AX439" s="871"/>
      <c r="AY439">
        <f>COUNTA($C$439)</f>
        <v>1</v>
      </c>
    </row>
    <row r="440" spans="1:51" ht="24.6" customHeight="1" x14ac:dyDescent="0.2">
      <c r="A440" s="872">
        <v>9</v>
      </c>
      <c r="B440" s="872">
        <v>1</v>
      </c>
      <c r="C440" s="873" t="s">
        <v>677</v>
      </c>
      <c r="D440" s="874"/>
      <c r="E440" s="874"/>
      <c r="F440" s="874"/>
      <c r="G440" s="874"/>
      <c r="H440" s="874"/>
      <c r="I440" s="874"/>
      <c r="J440" s="875">
        <v>5000020240001</v>
      </c>
      <c r="K440" s="876"/>
      <c r="L440" s="876"/>
      <c r="M440" s="876"/>
      <c r="N440" s="876"/>
      <c r="O440" s="876"/>
      <c r="P440" s="877" t="s">
        <v>662</v>
      </c>
      <c r="Q440" s="878"/>
      <c r="R440" s="878"/>
      <c r="S440" s="878"/>
      <c r="T440" s="878"/>
      <c r="U440" s="878"/>
      <c r="V440" s="878"/>
      <c r="W440" s="878"/>
      <c r="X440" s="878"/>
      <c r="Y440" s="879">
        <v>0.9</v>
      </c>
      <c r="Z440" s="880"/>
      <c r="AA440" s="880"/>
      <c r="AB440" s="881"/>
      <c r="AC440" s="882" t="s">
        <v>75</v>
      </c>
      <c r="AD440" s="883"/>
      <c r="AE440" s="883"/>
      <c r="AF440" s="883"/>
      <c r="AG440" s="883"/>
      <c r="AH440" s="866" t="s">
        <v>278</v>
      </c>
      <c r="AI440" s="867"/>
      <c r="AJ440" s="867"/>
      <c r="AK440" s="867"/>
      <c r="AL440" s="868" t="s">
        <v>278</v>
      </c>
      <c r="AM440" s="869"/>
      <c r="AN440" s="869"/>
      <c r="AO440" s="870"/>
      <c r="AP440" s="871" t="s">
        <v>278</v>
      </c>
      <c r="AQ440" s="871"/>
      <c r="AR440" s="871"/>
      <c r="AS440" s="871"/>
      <c r="AT440" s="871"/>
      <c r="AU440" s="871"/>
      <c r="AV440" s="871"/>
      <c r="AW440" s="871"/>
      <c r="AX440" s="871"/>
      <c r="AY440">
        <f>COUNTA($C$440)</f>
        <v>1</v>
      </c>
    </row>
    <row r="441" spans="1:51" ht="24.6" customHeight="1" x14ac:dyDescent="0.2">
      <c r="A441" s="872">
        <v>10</v>
      </c>
      <c r="B441" s="872">
        <v>1</v>
      </c>
      <c r="C441" s="873" t="s">
        <v>664</v>
      </c>
      <c r="D441" s="874"/>
      <c r="E441" s="874"/>
      <c r="F441" s="874"/>
      <c r="G441" s="874"/>
      <c r="H441" s="874"/>
      <c r="I441" s="874"/>
      <c r="J441" s="875">
        <v>7000020340006</v>
      </c>
      <c r="K441" s="876"/>
      <c r="L441" s="876"/>
      <c r="M441" s="876"/>
      <c r="N441" s="876"/>
      <c r="O441" s="876"/>
      <c r="P441" s="877" t="s">
        <v>662</v>
      </c>
      <c r="Q441" s="878"/>
      <c r="R441" s="878"/>
      <c r="S441" s="878"/>
      <c r="T441" s="878"/>
      <c r="U441" s="878"/>
      <c r="V441" s="878"/>
      <c r="W441" s="878"/>
      <c r="X441" s="878"/>
      <c r="Y441" s="879">
        <v>0.8</v>
      </c>
      <c r="Z441" s="880"/>
      <c r="AA441" s="880"/>
      <c r="AB441" s="881"/>
      <c r="AC441" s="882" t="s">
        <v>75</v>
      </c>
      <c r="AD441" s="883"/>
      <c r="AE441" s="883"/>
      <c r="AF441" s="883"/>
      <c r="AG441" s="883"/>
      <c r="AH441" s="866" t="s">
        <v>278</v>
      </c>
      <c r="AI441" s="867"/>
      <c r="AJ441" s="867"/>
      <c r="AK441" s="867"/>
      <c r="AL441" s="868" t="s">
        <v>278</v>
      </c>
      <c r="AM441" s="869"/>
      <c r="AN441" s="869"/>
      <c r="AO441" s="870"/>
      <c r="AP441" s="871" t="s">
        <v>278</v>
      </c>
      <c r="AQ441" s="871"/>
      <c r="AR441" s="871"/>
      <c r="AS441" s="871"/>
      <c r="AT441" s="871"/>
      <c r="AU441" s="871"/>
      <c r="AV441" s="871"/>
      <c r="AW441" s="871"/>
      <c r="AX441" s="871"/>
      <c r="AY441">
        <f>COUNTA($C$441)</f>
        <v>1</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66" t="s">
        <v>672</v>
      </c>
      <c r="AI442" s="867"/>
      <c r="AJ442" s="867"/>
      <c r="AK442" s="867"/>
      <c r="AL442" s="868" t="s">
        <v>672</v>
      </c>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66" t="s">
        <v>672</v>
      </c>
      <c r="AI443" s="867"/>
      <c r="AJ443" s="867"/>
      <c r="AK443" s="867"/>
      <c r="AL443" s="868" t="s">
        <v>672</v>
      </c>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66" t="s">
        <v>672</v>
      </c>
      <c r="AI444" s="867"/>
      <c r="AJ444" s="867"/>
      <c r="AK444" s="867"/>
      <c r="AL444" s="868" t="s">
        <v>672</v>
      </c>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66" t="s">
        <v>672</v>
      </c>
      <c r="AI445" s="867"/>
      <c r="AJ445" s="867"/>
      <c r="AK445" s="867"/>
      <c r="AL445" s="868" t="s">
        <v>672</v>
      </c>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66" t="s">
        <v>672</v>
      </c>
      <c r="AI446" s="867"/>
      <c r="AJ446" s="867"/>
      <c r="AK446" s="867"/>
      <c r="AL446" s="868" t="s">
        <v>672</v>
      </c>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66" t="s">
        <v>672</v>
      </c>
      <c r="AI447" s="867"/>
      <c r="AJ447" s="867"/>
      <c r="AK447" s="867"/>
      <c r="AL447" s="868" t="s">
        <v>672</v>
      </c>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66" t="s">
        <v>672</v>
      </c>
      <c r="AI448" s="867"/>
      <c r="AJ448" s="867"/>
      <c r="AK448" s="867"/>
      <c r="AL448" s="868" t="s">
        <v>672</v>
      </c>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66" t="s">
        <v>672</v>
      </c>
      <c r="AI449" s="867"/>
      <c r="AJ449" s="867"/>
      <c r="AK449" s="867"/>
      <c r="AL449" s="868" t="s">
        <v>672</v>
      </c>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66" t="s">
        <v>672</v>
      </c>
      <c r="AI450" s="867"/>
      <c r="AJ450" s="867"/>
      <c r="AK450" s="867"/>
      <c r="AL450" s="868" t="s">
        <v>672</v>
      </c>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66" t="s">
        <v>672</v>
      </c>
      <c r="AI451" s="867"/>
      <c r="AJ451" s="867"/>
      <c r="AK451" s="867"/>
      <c r="AL451" s="868" t="s">
        <v>672</v>
      </c>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66" t="s">
        <v>672</v>
      </c>
      <c r="AI452" s="867"/>
      <c r="AJ452" s="867"/>
      <c r="AK452" s="867"/>
      <c r="AL452" s="868" t="s">
        <v>672</v>
      </c>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66" t="s">
        <v>672</v>
      </c>
      <c r="AI453" s="867"/>
      <c r="AJ453" s="867"/>
      <c r="AK453" s="867"/>
      <c r="AL453" s="868" t="s">
        <v>672</v>
      </c>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66" t="s">
        <v>672</v>
      </c>
      <c r="AI454" s="867"/>
      <c r="AJ454" s="867"/>
      <c r="AK454" s="867"/>
      <c r="AL454" s="868" t="s">
        <v>672</v>
      </c>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66" t="s">
        <v>672</v>
      </c>
      <c r="AI455" s="867"/>
      <c r="AJ455" s="867"/>
      <c r="AK455" s="867"/>
      <c r="AL455" s="868" t="s">
        <v>672</v>
      </c>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66" t="s">
        <v>672</v>
      </c>
      <c r="AI456" s="867"/>
      <c r="AJ456" s="867"/>
      <c r="AK456" s="867"/>
      <c r="AL456" s="868" t="s">
        <v>672</v>
      </c>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66" t="s">
        <v>672</v>
      </c>
      <c r="AI457" s="867"/>
      <c r="AJ457" s="867"/>
      <c r="AK457" s="867"/>
      <c r="AL457" s="868" t="s">
        <v>672</v>
      </c>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66" t="s">
        <v>672</v>
      </c>
      <c r="AI458" s="867"/>
      <c r="AJ458" s="867"/>
      <c r="AK458" s="867"/>
      <c r="AL458" s="868" t="s">
        <v>672</v>
      </c>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66" t="s">
        <v>672</v>
      </c>
      <c r="AI459" s="867"/>
      <c r="AJ459" s="867"/>
      <c r="AK459" s="867"/>
      <c r="AL459" s="868" t="s">
        <v>672</v>
      </c>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66" t="s">
        <v>672</v>
      </c>
      <c r="AI460" s="867"/>
      <c r="AJ460" s="867"/>
      <c r="AK460" s="867"/>
      <c r="AL460" s="868" t="s">
        <v>672</v>
      </c>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66" t="s">
        <v>672</v>
      </c>
      <c r="AI461" s="867"/>
      <c r="AJ461" s="867"/>
      <c r="AK461" s="867"/>
      <c r="AL461" s="868" t="s">
        <v>672</v>
      </c>
      <c r="AM461" s="869"/>
      <c r="AN461" s="869"/>
      <c r="AO461" s="870"/>
      <c r="AP461" s="871"/>
      <c r="AQ461" s="871"/>
      <c r="AR461" s="871"/>
      <c r="AS461" s="871"/>
      <c r="AT461" s="871"/>
      <c r="AU461" s="871"/>
      <c r="AV461" s="871"/>
      <c r="AW461" s="871"/>
      <c r="AX461" s="871"/>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73.2" customHeight="1" x14ac:dyDescent="0.2">
      <c r="A464" s="861"/>
      <c r="B464" s="861"/>
      <c r="C464" s="861" t="s">
        <v>24</v>
      </c>
      <c r="D464" s="861"/>
      <c r="E464" s="861"/>
      <c r="F464" s="861"/>
      <c r="G464" s="861"/>
      <c r="H464" s="861"/>
      <c r="I464" s="861"/>
      <c r="J464" s="862" t="s">
        <v>195</v>
      </c>
      <c r="K464" s="136"/>
      <c r="L464" s="136"/>
      <c r="M464" s="136"/>
      <c r="N464" s="136"/>
      <c r="O464" s="136"/>
      <c r="P464" s="422" t="s">
        <v>25</v>
      </c>
      <c r="Q464" s="422"/>
      <c r="R464" s="422"/>
      <c r="S464" s="422"/>
      <c r="T464" s="422"/>
      <c r="U464" s="422"/>
      <c r="V464" s="422"/>
      <c r="W464" s="422"/>
      <c r="X464" s="422"/>
      <c r="Y464" s="863" t="s">
        <v>194</v>
      </c>
      <c r="Z464" s="864"/>
      <c r="AA464" s="864"/>
      <c r="AB464" s="864"/>
      <c r="AC464" s="862" t="s">
        <v>224</v>
      </c>
      <c r="AD464" s="862"/>
      <c r="AE464" s="862"/>
      <c r="AF464" s="862"/>
      <c r="AG464" s="862"/>
      <c r="AH464" s="863" t="s">
        <v>242</v>
      </c>
      <c r="AI464" s="861"/>
      <c r="AJ464" s="861"/>
      <c r="AK464" s="861"/>
      <c r="AL464" s="861" t="s">
        <v>19</v>
      </c>
      <c r="AM464" s="861"/>
      <c r="AN464" s="861"/>
      <c r="AO464" s="865"/>
      <c r="AP464" s="886" t="s">
        <v>196</v>
      </c>
      <c r="AQ464" s="886"/>
      <c r="AR464" s="886"/>
      <c r="AS464" s="886"/>
      <c r="AT464" s="886"/>
      <c r="AU464" s="886"/>
      <c r="AV464" s="886"/>
      <c r="AW464" s="886"/>
      <c r="AX464" s="886"/>
      <c r="AY464">
        <f>$AY$462</f>
        <v>1</v>
      </c>
    </row>
    <row r="465" spans="1:51" ht="30" customHeight="1" x14ac:dyDescent="0.2">
      <c r="A465" s="872">
        <v>1</v>
      </c>
      <c r="B465" s="872">
        <v>1</v>
      </c>
      <c r="C465" s="873" t="s">
        <v>705</v>
      </c>
      <c r="D465" s="874"/>
      <c r="E465" s="874"/>
      <c r="F465" s="874"/>
      <c r="G465" s="874"/>
      <c r="H465" s="874"/>
      <c r="I465" s="874"/>
      <c r="J465" s="875">
        <v>1000020110001</v>
      </c>
      <c r="K465" s="876"/>
      <c r="L465" s="876"/>
      <c r="M465" s="876"/>
      <c r="N465" s="876"/>
      <c r="O465" s="876"/>
      <c r="P465" s="877" t="s">
        <v>695</v>
      </c>
      <c r="Q465" s="878"/>
      <c r="R465" s="878"/>
      <c r="S465" s="878"/>
      <c r="T465" s="878"/>
      <c r="U465" s="878"/>
      <c r="V465" s="878"/>
      <c r="W465" s="878"/>
      <c r="X465" s="878"/>
      <c r="Y465" s="879">
        <v>37</v>
      </c>
      <c r="Z465" s="880"/>
      <c r="AA465" s="880"/>
      <c r="AB465" s="881"/>
      <c r="AC465" s="882" t="s">
        <v>694</v>
      </c>
      <c r="AD465" s="883"/>
      <c r="AE465" s="883"/>
      <c r="AF465" s="883"/>
      <c r="AG465" s="883"/>
      <c r="AH465" s="866" t="s">
        <v>278</v>
      </c>
      <c r="AI465" s="867"/>
      <c r="AJ465" s="867"/>
      <c r="AK465" s="867"/>
      <c r="AL465" s="868" t="s">
        <v>758</v>
      </c>
      <c r="AM465" s="869"/>
      <c r="AN465" s="869"/>
      <c r="AO465" s="870"/>
      <c r="AP465" s="871" t="s">
        <v>758</v>
      </c>
      <c r="AQ465" s="871"/>
      <c r="AR465" s="871"/>
      <c r="AS465" s="871"/>
      <c r="AT465" s="871"/>
      <c r="AU465" s="871"/>
      <c r="AV465" s="871"/>
      <c r="AW465" s="871"/>
      <c r="AX465" s="871"/>
      <c r="AY465">
        <f>$AY$462</f>
        <v>1</v>
      </c>
    </row>
    <row r="466" spans="1:51" ht="30" customHeight="1" x14ac:dyDescent="0.2">
      <c r="A466" s="872">
        <v>2</v>
      </c>
      <c r="B466" s="872">
        <v>1</v>
      </c>
      <c r="C466" s="873" t="s">
        <v>706</v>
      </c>
      <c r="D466" s="874"/>
      <c r="E466" s="874"/>
      <c r="F466" s="874"/>
      <c r="G466" s="874"/>
      <c r="H466" s="874"/>
      <c r="I466" s="874"/>
      <c r="J466" s="875">
        <v>2000020350001</v>
      </c>
      <c r="K466" s="876"/>
      <c r="L466" s="876"/>
      <c r="M466" s="876"/>
      <c r="N466" s="876"/>
      <c r="O466" s="876"/>
      <c r="P466" s="877" t="s">
        <v>695</v>
      </c>
      <c r="Q466" s="878"/>
      <c r="R466" s="878"/>
      <c r="S466" s="878"/>
      <c r="T466" s="878"/>
      <c r="U466" s="878"/>
      <c r="V466" s="878"/>
      <c r="W466" s="878"/>
      <c r="X466" s="878"/>
      <c r="Y466" s="879">
        <v>5</v>
      </c>
      <c r="Z466" s="880"/>
      <c r="AA466" s="880"/>
      <c r="AB466" s="881"/>
      <c r="AC466" s="882" t="s">
        <v>694</v>
      </c>
      <c r="AD466" s="883"/>
      <c r="AE466" s="883"/>
      <c r="AF466" s="883"/>
      <c r="AG466" s="883"/>
      <c r="AH466" s="866" t="s">
        <v>278</v>
      </c>
      <c r="AI466" s="867"/>
      <c r="AJ466" s="867"/>
      <c r="AK466" s="867"/>
      <c r="AL466" s="868" t="s">
        <v>758</v>
      </c>
      <c r="AM466" s="869"/>
      <c r="AN466" s="869"/>
      <c r="AO466" s="870"/>
      <c r="AP466" s="871" t="s">
        <v>758</v>
      </c>
      <c r="AQ466" s="871"/>
      <c r="AR466" s="871"/>
      <c r="AS466" s="871"/>
      <c r="AT466" s="871"/>
      <c r="AU466" s="871"/>
      <c r="AV466" s="871"/>
      <c r="AW466" s="871"/>
      <c r="AX466" s="871"/>
      <c r="AY466">
        <f>COUNTA($C$466)</f>
        <v>1</v>
      </c>
    </row>
    <row r="467" spans="1:51" ht="30" customHeight="1" x14ac:dyDescent="0.2">
      <c r="A467" s="872">
        <v>3</v>
      </c>
      <c r="B467" s="872">
        <v>1</v>
      </c>
      <c r="C467" s="873" t="s">
        <v>707</v>
      </c>
      <c r="D467" s="874"/>
      <c r="E467" s="874"/>
      <c r="F467" s="874"/>
      <c r="G467" s="874"/>
      <c r="H467" s="874"/>
      <c r="I467" s="874"/>
      <c r="J467" s="875">
        <v>1000020140007</v>
      </c>
      <c r="K467" s="876"/>
      <c r="L467" s="876"/>
      <c r="M467" s="876"/>
      <c r="N467" s="876"/>
      <c r="O467" s="876"/>
      <c r="P467" s="877" t="s">
        <v>695</v>
      </c>
      <c r="Q467" s="878"/>
      <c r="R467" s="878"/>
      <c r="S467" s="878"/>
      <c r="T467" s="878"/>
      <c r="U467" s="878"/>
      <c r="V467" s="878"/>
      <c r="W467" s="878"/>
      <c r="X467" s="878"/>
      <c r="Y467" s="879">
        <v>5</v>
      </c>
      <c r="Z467" s="880"/>
      <c r="AA467" s="880"/>
      <c r="AB467" s="881"/>
      <c r="AC467" s="882" t="s">
        <v>694</v>
      </c>
      <c r="AD467" s="883"/>
      <c r="AE467" s="883"/>
      <c r="AF467" s="883"/>
      <c r="AG467" s="883"/>
      <c r="AH467" s="866" t="s">
        <v>278</v>
      </c>
      <c r="AI467" s="867"/>
      <c r="AJ467" s="867"/>
      <c r="AK467" s="867"/>
      <c r="AL467" s="868" t="s">
        <v>758</v>
      </c>
      <c r="AM467" s="869"/>
      <c r="AN467" s="869"/>
      <c r="AO467" s="870"/>
      <c r="AP467" s="871" t="s">
        <v>758</v>
      </c>
      <c r="AQ467" s="871"/>
      <c r="AR467" s="871"/>
      <c r="AS467" s="871"/>
      <c r="AT467" s="871"/>
      <c r="AU467" s="871"/>
      <c r="AV467" s="871"/>
      <c r="AW467" s="871"/>
      <c r="AX467" s="871"/>
      <c r="AY467">
        <f>COUNTA($C$467)</f>
        <v>1</v>
      </c>
    </row>
    <row r="468" spans="1:51" ht="30" customHeight="1" x14ac:dyDescent="0.2">
      <c r="A468" s="872">
        <v>4</v>
      </c>
      <c r="B468" s="872">
        <v>1</v>
      </c>
      <c r="C468" s="873" t="s">
        <v>708</v>
      </c>
      <c r="D468" s="874"/>
      <c r="E468" s="874"/>
      <c r="F468" s="874"/>
      <c r="G468" s="874"/>
      <c r="H468" s="874"/>
      <c r="I468" s="874"/>
      <c r="J468" s="875">
        <v>2000020170003</v>
      </c>
      <c r="K468" s="876"/>
      <c r="L468" s="876"/>
      <c r="M468" s="876"/>
      <c r="N468" s="876"/>
      <c r="O468" s="876"/>
      <c r="P468" s="877" t="s">
        <v>695</v>
      </c>
      <c r="Q468" s="878"/>
      <c r="R468" s="878"/>
      <c r="S468" s="878"/>
      <c r="T468" s="878"/>
      <c r="U468" s="878"/>
      <c r="V468" s="878"/>
      <c r="W468" s="878"/>
      <c r="X468" s="878"/>
      <c r="Y468" s="879">
        <v>2</v>
      </c>
      <c r="Z468" s="880"/>
      <c r="AA468" s="880"/>
      <c r="AB468" s="881"/>
      <c r="AC468" s="882" t="s">
        <v>694</v>
      </c>
      <c r="AD468" s="883"/>
      <c r="AE468" s="883"/>
      <c r="AF468" s="883"/>
      <c r="AG468" s="883"/>
      <c r="AH468" s="866" t="s">
        <v>278</v>
      </c>
      <c r="AI468" s="867"/>
      <c r="AJ468" s="867"/>
      <c r="AK468" s="867"/>
      <c r="AL468" s="868" t="s">
        <v>758</v>
      </c>
      <c r="AM468" s="869"/>
      <c r="AN468" s="869"/>
      <c r="AO468" s="870"/>
      <c r="AP468" s="871" t="s">
        <v>758</v>
      </c>
      <c r="AQ468" s="871"/>
      <c r="AR468" s="871"/>
      <c r="AS468" s="871"/>
      <c r="AT468" s="871"/>
      <c r="AU468" s="871"/>
      <c r="AV468" s="871"/>
      <c r="AW468" s="871"/>
      <c r="AX468" s="871"/>
      <c r="AY468">
        <f>COUNTA($C$468)</f>
        <v>1</v>
      </c>
    </row>
    <row r="469" spans="1:51" ht="30" customHeight="1" x14ac:dyDescent="0.2">
      <c r="A469" s="872">
        <v>5</v>
      </c>
      <c r="B469" s="872">
        <v>1</v>
      </c>
      <c r="C469" s="873" t="s">
        <v>709</v>
      </c>
      <c r="D469" s="874"/>
      <c r="E469" s="874"/>
      <c r="F469" s="874"/>
      <c r="G469" s="874"/>
      <c r="H469" s="874"/>
      <c r="I469" s="874"/>
      <c r="J469" s="890">
        <v>6000020400009</v>
      </c>
      <c r="K469" s="891"/>
      <c r="L469" s="891"/>
      <c r="M469" s="891"/>
      <c r="N469" s="891"/>
      <c r="O469" s="892"/>
      <c r="P469" s="877" t="s">
        <v>695</v>
      </c>
      <c r="Q469" s="878"/>
      <c r="R469" s="878"/>
      <c r="S469" s="878"/>
      <c r="T469" s="878"/>
      <c r="U469" s="878"/>
      <c r="V469" s="878"/>
      <c r="W469" s="878"/>
      <c r="X469" s="878"/>
      <c r="Y469" s="879">
        <v>2</v>
      </c>
      <c r="Z469" s="880"/>
      <c r="AA469" s="880"/>
      <c r="AB469" s="881"/>
      <c r="AC469" s="882" t="s">
        <v>694</v>
      </c>
      <c r="AD469" s="883"/>
      <c r="AE469" s="883"/>
      <c r="AF469" s="883"/>
      <c r="AG469" s="883"/>
      <c r="AH469" s="866" t="s">
        <v>278</v>
      </c>
      <c r="AI469" s="867"/>
      <c r="AJ469" s="867"/>
      <c r="AK469" s="867"/>
      <c r="AL469" s="868" t="s">
        <v>758</v>
      </c>
      <c r="AM469" s="869"/>
      <c r="AN469" s="869"/>
      <c r="AO469" s="870"/>
      <c r="AP469" s="871" t="s">
        <v>758</v>
      </c>
      <c r="AQ469" s="871"/>
      <c r="AR469" s="871"/>
      <c r="AS469" s="871"/>
      <c r="AT469" s="871"/>
      <c r="AU469" s="871"/>
      <c r="AV469" s="871"/>
      <c r="AW469" s="871"/>
      <c r="AX469" s="871"/>
      <c r="AY469">
        <f>COUNTA($C$469)</f>
        <v>1</v>
      </c>
    </row>
    <row r="470" spans="1:51" ht="30" customHeight="1" x14ac:dyDescent="0.2">
      <c r="A470" s="872">
        <v>6</v>
      </c>
      <c r="B470" s="872">
        <v>1</v>
      </c>
      <c r="C470" s="873" t="s">
        <v>710</v>
      </c>
      <c r="D470" s="874"/>
      <c r="E470" s="874"/>
      <c r="F470" s="874"/>
      <c r="G470" s="874"/>
      <c r="H470" s="874"/>
      <c r="I470" s="874"/>
      <c r="J470" s="875">
        <v>1000020320005</v>
      </c>
      <c r="K470" s="876"/>
      <c r="L470" s="876"/>
      <c r="M470" s="876"/>
      <c r="N470" s="876"/>
      <c r="O470" s="876"/>
      <c r="P470" s="877" t="s">
        <v>695</v>
      </c>
      <c r="Q470" s="878"/>
      <c r="R470" s="878"/>
      <c r="S470" s="878"/>
      <c r="T470" s="878"/>
      <c r="U470" s="878"/>
      <c r="V470" s="878"/>
      <c r="W470" s="878"/>
      <c r="X470" s="878"/>
      <c r="Y470" s="879">
        <v>1</v>
      </c>
      <c r="Z470" s="880"/>
      <c r="AA470" s="880"/>
      <c r="AB470" s="881"/>
      <c r="AC470" s="882" t="s">
        <v>694</v>
      </c>
      <c r="AD470" s="883"/>
      <c r="AE470" s="883"/>
      <c r="AF470" s="883"/>
      <c r="AG470" s="883"/>
      <c r="AH470" s="866" t="s">
        <v>278</v>
      </c>
      <c r="AI470" s="867"/>
      <c r="AJ470" s="867"/>
      <c r="AK470" s="867"/>
      <c r="AL470" s="868" t="s">
        <v>758</v>
      </c>
      <c r="AM470" s="869"/>
      <c r="AN470" s="869"/>
      <c r="AO470" s="870"/>
      <c r="AP470" s="871" t="s">
        <v>758</v>
      </c>
      <c r="AQ470" s="871"/>
      <c r="AR470" s="871"/>
      <c r="AS470" s="871"/>
      <c r="AT470" s="871"/>
      <c r="AU470" s="871"/>
      <c r="AV470" s="871"/>
      <c r="AW470" s="871"/>
      <c r="AX470" s="871"/>
      <c r="AY470">
        <f>COUNTA($C$470)</f>
        <v>1</v>
      </c>
    </row>
    <row r="471" spans="1:51" ht="30" customHeight="1" x14ac:dyDescent="0.2">
      <c r="A471" s="872">
        <v>7</v>
      </c>
      <c r="B471" s="872">
        <v>1</v>
      </c>
      <c r="C471" s="873" t="s">
        <v>711</v>
      </c>
      <c r="D471" s="874"/>
      <c r="E471" s="874"/>
      <c r="F471" s="874"/>
      <c r="G471" s="874"/>
      <c r="H471" s="874"/>
      <c r="I471" s="874"/>
      <c r="J471" s="875">
        <v>5000020090000</v>
      </c>
      <c r="K471" s="876"/>
      <c r="L471" s="876"/>
      <c r="M471" s="876"/>
      <c r="N471" s="876"/>
      <c r="O471" s="876"/>
      <c r="P471" s="877" t="s">
        <v>695</v>
      </c>
      <c r="Q471" s="878"/>
      <c r="R471" s="878"/>
      <c r="S471" s="878"/>
      <c r="T471" s="878"/>
      <c r="U471" s="878"/>
      <c r="V471" s="878"/>
      <c r="W471" s="878"/>
      <c r="X471" s="878"/>
      <c r="Y471" s="879">
        <v>1</v>
      </c>
      <c r="Z471" s="880"/>
      <c r="AA471" s="880"/>
      <c r="AB471" s="881"/>
      <c r="AC471" s="882" t="s">
        <v>694</v>
      </c>
      <c r="AD471" s="883"/>
      <c r="AE471" s="883"/>
      <c r="AF471" s="883"/>
      <c r="AG471" s="883"/>
      <c r="AH471" s="866" t="s">
        <v>278</v>
      </c>
      <c r="AI471" s="867"/>
      <c r="AJ471" s="867"/>
      <c r="AK471" s="867"/>
      <c r="AL471" s="868" t="s">
        <v>758</v>
      </c>
      <c r="AM471" s="869"/>
      <c r="AN471" s="869"/>
      <c r="AO471" s="870"/>
      <c r="AP471" s="871" t="s">
        <v>758</v>
      </c>
      <c r="AQ471" s="871"/>
      <c r="AR471" s="871"/>
      <c r="AS471" s="871"/>
      <c r="AT471" s="871"/>
      <c r="AU471" s="871"/>
      <c r="AV471" s="871"/>
      <c r="AW471" s="871"/>
      <c r="AX471" s="871"/>
      <c r="AY471">
        <f>COUNTA($C$471)</f>
        <v>1</v>
      </c>
    </row>
    <row r="472" spans="1:51" ht="24.6"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73.2" customHeight="1" x14ac:dyDescent="0.2">
      <c r="A497" s="861"/>
      <c r="B497" s="861"/>
      <c r="C497" s="861" t="s">
        <v>24</v>
      </c>
      <c r="D497" s="861"/>
      <c r="E497" s="861"/>
      <c r="F497" s="861"/>
      <c r="G497" s="861"/>
      <c r="H497" s="861"/>
      <c r="I497" s="861"/>
      <c r="J497" s="862" t="s">
        <v>195</v>
      </c>
      <c r="K497" s="136"/>
      <c r="L497" s="136"/>
      <c r="M497" s="136"/>
      <c r="N497" s="136"/>
      <c r="O497" s="136"/>
      <c r="P497" s="422" t="s">
        <v>25</v>
      </c>
      <c r="Q497" s="422"/>
      <c r="R497" s="422"/>
      <c r="S497" s="422"/>
      <c r="T497" s="422"/>
      <c r="U497" s="422"/>
      <c r="V497" s="422"/>
      <c r="W497" s="422"/>
      <c r="X497" s="422"/>
      <c r="Y497" s="863" t="s">
        <v>194</v>
      </c>
      <c r="Z497" s="864"/>
      <c r="AA497" s="864"/>
      <c r="AB497" s="864"/>
      <c r="AC497" s="862" t="s">
        <v>224</v>
      </c>
      <c r="AD497" s="862"/>
      <c r="AE497" s="862"/>
      <c r="AF497" s="862"/>
      <c r="AG497" s="862"/>
      <c r="AH497" s="863" t="s">
        <v>242</v>
      </c>
      <c r="AI497" s="861"/>
      <c r="AJ497" s="861"/>
      <c r="AK497" s="861"/>
      <c r="AL497" s="861" t="s">
        <v>19</v>
      </c>
      <c r="AM497" s="861"/>
      <c r="AN497" s="861"/>
      <c r="AO497" s="865"/>
      <c r="AP497" s="886" t="s">
        <v>196</v>
      </c>
      <c r="AQ497" s="886"/>
      <c r="AR497" s="886"/>
      <c r="AS497" s="886"/>
      <c r="AT497" s="886"/>
      <c r="AU497" s="886"/>
      <c r="AV497" s="886"/>
      <c r="AW497" s="886"/>
      <c r="AX497" s="886"/>
      <c r="AY497">
        <f>$AY$495</f>
        <v>1</v>
      </c>
    </row>
    <row r="498" spans="1:51" ht="23.25" customHeight="1" x14ac:dyDescent="0.2">
      <c r="A498" s="872">
        <v>1</v>
      </c>
      <c r="B498" s="872">
        <v>1</v>
      </c>
      <c r="C498" s="873" t="s">
        <v>678</v>
      </c>
      <c r="D498" s="874"/>
      <c r="E498" s="874"/>
      <c r="F498" s="874"/>
      <c r="G498" s="874"/>
      <c r="H498" s="874"/>
      <c r="I498" s="874"/>
      <c r="J498" s="875" t="s">
        <v>672</v>
      </c>
      <c r="K498" s="876"/>
      <c r="L498" s="876"/>
      <c r="M498" s="876"/>
      <c r="N498" s="876"/>
      <c r="O498" s="876"/>
      <c r="P498" s="877" t="s">
        <v>684</v>
      </c>
      <c r="Q498" s="878"/>
      <c r="R498" s="878"/>
      <c r="S498" s="878"/>
      <c r="T498" s="878"/>
      <c r="U498" s="878"/>
      <c r="V498" s="878"/>
      <c r="W498" s="878"/>
      <c r="X498" s="878"/>
      <c r="Y498" s="879">
        <v>2</v>
      </c>
      <c r="Z498" s="880"/>
      <c r="AA498" s="880"/>
      <c r="AB498" s="881"/>
      <c r="AC498" s="882" t="s">
        <v>75</v>
      </c>
      <c r="AD498" s="883"/>
      <c r="AE498" s="883"/>
      <c r="AF498" s="883"/>
      <c r="AG498" s="883"/>
      <c r="AH498" s="866" t="s">
        <v>672</v>
      </c>
      <c r="AI498" s="867"/>
      <c r="AJ498" s="867"/>
      <c r="AK498" s="867"/>
      <c r="AL498" s="868" t="s">
        <v>672</v>
      </c>
      <c r="AM498" s="869"/>
      <c r="AN498" s="869"/>
      <c r="AO498" s="870"/>
      <c r="AP498" s="871" t="s">
        <v>672</v>
      </c>
      <c r="AQ498" s="871"/>
      <c r="AR498" s="871"/>
      <c r="AS498" s="871"/>
      <c r="AT498" s="871"/>
      <c r="AU498" s="871"/>
      <c r="AV498" s="871"/>
      <c r="AW498" s="871"/>
      <c r="AX498" s="871"/>
      <c r="AY498">
        <f>$AY$495</f>
        <v>1</v>
      </c>
    </row>
    <row r="499" spans="1:51" ht="23.25" customHeight="1" x14ac:dyDescent="0.2">
      <c r="A499" s="872">
        <v>2</v>
      </c>
      <c r="B499" s="872">
        <v>1</v>
      </c>
      <c r="C499" s="873" t="s">
        <v>679</v>
      </c>
      <c r="D499" s="874"/>
      <c r="E499" s="874"/>
      <c r="F499" s="874"/>
      <c r="G499" s="874"/>
      <c r="H499" s="874"/>
      <c r="I499" s="874"/>
      <c r="J499" s="875" t="s">
        <v>672</v>
      </c>
      <c r="K499" s="876"/>
      <c r="L499" s="876"/>
      <c r="M499" s="876"/>
      <c r="N499" s="876"/>
      <c r="O499" s="876"/>
      <c r="P499" s="878" t="s">
        <v>684</v>
      </c>
      <c r="Q499" s="878"/>
      <c r="R499" s="878"/>
      <c r="S499" s="878"/>
      <c r="T499" s="878"/>
      <c r="U499" s="878"/>
      <c r="V499" s="878"/>
      <c r="W499" s="878"/>
      <c r="X499" s="878"/>
      <c r="Y499" s="879">
        <v>0.8</v>
      </c>
      <c r="Z499" s="880"/>
      <c r="AA499" s="880"/>
      <c r="AB499" s="881"/>
      <c r="AC499" s="882" t="s">
        <v>75</v>
      </c>
      <c r="AD499" s="883"/>
      <c r="AE499" s="883"/>
      <c r="AF499" s="883"/>
      <c r="AG499" s="883"/>
      <c r="AH499" s="866" t="s">
        <v>672</v>
      </c>
      <c r="AI499" s="867"/>
      <c r="AJ499" s="867"/>
      <c r="AK499" s="867"/>
      <c r="AL499" s="868" t="s">
        <v>672</v>
      </c>
      <c r="AM499" s="869"/>
      <c r="AN499" s="869"/>
      <c r="AO499" s="870"/>
      <c r="AP499" s="871" t="s">
        <v>672</v>
      </c>
      <c r="AQ499" s="871"/>
      <c r="AR499" s="871"/>
      <c r="AS499" s="871"/>
      <c r="AT499" s="871"/>
      <c r="AU499" s="871"/>
      <c r="AV499" s="871"/>
      <c r="AW499" s="871"/>
      <c r="AX499" s="871"/>
      <c r="AY499">
        <f>COUNTA($C$499)</f>
        <v>1</v>
      </c>
    </row>
    <row r="500" spans="1:51" ht="23.25" customHeight="1" x14ac:dyDescent="0.2">
      <c r="A500" s="872">
        <v>3</v>
      </c>
      <c r="B500" s="872">
        <v>1</v>
      </c>
      <c r="C500" s="873" t="s">
        <v>680</v>
      </c>
      <c r="D500" s="874"/>
      <c r="E500" s="874"/>
      <c r="F500" s="874"/>
      <c r="G500" s="874"/>
      <c r="H500" s="874"/>
      <c r="I500" s="874"/>
      <c r="J500" s="875" t="s">
        <v>672</v>
      </c>
      <c r="K500" s="876"/>
      <c r="L500" s="876"/>
      <c r="M500" s="876"/>
      <c r="N500" s="876"/>
      <c r="O500" s="876"/>
      <c r="P500" s="877" t="s">
        <v>684</v>
      </c>
      <c r="Q500" s="878"/>
      <c r="R500" s="878"/>
      <c r="S500" s="878"/>
      <c r="T500" s="878"/>
      <c r="U500" s="878"/>
      <c r="V500" s="878"/>
      <c r="W500" s="878"/>
      <c r="X500" s="878"/>
      <c r="Y500" s="879">
        <v>0.7</v>
      </c>
      <c r="Z500" s="880"/>
      <c r="AA500" s="880"/>
      <c r="AB500" s="881"/>
      <c r="AC500" s="882" t="s">
        <v>75</v>
      </c>
      <c r="AD500" s="883"/>
      <c r="AE500" s="883"/>
      <c r="AF500" s="883"/>
      <c r="AG500" s="883"/>
      <c r="AH500" s="866" t="s">
        <v>672</v>
      </c>
      <c r="AI500" s="867"/>
      <c r="AJ500" s="867"/>
      <c r="AK500" s="867"/>
      <c r="AL500" s="868" t="s">
        <v>672</v>
      </c>
      <c r="AM500" s="869"/>
      <c r="AN500" s="869"/>
      <c r="AO500" s="870"/>
      <c r="AP500" s="871" t="s">
        <v>672</v>
      </c>
      <c r="AQ500" s="871"/>
      <c r="AR500" s="871"/>
      <c r="AS500" s="871"/>
      <c r="AT500" s="871"/>
      <c r="AU500" s="871"/>
      <c r="AV500" s="871"/>
      <c r="AW500" s="871"/>
      <c r="AX500" s="871"/>
      <c r="AY500">
        <f>COUNTA($C$500)</f>
        <v>1</v>
      </c>
    </row>
    <row r="501" spans="1:51" ht="23.25" customHeight="1" x14ac:dyDescent="0.2">
      <c r="A501" s="872">
        <v>4</v>
      </c>
      <c r="B501" s="872">
        <v>1</v>
      </c>
      <c r="C501" s="873" t="s">
        <v>681</v>
      </c>
      <c r="D501" s="874"/>
      <c r="E501" s="874"/>
      <c r="F501" s="874"/>
      <c r="G501" s="874"/>
      <c r="H501" s="874"/>
      <c r="I501" s="874"/>
      <c r="J501" s="875" t="s">
        <v>672</v>
      </c>
      <c r="K501" s="876"/>
      <c r="L501" s="876"/>
      <c r="M501" s="876"/>
      <c r="N501" s="876"/>
      <c r="O501" s="876"/>
      <c r="P501" s="877" t="s">
        <v>684</v>
      </c>
      <c r="Q501" s="878"/>
      <c r="R501" s="878"/>
      <c r="S501" s="878"/>
      <c r="T501" s="878"/>
      <c r="U501" s="878"/>
      <c r="V501" s="878"/>
      <c r="W501" s="878"/>
      <c r="X501" s="878"/>
      <c r="Y501" s="879">
        <v>0.4</v>
      </c>
      <c r="Z501" s="880"/>
      <c r="AA501" s="880"/>
      <c r="AB501" s="881"/>
      <c r="AC501" s="882" t="s">
        <v>75</v>
      </c>
      <c r="AD501" s="883"/>
      <c r="AE501" s="883"/>
      <c r="AF501" s="883"/>
      <c r="AG501" s="883"/>
      <c r="AH501" s="866" t="s">
        <v>672</v>
      </c>
      <c r="AI501" s="867"/>
      <c r="AJ501" s="867"/>
      <c r="AK501" s="867"/>
      <c r="AL501" s="868" t="s">
        <v>672</v>
      </c>
      <c r="AM501" s="869"/>
      <c r="AN501" s="869"/>
      <c r="AO501" s="870"/>
      <c r="AP501" s="871" t="s">
        <v>672</v>
      </c>
      <c r="AQ501" s="871"/>
      <c r="AR501" s="871"/>
      <c r="AS501" s="871"/>
      <c r="AT501" s="871"/>
      <c r="AU501" s="871"/>
      <c r="AV501" s="871"/>
      <c r="AW501" s="871"/>
      <c r="AX501" s="871"/>
      <c r="AY501">
        <f>COUNTA($C$501)</f>
        <v>1</v>
      </c>
    </row>
    <row r="502" spans="1:51" ht="23.25" customHeight="1" x14ac:dyDescent="0.2">
      <c r="A502" s="872">
        <v>5</v>
      </c>
      <c r="B502" s="872">
        <v>1</v>
      </c>
      <c r="C502" s="873" t="s">
        <v>682</v>
      </c>
      <c r="D502" s="874"/>
      <c r="E502" s="874"/>
      <c r="F502" s="874"/>
      <c r="G502" s="874"/>
      <c r="H502" s="874"/>
      <c r="I502" s="874"/>
      <c r="J502" s="875" t="s">
        <v>672</v>
      </c>
      <c r="K502" s="876"/>
      <c r="L502" s="876"/>
      <c r="M502" s="876"/>
      <c r="N502" s="876"/>
      <c r="O502" s="876"/>
      <c r="P502" s="878" t="s">
        <v>684</v>
      </c>
      <c r="Q502" s="878"/>
      <c r="R502" s="878"/>
      <c r="S502" s="878"/>
      <c r="T502" s="878"/>
      <c r="U502" s="878"/>
      <c r="V502" s="878"/>
      <c r="W502" s="878"/>
      <c r="X502" s="878"/>
      <c r="Y502" s="879">
        <v>0.3</v>
      </c>
      <c r="Z502" s="880"/>
      <c r="AA502" s="880"/>
      <c r="AB502" s="881"/>
      <c r="AC502" s="882" t="s">
        <v>75</v>
      </c>
      <c r="AD502" s="883"/>
      <c r="AE502" s="883"/>
      <c r="AF502" s="883"/>
      <c r="AG502" s="883"/>
      <c r="AH502" s="866" t="s">
        <v>672</v>
      </c>
      <c r="AI502" s="867"/>
      <c r="AJ502" s="867"/>
      <c r="AK502" s="867"/>
      <c r="AL502" s="868" t="s">
        <v>672</v>
      </c>
      <c r="AM502" s="869"/>
      <c r="AN502" s="869"/>
      <c r="AO502" s="870"/>
      <c r="AP502" s="871" t="s">
        <v>672</v>
      </c>
      <c r="AQ502" s="871"/>
      <c r="AR502" s="871"/>
      <c r="AS502" s="871"/>
      <c r="AT502" s="871"/>
      <c r="AU502" s="871"/>
      <c r="AV502" s="871"/>
      <c r="AW502" s="871"/>
      <c r="AX502" s="871"/>
      <c r="AY502">
        <f>COUNTA($C$502)</f>
        <v>1</v>
      </c>
    </row>
    <row r="503" spans="1:51" ht="23.25" customHeight="1" x14ac:dyDescent="0.2">
      <c r="A503" s="872">
        <v>6</v>
      </c>
      <c r="B503" s="872">
        <v>1</v>
      </c>
      <c r="C503" s="873" t="s">
        <v>683</v>
      </c>
      <c r="D503" s="874"/>
      <c r="E503" s="874"/>
      <c r="F503" s="874"/>
      <c r="G503" s="874"/>
      <c r="H503" s="874"/>
      <c r="I503" s="874"/>
      <c r="J503" s="875" t="s">
        <v>672</v>
      </c>
      <c r="K503" s="876"/>
      <c r="L503" s="876"/>
      <c r="M503" s="876"/>
      <c r="N503" s="876"/>
      <c r="O503" s="876"/>
      <c r="P503" s="878" t="s">
        <v>684</v>
      </c>
      <c r="Q503" s="878"/>
      <c r="R503" s="878"/>
      <c r="S503" s="878"/>
      <c r="T503" s="878"/>
      <c r="U503" s="878"/>
      <c r="V503" s="878"/>
      <c r="W503" s="878"/>
      <c r="X503" s="878"/>
      <c r="Y503" s="879">
        <v>0.3</v>
      </c>
      <c r="Z503" s="880"/>
      <c r="AA503" s="880"/>
      <c r="AB503" s="881"/>
      <c r="AC503" s="882" t="s">
        <v>75</v>
      </c>
      <c r="AD503" s="883"/>
      <c r="AE503" s="883"/>
      <c r="AF503" s="883"/>
      <c r="AG503" s="883"/>
      <c r="AH503" s="866" t="s">
        <v>672</v>
      </c>
      <c r="AI503" s="867"/>
      <c r="AJ503" s="867"/>
      <c r="AK503" s="867"/>
      <c r="AL503" s="868" t="s">
        <v>672</v>
      </c>
      <c r="AM503" s="869"/>
      <c r="AN503" s="869"/>
      <c r="AO503" s="870"/>
      <c r="AP503" s="871" t="s">
        <v>672</v>
      </c>
      <c r="AQ503" s="871"/>
      <c r="AR503" s="871"/>
      <c r="AS503" s="871"/>
      <c r="AT503" s="871"/>
      <c r="AU503" s="871"/>
      <c r="AV503" s="871"/>
      <c r="AW503" s="871"/>
      <c r="AX503" s="871"/>
      <c r="AY503">
        <f>COUNTA($C$503)</f>
        <v>1</v>
      </c>
    </row>
    <row r="504" spans="1:51" hidden="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idden="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idden="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idden="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idden="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idden="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idden="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idden="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idden="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idden="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idden="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idden="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idden="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idden="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idden="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idden="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idden="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idden="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idden="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idden="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idden="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idden="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idden="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idden="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73.2" customHeight="1" x14ac:dyDescent="0.2">
      <c r="A530" s="861"/>
      <c r="B530" s="861"/>
      <c r="C530" s="861" t="s">
        <v>24</v>
      </c>
      <c r="D530" s="861"/>
      <c r="E530" s="861"/>
      <c r="F530" s="861"/>
      <c r="G530" s="861"/>
      <c r="H530" s="861"/>
      <c r="I530" s="861"/>
      <c r="J530" s="862" t="s">
        <v>195</v>
      </c>
      <c r="K530" s="136"/>
      <c r="L530" s="136"/>
      <c r="M530" s="136"/>
      <c r="N530" s="136"/>
      <c r="O530" s="136"/>
      <c r="P530" s="422" t="s">
        <v>25</v>
      </c>
      <c r="Q530" s="422"/>
      <c r="R530" s="422"/>
      <c r="S530" s="422"/>
      <c r="T530" s="422"/>
      <c r="U530" s="422"/>
      <c r="V530" s="422"/>
      <c r="W530" s="422"/>
      <c r="X530" s="422"/>
      <c r="Y530" s="863" t="s">
        <v>194</v>
      </c>
      <c r="Z530" s="864"/>
      <c r="AA530" s="864"/>
      <c r="AB530" s="864"/>
      <c r="AC530" s="862" t="s">
        <v>224</v>
      </c>
      <c r="AD530" s="862"/>
      <c r="AE530" s="862"/>
      <c r="AF530" s="862"/>
      <c r="AG530" s="862"/>
      <c r="AH530" s="863" t="s">
        <v>242</v>
      </c>
      <c r="AI530" s="861"/>
      <c r="AJ530" s="861"/>
      <c r="AK530" s="861"/>
      <c r="AL530" s="861" t="s">
        <v>19</v>
      </c>
      <c r="AM530" s="861"/>
      <c r="AN530" s="861"/>
      <c r="AO530" s="865"/>
      <c r="AP530" s="886" t="s">
        <v>196</v>
      </c>
      <c r="AQ530" s="886"/>
      <c r="AR530" s="886"/>
      <c r="AS530" s="886"/>
      <c r="AT530" s="886"/>
      <c r="AU530" s="886"/>
      <c r="AV530" s="886"/>
      <c r="AW530" s="886"/>
      <c r="AX530" s="886"/>
      <c r="AY530">
        <f>$AY$528</f>
        <v>1</v>
      </c>
    </row>
    <row r="531" spans="1:51" ht="25.5" customHeight="1" x14ac:dyDescent="0.2">
      <c r="A531" s="872">
        <v>1</v>
      </c>
      <c r="B531" s="872">
        <v>1</v>
      </c>
      <c r="C531" s="873" t="s">
        <v>719</v>
      </c>
      <c r="D531" s="874"/>
      <c r="E531" s="874"/>
      <c r="F531" s="874"/>
      <c r="G531" s="874"/>
      <c r="H531" s="874"/>
      <c r="I531" s="874"/>
      <c r="J531" s="875">
        <v>4000020270008</v>
      </c>
      <c r="K531" s="876"/>
      <c r="L531" s="876"/>
      <c r="M531" s="876"/>
      <c r="N531" s="876"/>
      <c r="O531" s="876"/>
      <c r="P531" s="877" t="s">
        <v>697</v>
      </c>
      <c r="Q531" s="878"/>
      <c r="R531" s="878"/>
      <c r="S531" s="878"/>
      <c r="T531" s="878"/>
      <c r="U531" s="878"/>
      <c r="V531" s="878"/>
      <c r="W531" s="878"/>
      <c r="X531" s="878"/>
      <c r="Y531" s="879">
        <v>7</v>
      </c>
      <c r="Z531" s="880"/>
      <c r="AA531" s="880"/>
      <c r="AB531" s="881"/>
      <c r="AC531" s="882" t="s">
        <v>75</v>
      </c>
      <c r="AD531" s="883"/>
      <c r="AE531" s="883"/>
      <c r="AF531" s="883"/>
      <c r="AG531" s="883"/>
      <c r="AH531" s="866" t="s">
        <v>718</v>
      </c>
      <c r="AI531" s="867"/>
      <c r="AJ531" s="867"/>
      <c r="AK531" s="867"/>
      <c r="AL531" s="868" t="s">
        <v>718</v>
      </c>
      <c r="AM531" s="869"/>
      <c r="AN531" s="869"/>
      <c r="AO531" s="870"/>
      <c r="AP531" s="871" t="s">
        <v>718</v>
      </c>
      <c r="AQ531" s="871"/>
      <c r="AR531" s="871"/>
      <c r="AS531" s="871"/>
      <c r="AT531" s="871"/>
      <c r="AU531" s="871"/>
      <c r="AV531" s="871"/>
      <c r="AW531" s="871"/>
      <c r="AX531" s="871"/>
      <c r="AY531">
        <f>$AY$528</f>
        <v>1</v>
      </c>
    </row>
    <row r="532" spans="1:51" ht="25.5" customHeight="1" x14ac:dyDescent="0.2">
      <c r="A532" s="872">
        <v>2</v>
      </c>
      <c r="B532" s="872">
        <v>1</v>
      </c>
      <c r="C532" s="873" t="s">
        <v>720</v>
      </c>
      <c r="D532" s="874"/>
      <c r="E532" s="874"/>
      <c r="F532" s="874"/>
      <c r="G532" s="874"/>
      <c r="H532" s="874"/>
      <c r="I532" s="874"/>
      <c r="J532" s="875">
        <v>4000020270008</v>
      </c>
      <c r="K532" s="876"/>
      <c r="L532" s="876"/>
      <c r="M532" s="876"/>
      <c r="N532" s="876"/>
      <c r="O532" s="876"/>
      <c r="P532" s="878" t="s">
        <v>697</v>
      </c>
      <c r="Q532" s="878"/>
      <c r="R532" s="878"/>
      <c r="S532" s="878"/>
      <c r="T532" s="878"/>
      <c r="U532" s="878"/>
      <c r="V532" s="878"/>
      <c r="W532" s="878"/>
      <c r="X532" s="878"/>
      <c r="Y532" s="879">
        <v>0.9</v>
      </c>
      <c r="Z532" s="880"/>
      <c r="AA532" s="880"/>
      <c r="AB532" s="881"/>
      <c r="AC532" s="882" t="s">
        <v>75</v>
      </c>
      <c r="AD532" s="883"/>
      <c r="AE532" s="883"/>
      <c r="AF532" s="883"/>
      <c r="AG532" s="883"/>
      <c r="AH532" s="866" t="s">
        <v>718</v>
      </c>
      <c r="AI532" s="867"/>
      <c r="AJ532" s="867"/>
      <c r="AK532" s="867"/>
      <c r="AL532" s="868" t="s">
        <v>718</v>
      </c>
      <c r="AM532" s="869"/>
      <c r="AN532" s="869"/>
      <c r="AO532" s="870"/>
      <c r="AP532" s="871" t="s">
        <v>718</v>
      </c>
      <c r="AQ532" s="871"/>
      <c r="AR532" s="871"/>
      <c r="AS532" s="871"/>
      <c r="AT532" s="871"/>
      <c r="AU532" s="871"/>
      <c r="AV532" s="871"/>
      <c r="AW532" s="871"/>
      <c r="AX532" s="871"/>
      <c r="AY532">
        <f>COUNTA($C$532)</f>
        <v>1</v>
      </c>
    </row>
    <row r="533" spans="1:51" ht="25.5" customHeight="1" x14ac:dyDescent="0.2">
      <c r="A533" s="872">
        <v>3</v>
      </c>
      <c r="B533" s="872">
        <v>1</v>
      </c>
      <c r="C533" s="873" t="s">
        <v>721</v>
      </c>
      <c r="D533" s="874"/>
      <c r="E533" s="874"/>
      <c r="F533" s="874"/>
      <c r="G533" s="874"/>
      <c r="H533" s="874"/>
      <c r="I533" s="874"/>
      <c r="J533" s="875">
        <v>4000020270008</v>
      </c>
      <c r="K533" s="876"/>
      <c r="L533" s="876"/>
      <c r="M533" s="876"/>
      <c r="N533" s="876"/>
      <c r="O533" s="876"/>
      <c r="P533" s="877" t="s">
        <v>697</v>
      </c>
      <c r="Q533" s="878"/>
      <c r="R533" s="878"/>
      <c r="S533" s="878"/>
      <c r="T533" s="878"/>
      <c r="U533" s="878"/>
      <c r="V533" s="878"/>
      <c r="W533" s="878"/>
      <c r="X533" s="878"/>
      <c r="Y533" s="879">
        <v>0.4</v>
      </c>
      <c r="Z533" s="880"/>
      <c r="AA533" s="880"/>
      <c r="AB533" s="881"/>
      <c r="AC533" s="882" t="s">
        <v>75</v>
      </c>
      <c r="AD533" s="883"/>
      <c r="AE533" s="883"/>
      <c r="AF533" s="883"/>
      <c r="AG533" s="883"/>
      <c r="AH533" s="866" t="s">
        <v>718</v>
      </c>
      <c r="AI533" s="867"/>
      <c r="AJ533" s="867"/>
      <c r="AK533" s="867"/>
      <c r="AL533" s="868" t="s">
        <v>718</v>
      </c>
      <c r="AM533" s="869"/>
      <c r="AN533" s="869"/>
      <c r="AO533" s="870"/>
      <c r="AP533" s="871" t="s">
        <v>718</v>
      </c>
      <c r="AQ533" s="871"/>
      <c r="AR533" s="871"/>
      <c r="AS533" s="871"/>
      <c r="AT533" s="871"/>
      <c r="AU533" s="871"/>
      <c r="AV533" s="871"/>
      <c r="AW533" s="871"/>
      <c r="AX533" s="871"/>
      <c r="AY533">
        <f>COUNTA($C$533)</f>
        <v>1</v>
      </c>
    </row>
    <row r="534" spans="1:51" ht="25.5" customHeight="1" x14ac:dyDescent="0.2">
      <c r="A534" s="872">
        <v>4</v>
      </c>
      <c r="B534" s="872">
        <v>1</v>
      </c>
      <c r="C534" s="873" t="s">
        <v>722</v>
      </c>
      <c r="D534" s="874"/>
      <c r="E534" s="874"/>
      <c r="F534" s="874"/>
      <c r="G534" s="874"/>
      <c r="H534" s="874"/>
      <c r="I534" s="874"/>
      <c r="J534" s="875">
        <v>4000020270008</v>
      </c>
      <c r="K534" s="876"/>
      <c r="L534" s="876"/>
      <c r="M534" s="876"/>
      <c r="N534" s="876"/>
      <c r="O534" s="876"/>
      <c r="P534" s="877" t="s">
        <v>697</v>
      </c>
      <c r="Q534" s="878"/>
      <c r="R534" s="878"/>
      <c r="S534" s="878"/>
      <c r="T534" s="878"/>
      <c r="U534" s="878"/>
      <c r="V534" s="878"/>
      <c r="W534" s="878"/>
      <c r="X534" s="878"/>
      <c r="Y534" s="879">
        <v>0.1</v>
      </c>
      <c r="Z534" s="880"/>
      <c r="AA534" s="880"/>
      <c r="AB534" s="881"/>
      <c r="AC534" s="882" t="s">
        <v>75</v>
      </c>
      <c r="AD534" s="883"/>
      <c r="AE534" s="883"/>
      <c r="AF534" s="883"/>
      <c r="AG534" s="883"/>
      <c r="AH534" s="866" t="s">
        <v>718</v>
      </c>
      <c r="AI534" s="867"/>
      <c r="AJ534" s="867"/>
      <c r="AK534" s="867"/>
      <c r="AL534" s="868" t="s">
        <v>718</v>
      </c>
      <c r="AM534" s="869"/>
      <c r="AN534" s="869"/>
      <c r="AO534" s="870"/>
      <c r="AP534" s="871" t="s">
        <v>718</v>
      </c>
      <c r="AQ534" s="871"/>
      <c r="AR534" s="871"/>
      <c r="AS534" s="871"/>
      <c r="AT534" s="871"/>
      <c r="AU534" s="871"/>
      <c r="AV534" s="871"/>
      <c r="AW534" s="871"/>
      <c r="AX534" s="871"/>
      <c r="AY534">
        <f>COUNTA($C$534)</f>
        <v>1</v>
      </c>
    </row>
    <row r="535" spans="1:51" ht="25.5" customHeight="1" x14ac:dyDescent="0.2">
      <c r="A535" s="872">
        <v>5</v>
      </c>
      <c r="B535" s="872">
        <v>1</v>
      </c>
      <c r="C535" s="873" t="s">
        <v>723</v>
      </c>
      <c r="D535" s="874"/>
      <c r="E535" s="874"/>
      <c r="F535" s="874"/>
      <c r="G535" s="874"/>
      <c r="H535" s="874"/>
      <c r="I535" s="874"/>
      <c r="J535" s="875">
        <v>4000020270008</v>
      </c>
      <c r="K535" s="876"/>
      <c r="L535" s="876"/>
      <c r="M535" s="876"/>
      <c r="N535" s="876"/>
      <c r="O535" s="876"/>
      <c r="P535" s="878" t="s">
        <v>697</v>
      </c>
      <c r="Q535" s="878"/>
      <c r="R535" s="878"/>
      <c r="S535" s="878"/>
      <c r="T535" s="878"/>
      <c r="U535" s="878"/>
      <c r="V535" s="878"/>
      <c r="W535" s="878"/>
      <c r="X535" s="878"/>
      <c r="Y535" s="879">
        <v>0</v>
      </c>
      <c r="Z535" s="880"/>
      <c r="AA535" s="880"/>
      <c r="AB535" s="881"/>
      <c r="AC535" s="882" t="s">
        <v>75</v>
      </c>
      <c r="AD535" s="883"/>
      <c r="AE535" s="883"/>
      <c r="AF535" s="883"/>
      <c r="AG535" s="883"/>
      <c r="AH535" s="866" t="s">
        <v>718</v>
      </c>
      <c r="AI535" s="867"/>
      <c r="AJ535" s="867"/>
      <c r="AK535" s="867"/>
      <c r="AL535" s="868" t="s">
        <v>718</v>
      </c>
      <c r="AM535" s="869"/>
      <c r="AN535" s="869"/>
      <c r="AO535" s="870"/>
      <c r="AP535" s="871" t="s">
        <v>718</v>
      </c>
      <c r="AQ535" s="871"/>
      <c r="AR535" s="871"/>
      <c r="AS535" s="871"/>
      <c r="AT535" s="871"/>
      <c r="AU535" s="871"/>
      <c r="AV535" s="871"/>
      <c r="AW535" s="871"/>
      <c r="AX535" s="871"/>
      <c r="AY535">
        <f>COUNTA($C$535)</f>
        <v>1</v>
      </c>
    </row>
    <row r="536" spans="1:51" ht="25.5" customHeight="1" x14ac:dyDescent="0.2">
      <c r="A536" s="872">
        <v>6</v>
      </c>
      <c r="B536" s="872">
        <v>1</v>
      </c>
      <c r="C536" s="873" t="s">
        <v>724</v>
      </c>
      <c r="D536" s="874"/>
      <c r="E536" s="874"/>
      <c r="F536" s="874"/>
      <c r="G536" s="874"/>
      <c r="H536" s="874"/>
      <c r="I536" s="874"/>
      <c r="J536" s="875">
        <v>4000020270008</v>
      </c>
      <c r="K536" s="876"/>
      <c r="L536" s="876"/>
      <c r="M536" s="876"/>
      <c r="N536" s="876"/>
      <c r="O536" s="876"/>
      <c r="P536" s="878" t="s">
        <v>697</v>
      </c>
      <c r="Q536" s="878"/>
      <c r="R536" s="878"/>
      <c r="S536" s="878"/>
      <c r="T536" s="878"/>
      <c r="U536" s="878"/>
      <c r="V536" s="878"/>
      <c r="W536" s="878"/>
      <c r="X536" s="878"/>
      <c r="Y536" s="879">
        <v>0</v>
      </c>
      <c r="Z536" s="880"/>
      <c r="AA536" s="880"/>
      <c r="AB536" s="881"/>
      <c r="AC536" s="882" t="s">
        <v>75</v>
      </c>
      <c r="AD536" s="883"/>
      <c r="AE536" s="883"/>
      <c r="AF536" s="883"/>
      <c r="AG536" s="883"/>
      <c r="AH536" s="866" t="s">
        <v>718</v>
      </c>
      <c r="AI536" s="867"/>
      <c r="AJ536" s="867"/>
      <c r="AK536" s="867"/>
      <c r="AL536" s="868" t="s">
        <v>718</v>
      </c>
      <c r="AM536" s="869"/>
      <c r="AN536" s="869"/>
      <c r="AO536" s="870"/>
      <c r="AP536" s="871" t="s">
        <v>718</v>
      </c>
      <c r="AQ536" s="871"/>
      <c r="AR536" s="871"/>
      <c r="AS536" s="871"/>
      <c r="AT536" s="871"/>
      <c r="AU536" s="871"/>
      <c r="AV536" s="871"/>
      <c r="AW536" s="871"/>
      <c r="AX536" s="871"/>
      <c r="AY536">
        <f>COUNTA($C$536)</f>
        <v>1</v>
      </c>
    </row>
    <row r="537" spans="1:51" ht="25.5" customHeight="1" x14ac:dyDescent="0.2">
      <c r="A537" s="872">
        <v>7</v>
      </c>
      <c r="B537" s="872">
        <v>1</v>
      </c>
      <c r="C537" s="873" t="s">
        <v>725</v>
      </c>
      <c r="D537" s="874"/>
      <c r="E537" s="874"/>
      <c r="F537" s="874"/>
      <c r="G537" s="874"/>
      <c r="H537" s="874"/>
      <c r="I537" s="874"/>
      <c r="J537" s="875">
        <v>4000020270008</v>
      </c>
      <c r="K537" s="876"/>
      <c r="L537" s="876"/>
      <c r="M537" s="876"/>
      <c r="N537" s="876"/>
      <c r="O537" s="876"/>
      <c r="P537" s="878" t="s">
        <v>697</v>
      </c>
      <c r="Q537" s="878"/>
      <c r="R537" s="878"/>
      <c r="S537" s="878"/>
      <c r="T537" s="878"/>
      <c r="U537" s="878"/>
      <c r="V537" s="878"/>
      <c r="W537" s="878"/>
      <c r="X537" s="878"/>
      <c r="Y537" s="879">
        <v>0</v>
      </c>
      <c r="Z537" s="880"/>
      <c r="AA537" s="880"/>
      <c r="AB537" s="881"/>
      <c r="AC537" s="882" t="s">
        <v>75</v>
      </c>
      <c r="AD537" s="883"/>
      <c r="AE537" s="883"/>
      <c r="AF537" s="883"/>
      <c r="AG537" s="883"/>
      <c r="AH537" s="866" t="s">
        <v>718</v>
      </c>
      <c r="AI537" s="867"/>
      <c r="AJ537" s="867"/>
      <c r="AK537" s="867"/>
      <c r="AL537" s="868" t="s">
        <v>718</v>
      </c>
      <c r="AM537" s="869"/>
      <c r="AN537" s="869"/>
      <c r="AO537" s="870"/>
      <c r="AP537" s="871" t="s">
        <v>718</v>
      </c>
      <c r="AQ537" s="871"/>
      <c r="AR537" s="871"/>
      <c r="AS537" s="871"/>
      <c r="AT537" s="871"/>
      <c r="AU537" s="871"/>
      <c r="AV537" s="871"/>
      <c r="AW537" s="871"/>
      <c r="AX537" s="871"/>
      <c r="AY537">
        <f>COUNTA($C$537)</f>
        <v>1</v>
      </c>
    </row>
    <row r="538" spans="1:51" ht="25.5" customHeight="1" x14ac:dyDescent="0.2">
      <c r="A538" s="872">
        <v>8</v>
      </c>
      <c r="B538" s="872">
        <v>1</v>
      </c>
      <c r="C538" s="873" t="s">
        <v>726</v>
      </c>
      <c r="D538" s="874"/>
      <c r="E538" s="874"/>
      <c r="F538" s="874"/>
      <c r="G538" s="874"/>
      <c r="H538" s="874"/>
      <c r="I538" s="874"/>
      <c r="J538" s="875">
        <v>4000020270008</v>
      </c>
      <c r="K538" s="876"/>
      <c r="L538" s="876"/>
      <c r="M538" s="876"/>
      <c r="N538" s="876"/>
      <c r="O538" s="876"/>
      <c r="P538" s="878" t="s">
        <v>697</v>
      </c>
      <c r="Q538" s="878"/>
      <c r="R538" s="878"/>
      <c r="S538" s="878"/>
      <c r="T538" s="878"/>
      <c r="U538" s="878"/>
      <c r="V538" s="878"/>
      <c r="W538" s="878"/>
      <c r="X538" s="878"/>
      <c r="Y538" s="879">
        <v>0</v>
      </c>
      <c r="Z538" s="880"/>
      <c r="AA538" s="880"/>
      <c r="AB538" s="881"/>
      <c r="AC538" s="882" t="s">
        <v>75</v>
      </c>
      <c r="AD538" s="883"/>
      <c r="AE538" s="883"/>
      <c r="AF538" s="883"/>
      <c r="AG538" s="883"/>
      <c r="AH538" s="866" t="s">
        <v>718</v>
      </c>
      <c r="AI538" s="867"/>
      <c r="AJ538" s="867"/>
      <c r="AK538" s="867"/>
      <c r="AL538" s="868" t="s">
        <v>718</v>
      </c>
      <c r="AM538" s="869"/>
      <c r="AN538" s="869"/>
      <c r="AO538" s="870"/>
      <c r="AP538" s="871" t="s">
        <v>718</v>
      </c>
      <c r="AQ538" s="871"/>
      <c r="AR538" s="871"/>
      <c r="AS538" s="871"/>
      <c r="AT538" s="871"/>
      <c r="AU538" s="871"/>
      <c r="AV538" s="871"/>
      <c r="AW538" s="871"/>
      <c r="AX538" s="871"/>
      <c r="AY538">
        <f>COUNTA($C$538)</f>
        <v>1</v>
      </c>
    </row>
    <row r="539" spans="1:51" ht="25.5" customHeight="1" x14ac:dyDescent="0.2">
      <c r="A539" s="872">
        <v>9</v>
      </c>
      <c r="B539" s="872">
        <v>1</v>
      </c>
      <c r="C539" s="873" t="s">
        <v>727</v>
      </c>
      <c r="D539" s="874"/>
      <c r="E539" s="874"/>
      <c r="F539" s="874"/>
      <c r="G539" s="874"/>
      <c r="H539" s="874"/>
      <c r="I539" s="874"/>
      <c r="J539" s="875">
        <v>4000020270008</v>
      </c>
      <c r="K539" s="876"/>
      <c r="L539" s="876"/>
      <c r="M539" s="876"/>
      <c r="N539" s="876"/>
      <c r="O539" s="876"/>
      <c r="P539" s="878" t="s">
        <v>697</v>
      </c>
      <c r="Q539" s="878"/>
      <c r="R539" s="878"/>
      <c r="S539" s="878"/>
      <c r="T539" s="878"/>
      <c r="U539" s="878"/>
      <c r="V539" s="878"/>
      <c r="W539" s="878"/>
      <c r="X539" s="878"/>
      <c r="Y539" s="879">
        <v>0</v>
      </c>
      <c r="Z539" s="880"/>
      <c r="AA539" s="880"/>
      <c r="AB539" s="881"/>
      <c r="AC539" s="882" t="s">
        <v>75</v>
      </c>
      <c r="AD539" s="883"/>
      <c r="AE539" s="883"/>
      <c r="AF539" s="883"/>
      <c r="AG539" s="883"/>
      <c r="AH539" s="866" t="s">
        <v>718</v>
      </c>
      <c r="AI539" s="867"/>
      <c r="AJ539" s="867"/>
      <c r="AK539" s="867"/>
      <c r="AL539" s="868" t="s">
        <v>718</v>
      </c>
      <c r="AM539" s="869"/>
      <c r="AN539" s="869"/>
      <c r="AO539" s="870"/>
      <c r="AP539" s="871" t="s">
        <v>718</v>
      </c>
      <c r="AQ539" s="871"/>
      <c r="AR539" s="871"/>
      <c r="AS539" s="871"/>
      <c r="AT539" s="871"/>
      <c r="AU539" s="871"/>
      <c r="AV539" s="871"/>
      <c r="AW539" s="871"/>
      <c r="AX539" s="871"/>
      <c r="AY539">
        <f>COUNTA($C$539)</f>
        <v>1</v>
      </c>
    </row>
    <row r="540" spans="1:51" ht="25.5" customHeight="1" x14ac:dyDescent="0.2">
      <c r="A540" s="872">
        <v>10</v>
      </c>
      <c r="B540" s="872">
        <v>1</v>
      </c>
      <c r="C540" s="873" t="s">
        <v>728</v>
      </c>
      <c r="D540" s="874"/>
      <c r="E540" s="874"/>
      <c r="F540" s="874"/>
      <c r="G540" s="874"/>
      <c r="H540" s="874"/>
      <c r="I540" s="874"/>
      <c r="J540" s="875">
        <v>4000020270008</v>
      </c>
      <c r="K540" s="876"/>
      <c r="L540" s="876"/>
      <c r="M540" s="876"/>
      <c r="N540" s="876"/>
      <c r="O540" s="876"/>
      <c r="P540" s="878" t="s">
        <v>697</v>
      </c>
      <c r="Q540" s="878"/>
      <c r="R540" s="878"/>
      <c r="S540" s="878"/>
      <c r="T540" s="878"/>
      <c r="U540" s="878"/>
      <c r="V540" s="878"/>
      <c r="W540" s="878"/>
      <c r="X540" s="878"/>
      <c r="Y540" s="879">
        <v>0</v>
      </c>
      <c r="Z540" s="880"/>
      <c r="AA540" s="880"/>
      <c r="AB540" s="881"/>
      <c r="AC540" s="882" t="s">
        <v>75</v>
      </c>
      <c r="AD540" s="883"/>
      <c r="AE540" s="883"/>
      <c r="AF540" s="883"/>
      <c r="AG540" s="883"/>
      <c r="AH540" s="866" t="s">
        <v>718</v>
      </c>
      <c r="AI540" s="867"/>
      <c r="AJ540" s="867"/>
      <c r="AK540" s="867"/>
      <c r="AL540" s="868" t="s">
        <v>718</v>
      </c>
      <c r="AM540" s="869"/>
      <c r="AN540" s="869"/>
      <c r="AO540" s="870"/>
      <c r="AP540" s="871" t="s">
        <v>718</v>
      </c>
      <c r="AQ540" s="871"/>
      <c r="AR540" s="871"/>
      <c r="AS540" s="871"/>
      <c r="AT540" s="871"/>
      <c r="AU540" s="871"/>
      <c r="AV540" s="871"/>
      <c r="AW540" s="871"/>
      <c r="AX540" s="871"/>
      <c r="AY540">
        <f>COUNTA($C$540)</f>
        <v>1</v>
      </c>
    </row>
    <row r="541" spans="1:51" hidden="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idden="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idden="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idden="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idden="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idden="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idden="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idden="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idden="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idden="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idden="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idden="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idden="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idden="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idden="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idden="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idden="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idden="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idden="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idden="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73.2" customHeight="1" x14ac:dyDescent="0.2">
      <c r="A563" s="861"/>
      <c r="B563" s="861"/>
      <c r="C563" s="861" t="s">
        <v>24</v>
      </c>
      <c r="D563" s="861"/>
      <c r="E563" s="861"/>
      <c r="F563" s="861"/>
      <c r="G563" s="861"/>
      <c r="H563" s="861"/>
      <c r="I563" s="861"/>
      <c r="J563" s="862" t="s">
        <v>195</v>
      </c>
      <c r="K563" s="136"/>
      <c r="L563" s="136"/>
      <c r="M563" s="136"/>
      <c r="N563" s="136"/>
      <c r="O563" s="136"/>
      <c r="P563" s="422" t="s">
        <v>25</v>
      </c>
      <c r="Q563" s="422"/>
      <c r="R563" s="422"/>
      <c r="S563" s="422"/>
      <c r="T563" s="422"/>
      <c r="U563" s="422"/>
      <c r="V563" s="422"/>
      <c r="W563" s="422"/>
      <c r="X563" s="422"/>
      <c r="Y563" s="863" t="s">
        <v>194</v>
      </c>
      <c r="Z563" s="864"/>
      <c r="AA563" s="864"/>
      <c r="AB563" s="864"/>
      <c r="AC563" s="862" t="s">
        <v>224</v>
      </c>
      <c r="AD563" s="862"/>
      <c r="AE563" s="862"/>
      <c r="AF563" s="862"/>
      <c r="AG563" s="862"/>
      <c r="AH563" s="863" t="s">
        <v>242</v>
      </c>
      <c r="AI563" s="861"/>
      <c r="AJ563" s="861"/>
      <c r="AK563" s="861"/>
      <c r="AL563" s="861" t="s">
        <v>19</v>
      </c>
      <c r="AM563" s="861"/>
      <c r="AN563" s="861"/>
      <c r="AO563" s="865"/>
      <c r="AP563" s="886" t="s">
        <v>196</v>
      </c>
      <c r="AQ563" s="886"/>
      <c r="AR563" s="886"/>
      <c r="AS563" s="886"/>
      <c r="AT563" s="886"/>
      <c r="AU563" s="886"/>
      <c r="AV563" s="886"/>
      <c r="AW563" s="886"/>
      <c r="AX563" s="886"/>
      <c r="AY563">
        <f>$AY$561</f>
        <v>1</v>
      </c>
    </row>
    <row r="564" spans="1:51" ht="31.5" customHeight="1" x14ac:dyDescent="0.2">
      <c r="A564" s="872">
        <v>1</v>
      </c>
      <c r="B564" s="872">
        <v>1</v>
      </c>
      <c r="C564" s="873" t="s">
        <v>712</v>
      </c>
      <c r="D564" s="874"/>
      <c r="E564" s="874"/>
      <c r="F564" s="874"/>
      <c r="G564" s="874"/>
      <c r="H564" s="874"/>
      <c r="I564" s="874"/>
      <c r="J564" s="875">
        <v>8180001033643</v>
      </c>
      <c r="K564" s="876"/>
      <c r="L564" s="876"/>
      <c r="M564" s="876"/>
      <c r="N564" s="876"/>
      <c r="O564" s="876"/>
      <c r="P564" s="877" t="s">
        <v>696</v>
      </c>
      <c r="Q564" s="878"/>
      <c r="R564" s="878"/>
      <c r="S564" s="878"/>
      <c r="T564" s="878"/>
      <c r="U564" s="878"/>
      <c r="V564" s="878"/>
      <c r="W564" s="878"/>
      <c r="X564" s="878"/>
      <c r="Y564" s="879">
        <v>74</v>
      </c>
      <c r="Z564" s="880"/>
      <c r="AA564" s="880"/>
      <c r="AB564" s="881"/>
      <c r="AC564" s="882" t="s">
        <v>246</v>
      </c>
      <c r="AD564" s="883"/>
      <c r="AE564" s="883"/>
      <c r="AF564" s="883"/>
      <c r="AG564" s="883"/>
      <c r="AH564" s="866">
        <v>4</v>
      </c>
      <c r="AI564" s="867"/>
      <c r="AJ564" s="867"/>
      <c r="AK564" s="867"/>
      <c r="AL564" s="868" t="s">
        <v>758</v>
      </c>
      <c r="AM564" s="869"/>
      <c r="AN564" s="869"/>
      <c r="AO564" s="870"/>
      <c r="AP564" s="871" t="s">
        <v>758</v>
      </c>
      <c r="AQ564" s="871"/>
      <c r="AR564" s="871"/>
      <c r="AS564" s="871"/>
      <c r="AT564" s="871"/>
      <c r="AU564" s="871"/>
      <c r="AV564" s="871"/>
      <c r="AW564" s="871"/>
      <c r="AX564" s="871"/>
      <c r="AY564">
        <f>$AY$561</f>
        <v>1</v>
      </c>
    </row>
    <row r="565" spans="1:51" ht="30" hidden="1" customHeight="1" x14ac:dyDescent="0.2">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2">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1"/>
      <c r="B596" s="861"/>
      <c r="C596" s="861" t="s">
        <v>24</v>
      </c>
      <c r="D596" s="861"/>
      <c r="E596" s="861"/>
      <c r="F596" s="861"/>
      <c r="G596" s="861"/>
      <c r="H596" s="861"/>
      <c r="I596" s="861"/>
      <c r="J596" s="862" t="s">
        <v>195</v>
      </c>
      <c r="K596" s="136"/>
      <c r="L596" s="136"/>
      <c r="M596" s="136"/>
      <c r="N596" s="136"/>
      <c r="O596" s="136"/>
      <c r="P596" s="422" t="s">
        <v>25</v>
      </c>
      <c r="Q596" s="422"/>
      <c r="R596" s="422"/>
      <c r="S596" s="422"/>
      <c r="T596" s="422"/>
      <c r="U596" s="422"/>
      <c r="V596" s="422"/>
      <c r="W596" s="422"/>
      <c r="X596" s="422"/>
      <c r="Y596" s="863" t="s">
        <v>194</v>
      </c>
      <c r="Z596" s="864"/>
      <c r="AA596" s="864"/>
      <c r="AB596" s="864"/>
      <c r="AC596" s="862" t="s">
        <v>224</v>
      </c>
      <c r="AD596" s="862"/>
      <c r="AE596" s="862"/>
      <c r="AF596" s="862"/>
      <c r="AG596" s="862"/>
      <c r="AH596" s="863" t="s">
        <v>242</v>
      </c>
      <c r="AI596" s="861"/>
      <c r="AJ596" s="861"/>
      <c r="AK596" s="861"/>
      <c r="AL596" s="861" t="s">
        <v>19</v>
      </c>
      <c r="AM596" s="861"/>
      <c r="AN596" s="861"/>
      <c r="AO596" s="865"/>
      <c r="AP596" s="886" t="s">
        <v>196</v>
      </c>
      <c r="AQ596" s="886"/>
      <c r="AR596" s="886"/>
      <c r="AS596" s="886"/>
      <c r="AT596" s="886"/>
      <c r="AU596" s="886"/>
      <c r="AV596" s="886"/>
      <c r="AW596" s="886"/>
      <c r="AX596" s="886"/>
      <c r="AY596">
        <f>$AY$594</f>
        <v>0</v>
      </c>
    </row>
    <row r="597" spans="1:51" ht="30" hidden="1" customHeight="1" x14ac:dyDescent="0.2">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2">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2">
      <c r="A627" s="896" t="s">
        <v>572</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226</v>
      </c>
      <c r="AM627" s="900"/>
      <c r="AN627" s="900"/>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01"/>
      <c r="B630" s="901"/>
      <c r="C630" s="862" t="s">
        <v>191</v>
      </c>
      <c r="D630" s="902"/>
      <c r="E630" s="862" t="s">
        <v>190</v>
      </c>
      <c r="F630" s="902"/>
      <c r="G630" s="902"/>
      <c r="H630" s="902"/>
      <c r="I630" s="902"/>
      <c r="J630" s="862" t="s">
        <v>195</v>
      </c>
      <c r="K630" s="862"/>
      <c r="L630" s="862"/>
      <c r="M630" s="862"/>
      <c r="N630" s="862"/>
      <c r="O630" s="862"/>
      <c r="P630" s="862" t="s">
        <v>25</v>
      </c>
      <c r="Q630" s="862"/>
      <c r="R630" s="862"/>
      <c r="S630" s="862"/>
      <c r="T630" s="862"/>
      <c r="U630" s="862"/>
      <c r="V630" s="862"/>
      <c r="W630" s="862"/>
      <c r="X630" s="862"/>
      <c r="Y630" s="862" t="s">
        <v>197</v>
      </c>
      <c r="Z630" s="902"/>
      <c r="AA630" s="902"/>
      <c r="AB630" s="902"/>
      <c r="AC630" s="862" t="s">
        <v>179</v>
      </c>
      <c r="AD630" s="862"/>
      <c r="AE630" s="862"/>
      <c r="AF630" s="862"/>
      <c r="AG630" s="862"/>
      <c r="AH630" s="862" t="s">
        <v>186</v>
      </c>
      <c r="AI630" s="902"/>
      <c r="AJ630" s="902"/>
      <c r="AK630" s="902"/>
      <c r="AL630" s="902" t="s">
        <v>19</v>
      </c>
      <c r="AM630" s="902"/>
      <c r="AN630" s="902"/>
      <c r="AO630" s="901"/>
      <c r="AP630" s="886" t="s">
        <v>220</v>
      </c>
      <c r="AQ630" s="886"/>
      <c r="AR630" s="886"/>
      <c r="AS630" s="886"/>
      <c r="AT630" s="886"/>
      <c r="AU630" s="886"/>
      <c r="AV630" s="886"/>
      <c r="AW630" s="886"/>
      <c r="AX630" s="886"/>
    </row>
    <row r="631" spans="1:51" ht="30" hidden="1" customHeight="1" x14ac:dyDescent="0.2">
      <c r="A631" s="872">
        <v>1</v>
      </c>
      <c r="B631" s="872">
        <v>1</v>
      </c>
      <c r="C631" s="903"/>
      <c r="D631" s="903"/>
      <c r="E631" s="904"/>
      <c r="F631" s="904"/>
      <c r="G631" s="904"/>
      <c r="H631" s="904"/>
      <c r="I631" s="904"/>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2">
      <c r="A632" s="872">
        <v>2</v>
      </c>
      <c r="B632" s="872">
        <v>1</v>
      </c>
      <c r="C632" s="903"/>
      <c r="D632" s="903"/>
      <c r="E632" s="904"/>
      <c r="F632" s="904"/>
      <c r="G632" s="904"/>
      <c r="H632" s="904"/>
      <c r="I632" s="904"/>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903"/>
      <c r="D633" s="903"/>
      <c r="E633" s="904"/>
      <c r="F633" s="904"/>
      <c r="G633" s="904"/>
      <c r="H633" s="904"/>
      <c r="I633" s="904"/>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903"/>
      <c r="D634" s="903"/>
      <c r="E634" s="904"/>
      <c r="F634" s="904"/>
      <c r="G634" s="904"/>
      <c r="H634" s="904"/>
      <c r="I634" s="904"/>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903"/>
      <c r="D635" s="903"/>
      <c r="E635" s="904"/>
      <c r="F635" s="904"/>
      <c r="G635" s="904"/>
      <c r="H635" s="904"/>
      <c r="I635" s="904"/>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903"/>
      <c r="D636" s="903"/>
      <c r="E636" s="904"/>
      <c r="F636" s="904"/>
      <c r="G636" s="904"/>
      <c r="H636" s="904"/>
      <c r="I636" s="904"/>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903"/>
      <c r="D637" s="903"/>
      <c r="E637" s="904"/>
      <c r="F637" s="904"/>
      <c r="G637" s="904"/>
      <c r="H637" s="904"/>
      <c r="I637" s="904"/>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903"/>
      <c r="D638" s="903"/>
      <c r="E638" s="904"/>
      <c r="F638" s="904"/>
      <c r="G638" s="904"/>
      <c r="H638" s="904"/>
      <c r="I638" s="904"/>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903"/>
      <c r="D639" s="903"/>
      <c r="E639" s="904"/>
      <c r="F639" s="904"/>
      <c r="G639" s="904"/>
      <c r="H639" s="904"/>
      <c r="I639" s="904"/>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903"/>
      <c r="D640" s="903"/>
      <c r="E640" s="904"/>
      <c r="F640" s="904"/>
      <c r="G640" s="904"/>
      <c r="H640" s="904"/>
      <c r="I640" s="904"/>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903"/>
      <c r="D641" s="903"/>
      <c r="E641" s="904"/>
      <c r="F641" s="904"/>
      <c r="G641" s="904"/>
      <c r="H641" s="904"/>
      <c r="I641" s="904"/>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903"/>
      <c r="D642" s="903"/>
      <c r="E642" s="904"/>
      <c r="F642" s="904"/>
      <c r="G642" s="904"/>
      <c r="H642" s="904"/>
      <c r="I642" s="904"/>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903"/>
      <c r="D643" s="903"/>
      <c r="E643" s="904"/>
      <c r="F643" s="904"/>
      <c r="G643" s="904"/>
      <c r="H643" s="904"/>
      <c r="I643" s="904"/>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903"/>
      <c r="D644" s="903"/>
      <c r="E644" s="904"/>
      <c r="F644" s="904"/>
      <c r="G644" s="904"/>
      <c r="H644" s="904"/>
      <c r="I644" s="904"/>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903"/>
      <c r="D645" s="903"/>
      <c r="E645" s="904"/>
      <c r="F645" s="904"/>
      <c r="G645" s="904"/>
      <c r="H645" s="904"/>
      <c r="I645" s="904"/>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903"/>
      <c r="D646" s="903"/>
      <c r="E646" s="904"/>
      <c r="F646" s="904"/>
      <c r="G646" s="904"/>
      <c r="H646" s="904"/>
      <c r="I646" s="904"/>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903"/>
      <c r="D647" s="903"/>
      <c r="E647" s="904"/>
      <c r="F647" s="904"/>
      <c r="G647" s="904"/>
      <c r="H647" s="904"/>
      <c r="I647" s="904"/>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903"/>
      <c r="D648" s="903"/>
      <c r="E648" s="662"/>
      <c r="F648" s="904"/>
      <c r="G648" s="904"/>
      <c r="H648" s="904"/>
      <c r="I648" s="904"/>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903"/>
      <c r="D649" s="903"/>
      <c r="E649" s="904"/>
      <c r="F649" s="904"/>
      <c r="G649" s="904"/>
      <c r="H649" s="904"/>
      <c r="I649" s="904"/>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903"/>
      <c r="D650" s="903"/>
      <c r="E650" s="904"/>
      <c r="F650" s="904"/>
      <c r="G650" s="904"/>
      <c r="H650" s="904"/>
      <c r="I650" s="904"/>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903"/>
      <c r="D651" s="903"/>
      <c r="E651" s="904"/>
      <c r="F651" s="904"/>
      <c r="G651" s="904"/>
      <c r="H651" s="904"/>
      <c r="I651" s="904"/>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903"/>
      <c r="D652" s="903"/>
      <c r="E652" s="904"/>
      <c r="F652" s="904"/>
      <c r="G652" s="904"/>
      <c r="H652" s="904"/>
      <c r="I652" s="904"/>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903"/>
      <c r="D653" s="903"/>
      <c r="E653" s="904"/>
      <c r="F653" s="904"/>
      <c r="G653" s="904"/>
      <c r="H653" s="904"/>
      <c r="I653" s="904"/>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903"/>
      <c r="D654" s="903"/>
      <c r="E654" s="904"/>
      <c r="F654" s="904"/>
      <c r="G654" s="904"/>
      <c r="H654" s="904"/>
      <c r="I654" s="904"/>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903"/>
      <c r="D655" s="903"/>
      <c r="E655" s="904"/>
      <c r="F655" s="904"/>
      <c r="G655" s="904"/>
      <c r="H655" s="904"/>
      <c r="I655" s="904"/>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903"/>
      <c r="D656" s="903"/>
      <c r="E656" s="904"/>
      <c r="F656" s="904"/>
      <c r="G656" s="904"/>
      <c r="H656" s="904"/>
      <c r="I656" s="904"/>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903"/>
      <c r="D657" s="903"/>
      <c r="E657" s="904"/>
      <c r="F657" s="904"/>
      <c r="G657" s="904"/>
      <c r="H657" s="904"/>
      <c r="I657" s="904"/>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903"/>
      <c r="D658" s="903"/>
      <c r="E658" s="904"/>
      <c r="F658" s="904"/>
      <c r="G658" s="904"/>
      <c r="H658" s="904"/>
      <c r="I658" s="904"/>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903"/>
      <c r="D659" s="903"/>
      <c r="E659" s="904"/>
      <c r="F659" s="904"/>
      <c r="G659" s="904"/>
      <c r="H659" s="904"/>
      <c r="I659" s="904"/>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903"/>
      <c r="D660" s="903"/>
      <c r="E660" s="904"/>
      <c r="F660" s="904"/>
      <c r="G660" s="904"/>
      <c r="H660" s="904"/>
      <c r="I660" s="904"/>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5" priority="1061">
      <formula>IF(RIGHT(TEXT(P14,"0.#"),1)=".",FALSE,TRUE)</formula>
    </cfRule>
    <cfRule type="expression" dxfId="824" priority="1062">
      <formula>IF(RIGHT(TEXT(P14,"0.#"),1)=".",TRUE,FALSE)</formula>
    </cfRule>
  </conditionalFormatting>
  <conditionalFormatting sqref="P18:AX18">
    <cfRule type="expression" dxfId="823" priority="1059">
      <formula>IF(RIGHT(TEXT(P18,"0.#"),1)=".",FALSE,TRUE)</formula>
    </cfRule>
    <cfRule type="expression" dxfId="822" priority="1060">
      <formula>IF(RIGHT(TEXT(P18,"0.#"),1)=".",TRUE,FALSE)</formula>
    </cfRule>
  </conditionalFormatting>
  <conditionalFormatting sqref="Y311">
    <cfRule type="expression" dxfId="821" priority="1057">
      <formula>IF(RIGHT(TEXT(Y311,"0.#"),1)=".",FALSE,TRUE)</formula>
    </cfRule>
    <cfRule type="expression" dxfId="820" priority="1058">
      <formula>IF(RIGHT(TEXT(Y311,"0.#"),1)=".",TRUE,FALSE)</formula>
    </cfRule>
  </conditionalFormatting>
  <conditionalFormatting sqref="Y320">
    <cfRule type="expression" dxfId="819" priority="1055">
      <formula>IF(RIGHT(TEXT(Y320,"0.#"),1)=".",FALSE,TRUE)</formula>
    </cfRule>
    <cfRule type="expression" dxfId="818" priority="1056">
      <formula>IF(RIGHT(TEXT(Y320,"0.#"),1)=".",TRUE,FALSE)</formula>
    </cfRule>
  </conditionalFormatting>
  <conditionalFormatting sqref="Y351:Y358 Y349 Y338:Y345 Y336 Y325:Y332 Y323">
    <cfRule type="expression" dxfId="817" priority="1035">
      <formula>IF(RIGHT(TEXT(Y323,"0.#"),1)=".",FALSE,TRUE)</formula>
    </cfRule>
    <cfRule type="expression" dxfId="816" priority="1036">
      <formula>IF(RIGHT(TEXT(Y323,"0.#"),1)=".",TRUE,FALSE)</formula>
    </cfRule>
  </conditionalFormatting>
  <conditionalFormatting sqref="P16:AQ17 P15:AX15 P13:AX13">
    <cfRule type="expression" dxfId="815" priority="1053">
      <formula>IF(RIGHT(TEXT(P13,"0.#"),1)=".",FALSE,TRUE)</formula>
    </cfRule>
    <cfRule type="expression" dxfId="814" priority="1054">
      <formula>IF(RIGHT(TEXT(P13,"0.#"),1)=".",TRUE,FALSE)</formula>
    </cfRule>
  </conditionalFormatting>
  <conditionalFormatting sqref="P19:AJ19">
    <cfRule type="expression" dxfId="813" priority="1051">
      <formula>IF(RIGHT(TEXT(P19,"0.#"),1)=".",FALSE,TRUE)</formula>
    </cfRule>
    <cfRule type="expression" dxfId="812" priority="1052">
      <formula>IF(RIGHT(TEXT(P19,"0.#"),1)=".",TRUE,FALSE)</formula>
    </cfRule>
  </conditionalFormatting>
  <conditionalFormatting sqref="AE32 AQ32">
    <cfRule type="expression" dxfId="811" priority="1049">
      <formula>IF(RIGHT(TEXT(AE32,"0.#"),1)=".",FALSE,TRUE)</formula>
    </cfRule>
    <cfRule type="expression" dxfId="810" priority="1050">
      <formula>IF(RIGHT(TEXT(AE32,"0.#"),1)=".",TRUE,FALSE)</formula>
    </cfRule>
  </conditionalFormatting>
  <conditionalFormatting sqref="Y312:Y319 Y310">
    <cfRule type="expression" dxfId="809" priority="1047">
      <formula>IF(RIGHT(TEXT(Y310,"0.#"),1)=".",FALSE,TRUE)</formula>
    </cfRule>
    <cfRule type="expression" dxfId="808" priority="1048">
      <formula>IF(RIGHT(TEXT(Y310,"0.#"),1)=".",TRUE,FALSE)</formula>
    </cfRule>
  </conditionalFormatting>
  <conditionalFormatting sqref="AU311">
    <cfRule type="expression" dxfId="807" priority="1045">
      <formula>IF(RIGHT(TEXT(AU311,"0.#"),1)=".",FALSE,TRUE)</formula>
    </cfRule>
    <cfRule type="expression" dxfId="806" priority="1046">
      <formula>IF(RIGHT(TEXT(AU311,"0.#"),1)=".",TRUE,FALSE)</formula>
    </cfRule>
  </conditionalFormatting>
  <conditionalFormatting sqref="AU320">
    <cfRule type="expression" dxfId="805" priority="1043">
      <formula>IF(RIGHT(TEXT(AU320,"0.#"),1)=".",FALSE,TRUE)</formula>
    </cfRule>
    <cfRule type="expression" dxfId="804" priority="1044">
      <formula>IF(RIGHT(TEXT(AU320,"0.#"),1)=".",TRUE,FALSE)</formula>
    </cfRule>
  </conditionalFormatting>
  <conditionalFormatting sqref="AU312:AU319 AU310">
    <cfRule type="expression" dxfId="803" priority="1041">
      <formula>IF(RIGHT(TEXT(AU310,"0.#"),1)=".",FALSE,TRUE)</formula>
    </cfRule>
    <cfRule type="expression" dxfId="802" priority="1042">
      <formula>IF(RIGHT(TEXT(AU310,"0.#"),1)=".",TRUE,FALSE)</formula>
    </cfRule>
  </conditionalFormatting>
  <conditionalFormatting sqref="Y350 Y337 Y324">
    <cfRule type="expression" dxfId="801" priority="1039">
      <formula>IF(RIGHT(TEXT(Y324,"0.#"),1)=".",FALSE,TRUE)</formula>
    </cfRule>
    <cfRule type="expression" dxfId="800" priority="1040">
      <formula>IF(RIGHT(TEXT(Y324,"0.#"),1)=".",TRUE,FALSE)</formula>
    </cfRule>
  </conditionalFormatting>
  <conditionalFormatting sqref="Y359 Y346 Y333">
    <cfRule type="expression" dxfId="799" priority="1037">
      <formula>IF(RIGHT(TEXT(Y333,"0.#"),1)=".",FALSE,TRUE)</formula>
    </cfRule>
    <cfRule type="expression" dxfId="798" priority="1038">
      <formula>IF(RIGHT(TEXT(Y333,"0.#"),1)=".",TRUE,FALSE)</formula>
    </cfRule>
  </conditionalFormatting>
  <conditionalFormatting sqref="AU350 AU337 AU324">
    <cfRule type="expression" dxfId="797" priority="1033">
      <formula>IF(RIGHT(TEXT(AU324,"0.#"),1)=".",FALSE,TRUE)</formula>
    </cfRule>
    <cfRule type="expression" dxfId="796" priority="1034">
      <formula>IF(RIGHT(TEXT(AU324,"0.#"),1)=".",TRUE,FALSE)</formula>
    </cfRule>
  </conditionalFormatting>
  <conditionalFormatting sqref="AU359 AU346 AU333">
    <cfRule type="expression" dxfId="795" priority="1031">
      <formula>IF(RIGHT(TEXT(AU333,"0.#"),1)=".",FALSE,TRUE)</formula>
    </cfRule>
    <cfRule type="expression" dxfId="794" priority="1032">
      <formula>IF(RIGHT(TEXT(AU333,"0.#"),1)=".",TRUE,FALSE)</formula>
    </cfRule>
  </conditionalFormatting>
  <conditionalFormatting sqref="AU351:AU358 AU349 AU338:AU345 AU336 AU325:AU332 AU323">
    <cfRule type="expression" dxfId="793" priority="1029">
      <formula>IF(RIGHT(TEXT(AU323,"0.#"),1)=".",FALSE,TRUE)</formula>
    </cfRule>
    <cfRule type="expression" dxfId="792" priority="1030">
      <formula>IF(RIGHT(TEXT(AU323,"0.#"),1)=".",TRUE,FALSE)</formula>
    </cfRule>
  </conditionalFormatting>
  <conditionalFormatting sqref="AI32">
    <cfRule type="expression" dxfId="791" priority="1027">
      <formula>IF(RIGHT(TEXT(AI32,"0.#"),1)=".",FALSE,TRUE)</formula>
    </cfRule>
    <cfRule type="expression" dxfId="790" priority="1028">
      <formula>IF(RIGHT(TEXT(AI32,"0.#"),1)=".",TRUE,FALSE)</formula>
    </cfRule>
  </conditionalFormatting>
  <conditionalFormatting sqref="AM32">
    <cfRule type="expression" dxfId="789" priority="1025">
      <formula>IF(RIGHT(TEXT(AM32,"0.#"),1)=".",FALSE,TRUE)</formula>
    </cfRule>
    <cfRule type="expression" dxfId="788" priority="1026">
      <formula>IF(RIGHT(TEXT(AM32,"0.#"),1)=".",TRUE,FALSE)</formula>
    </cfRule>
  </conditionalFormatting>
  <conditionalFormatting sqref="AE33">
    <cfRule type="expression" dxfId="787" priority="1023">
      <formula>IF(RIGHT(TEXT(AE33,"0.#"),1)=".",FALSE,TRUE)</formula>
    </cfRule>
    <cfRule type="expression" dxfId="786" priority="1024">
      <formula>IF(RIGHT(TEXT(AE33,"0.#"),1)=".",TRUE,FALSE)</formula>
    </cfRule>
  </conditionalFormatting>
  <conditionalFormatting sqref="AI33 AQ33">
    <cfRule type="expression" dxfId="785" priority="1021">
      <formula>IF(RIGHT(TEXT(AI33,"0.#"),1)=".",FALSE,TRUE)</formula>
    </cfRule>
    <cfRule type="expression" dxfId="784" priority="1022">
      <formula>IF(RIGHT(TEXT(AI33,"0.#"),1)=".",TRUE,FALSE)</formula>
    </cfRule>
  </conditionalFormatting>
  <conditionalFormatting sqref="AM33">
    <cfRule type="expression" dxfId="783" priority="1019">
      <formula>IF(RIGHT(TEXT(AM33,"0.#"),1)=".",FALSE,TRUE)</formula>
    </cfRule>
    <cfRule type="expression" dxfId="782" priority="1020">
      <formula>IF(RIGHT(TEXT(AM33,"0.#"),1)=".",TRUE,FALSE)</formula>
    </cfRule>
  </conditionalFormatting>
  <conditionalFormatting sqref="AE210">
    <cfRule type="expression" dxfId="781" priority="1015">
      <formula>IF(RIGHT(TEXT(AE210,"0.#"),1)=".",FALSE,TRUE)</formula>
    </cfRule>
    <cfRule type="expression" dxfId="780" priority="1016">
      <formula>IF(RIGHT(TEXT(AE210,"0.#"),1)=".",TRUE,FALSE)</formula>
    </cfRule>
  </conditionalFormatting>
  <conditionalFormatting sqref="AE211">
    <cfRule type="expression" dxfId="779" priority="1013">
      <formula>IF(RIGHT(TEXT(AE211,"0.#"),1)=".",FALSE,TRUE)</formula>
    </cfRule>
    <cfRule type="expression" dxfId="778" priority="1014">
      <formula>IF(RIGHT(TEXT(AE211,"0.#"),1)=".",TRUE,FALSE)</formula>
    </cfRule>
  </conditionalFormatting>
  <conditionalFormatting sqref="AE212">
    <cfRule type="expression" dxfId="777" priority="1011">
      <formula>IF(RIGHT(TEXT(AE212,"0.#"),1)=".",FALSE,TRUE)</formula>
    </cfRule>
    <cfRule type="expression" dxfId="776" priority="1012">
      <formula>IF(RIGHT(TEXT(AE212,"0.#"),1)=".",TRUE,FALSE)</formula>
    </cfRule>
  </conditionalFormatting>
  <conditionalFormatting sqref="AI212">
    <cfRule type="expression" dxfId="775" priority="1009">
      <formula>IF(RIGHT(TEXT(AI212,"0.#"),1)=".",FALSE,TRUE)</formula>
    </cfRule>
    <cfRule type="expression" dxfId="774" priority="1010">
      <formula>IF(RIGHT(TEXT(AI212,"0.#"),1)=".",TRUE,FALSE)</formula>
    </cfRule>
  </conditionalFormatting>
  <conditionalFormatting sqref="AI211">
    <cfRule type="expression" dxfId="773" priority="1007">
      <formula>IF(RIGHT(TEXT(AI211,"0.#"),1)=".",FALSE,TRUE)</formula>
    </cfRule>
    <cfRule type="expression" dxfId="772" priority="1008">
      <formula>IF(RIGHT(TEXT(AI211,"0.#"),1)=".",TRUE,FALSE)</formula>
    </cfRule>
  </conditionalFormatting>
  <conditionalFormatting sqref="AI210">
    <cfRule type="expression" dxfId="771" priority="1005">
      <formula>IF(RIGHT(TEXT(AI210,"0.#"),1)=".",FALSE,TRUE)</formula>
    </cfRule>
    <cfRule type="expression" dxfId="770" priority="1006">
      <formula>IF(RIGHT(TEXT(AI210,"0.#"),1)=".",TRUE,FALSE)</formula>
    </cfRule>
  </conditionalFormatting>
  <conditionalFormatting sqref="AM210">
    <cfRule type="expression" dxfId="769" priority="1003">
      <formula>IF(RIGHT(TEXT(AM210,"0.#"),1)=".",FALSE,TRUE)</formula>
    </cfRule>
    <cfRule type="expression" dxfId="768" priority="1004">
      <formula>IF(RIGHT(TEXT(AM210,"0.#"),1)=".",TRUE,FALSE)</formula>
    </cfRule>
  </conditionalFormatting>
  <conditionalFormatting sqref="AM211">
    <cfRule type="expression" dxfId="767" priority="1001">
      <formula>IF(RIGHT(TEXT(AM211,"0.#"),1)=".",FALSE,TRUE)</formula>
    </cfRule>
    <cfRule type="expression" dxfId="766" priority="1002">
      <formula>IF(RIGHT(TEXT(AM211,"0.#"),1)=".",TRUE,FALSE)</formula>
    </cfRule>
  </conditionalFormatting>
  <conditionalFormatting sqref="AM212">
    <cfRule type="expression" dxfId="765" priority="999">
      <formula>IF(RIGHT(TEXT(AM212,"0.#"),1)=".",FALSE,TRUE)</formula>
    </cfRule>
    <cfRule type="expression" dxfId="764" priority="1000">
      <formula>IF(RIGHT(TEXT(AM212,"0.#"),1)=".",TRUE,FALSE)</formula>
    </cfRule>
  </conditionalFormatting>
  <conditionalFormatting sqref="AL368:AO395">
    <cfRule type="expression" dxfId="763" priority="995">
      <formula>IF(AND(AL368&gt;=0, RIGHT(TEXT(AL368,"0.#"),1)&lt;&gt;"."),TRUE,FALSE)</formula>
    </cfRule>
    <cfRule type="expression" dxfId="762" priority="996">
      <formula>IF(AND(AL368&gt;=0, RIGHT(TEXT(AL368,"0.#"),1)="."),TRUE,FALSE)</formula>
    </cfRule>
    <cfRule type="expression" dxfId="761" priority="997">
      <formula>IF(AND(AL368&lt;0, RIGHT(TEXT(AL368,"0.#"),1)&lt;&gt;"."),TRUE,FALSE)</formula>
    </cfRule>
    <cfRule type="expression" dxfId="760" priority="998">
      <formula>IF(AND(AL368&lt;0, RIGHT(TEXT(AL368,"0.#"),1)="."),TRUE,FALSE)</formula>
    </cfRule>
  </conditionalFormatting>
  <conditionalFormatting sqref="AQ210:AQ212">
    <cfRule type="expression" dxfId="759" priority="993">
      <formula>IF(RIGHT(TEXT(AQ210,"0.#"),1)=".",FALSE,TRUE)</formula>
    </cfRule>
    <cfRule type="expression" dxfId="758" priority="994">
      <formula>IF(RIGHT(TEXT(AQ210,"0.#"),1)=".",TRUE,FALSE)</formula>
    </cfRule>
  </conditionalFormatting>
  <conditionalFormatting sqref="AU210:AU212">
    <cfRule type="expression" dxfId="757" priority="991">
      <formula>IF(RIGHT(TEXT(AU210,"0.#"),1)=".",FALSE,TRUE)</formula>
    </cfRule>
    <cfRule type="expression" dxfId="756" priority="992">
      <formula>IF(RIGHT(TEXT(AU210,"0.#"),1)=".",TRUE,FALSE)</formula>
    </cfRule>
  </conditionalFormatting>
  <conditionalFormatting sqref="Y368:Y395">
    <cfRule type="expression" dxfId="755" priority="989">
      <formula>IF(RIGHT(TEXT(Y368,"0.#"),1)=".",FALSE,TRUE)</formula>
    </cfRule>
    <cfRule type="expression" dxfId="754" priority="990">
      <formula>IF(RIGHT(TEXT(Y368,"0.#"),1)=".",TRUE,FALSE)</formula>
    </cfRule>
  </conditionalFormatting>
  <conditionalFormatting sqref="AL631:AO660">
    <cfRule type="expression" dxfId="753" priority="985">
      <formula>IF(AND(AL631&gt;=0, RIGHT(TEXT(AL631,"0.#"),1)&lt;&gt;"."),TRUE,FALSE)</formula>
    </cfRule>
    <cfRule type="expression" dxfId="752" priority="986">
      <formula>IF(AND(AL631&gt;=0, RIGHT(TEXT(AL631,"0.#"),1)="."),TRUE,FALSE)</formula>
    </cfRule>
    <cfRule type="expression" dxfId="751" priority="987">
      <formula>IF(AND(AL631&lt;0, RIGHT(TEXT(AL631,"0.#"),1)&lt;&gt;"."),TRUE,FALSE)</formula>
    </cfRule>
    <cfRule type="expression" dxfId="750" priority="988">
      <formula>IF(AND(AL631&lt;0, RIGHT(TEXT(AL631,"0.#"),1)="."),TRUE,FALSE)</formula>
    </cfRule>
  </conditionalFormatting>
  <conditionalFormatting sqref="Y631:Y660">
    <cfRule type="expression" dxfId="749" priority="983">
      <formula>IF(RIGHT(TEXT(Y631,"0.#"),1)=".",FALSE,TRUE)</formula>
    </cfRule>
    <cfRule type="expression" dxfId="748" priority="984">
      <formula>IF(RIGHT(TEXT(Y631,"0.#"),1)=".",TRUE,FALSE)</formula>
    </cfRule>
  </conditionalFormatting>
  <conditionalFormatting sqref="AL366:AO367">
    <cfRule type="expression" dxfId="747" priority="979">
      <formula>IF(AND(AL366&gt;=0, RIGHT(TEXT(AL366,"0.#"),1)&lt;&gt;"."),TRUE,FALSE)</formula>
    </cfRule>
    <cfRule type="expression" dxfId="746" priority="980">
      <formula>IF(AND(AL366&gt;=0, RIGHT(TEXT(AL366,"0.#"),1)="."),TRUE,FALSE)</formula>
    </cfRule>
    <cfRule type="expression" dxfId="745" priority="981">
      <formula>IF(AND(AL366&lt;0, RIGHT(TEXT(AL366,"0.#"),1)&lt;&gt;"."),TRUE,FALSE)</formula>
    </cfRule>
    <cfRule type="expression" dxfId="744" priority="982">
      <formula>IF(AND(AL366&lt;0, RIGHT(TEXT(AL366,"0.#"),1)="."),TRUE,FALSE)</formula>
    </cfRule>
  </conditionalFormatting>
  <conditionalFormatting sqref="Y366:Y367">
    <cfRule type="expression" dxfId="743" priority="977">
      <formula>IF(RIGHT(TEXT(Y366,"0.#"),1)=".",FALSE,TRUE)</formula>
    </cfRule>
    <cfRule type="expression" dxfId="742" priority="978">
      <formula>IF(RIGHT(TEXT(Y366,"0.#"),1)=".",TRUE,FALSE)</formula>
    </cfRule>
  </conditionalFormatting>
  <conditionalFormatting sqref="Y401:Y406 Y408:Y428">
    <cfRule type="expression" dxfId="741" priority="915">
      <formula>IF(RIGHT(TEXT(Y401,"0.#"),1)=".",FALSE,TRUE)</formula>
    </cfRule>
    <cfRule type="expression" dxfId="740" priority="916">
      <formula>IF(RIGHT(TEXT(Y401,"0.#"),1)=".",TRUE,FALSE)</formula>
    </cfRule>
  </conditionalFormatting>
  <conditionalFormatting sqref="Y399:Y400">
    <cfRule type="expression" dxfId="739" priority="909">
      <formula>IF(RIGHT(TEXT(Y399,"0.#"),1)=".",FALSE,TRUE)</formula>
    </cfRule>
    <cfRule type="expression" dxfId="738" priority="910">
      <formula>IF(RIGHT(TEXT(Y399,"0.#"),1)=".",TRUE,FALSE)</formula>
    </cfRule>
  </conditionalFormatting>
  <conditionalFormatting sqref="Y434 Y442:Y461">
    <cfRule type="expression" dxfId="737" priority="903">
      <formula>IF(RIGHT(TEXT(Y434,"0.#"),1)=".",FALSE,TRUE)</formula>
    </cfRule>
    <cfRule type="expression" dxfId="736" priority="904">
      <formula>IF(RIGHT(TEXT(Y434,"0.#"),1)=".",TRUE,FALSE)</formula>
    </cfRule>
  </conditionalFormatting>
  <conditionalFormatting sqref="Y432:Y433">
    <cfRule type="expression" dxfId="735" priority="897">
      <formula>IF(RIGHT(TEXT(Y432,"0.#"),1)=".",FALSE,TRUE)</formula>
    </cfRule>
    <cfRule type="expression" dxfId="734" priority="898">
      <formula>IF(RIGHT(TEXT(Y432,"0.#"),1)=".",TRUE,FALSE)</formula>
    </cfRule>
  </conditionalFormatting>
  <conditionalFormatting sqref="Y467:Y494">
    <cfRule type="expression" dxfId="733" priority="891">
      <formula>IF(RIGHT(TEXT(Y467,"0.#"),1)=".",FALSE,TRUE)</formula>
    </cfRule>
    <cfRule type="expression" dxfId="732" priority="892">
      <formula>IF(RIGHT(TEXT(Y467,"0.#"),1)=".",TRUE,FALSE)</formula>
    </cfRule>
  </conditionalFormatting>
  <conditionalFormatting sqref="Y465:Y466">
    <cfRule type="expression" dxfId="731" priority="885">
      <formula>IF(RIGHT(TEXT(Y465,"0.#"),1)=".",FALSE,TRUE)</formula>
    </cfRule>
    <cfRule type="expression" dxfId="730" priority="886">
      <formula>IF(RIGHT(TEXT(Y465,"0.#"),1)=".",TRUE,FALSE)</formula>
    </cfRule>
  </conditionalFormatting>
  <conditionalFormatting sqref="Y500:Y527">
    <cfRule type="expression" dxfId="729" priority="879">
      <formula>IF(RIGHT(TEXT(Y500,"0.#"),1)=".",FALSE,TRUE)</formula>
    </cfRule>
    <cfRule type="expression" dxfId="728" priority="880">
      <formula>IF(RIGHT(TEXT(Y500,"0.#"),1)=".",TRUE,FALSE)</formula>
    </cfRule>
  </conditionalFormatting>
  <conditionalFormatting sqref="Y498:Y499">
    <cfRule type="expression" dxfId="727" priority="873">
      <formula>IF(RIGHT(TEXT(Y498,"0.#"),1)=".",FALSE,TRUE)</formula>
    </cfRule>
    <cfRule type="expression" dxfId="726" priority="874">
      <formula>IF(RIGHT(TEXT(Y498,"0.#"),1)=".",TRUE,FALSE)</formula>
    </cfRule>
  </conditionalFormatting>
  <conditionalFormatting sqref="Y533:Y560">
    <cfRule type="expression" dxfId="725" priority="867">
      <formula>IF(RIGHT(TEXT(Y533,"0.#"),1)=".",FALSE,TRUE)</formula>
    </cfRule>
    <cfRule type="expression" dxfId="724" priority="868">
      <formula>IF(RIGHT(TEXT(Y533,"0.#"),1)=".",TRUE,FALSE)</formula>
    </cfRule>
  </conditionalFormatting>
  <conditionalFormatting sqref="W23">
    <cfRule type="expression" dxfId="723" priority="975">
      <formula>IF(RIGHT(TEXT(W23,"0.#"),1)=".",FALSE,TRUE)</formula>
    </cfRule>
    <cfRule type="expression" dxfId="722" priority="976">
      <formula>IF(RIGHT(TEXT(W23,"0.#"),1)=".",TRUE,FALSE)</formula>
    </cfRule>
  </conditionalFormatting>
  <conditionalFormatting sqref="W24:W27">
    <cfRule type="expression" dxfId="721" priority="973">
      <formula>IF(RIGHT(TEXT(W24,"0.#"),1)=".",FALSE,TRUE)</formula>
    </cfRule>
    <cfRule type="expression" dxfId="720" priority="974">
      <formula>IF(RIGHT(TEXT(W24,"0.#"),1)=".",TRUE,FALSE)</formula>
    </cfRule>
  </conditionalFormatting>
  <conditionalFormatting sqref="W28">
    <cfRule type="expression" dxfId="719" priority="971">
      <formula>IF(RIGHT(TEXT(W28,"0.#"),1)=".",FALSE,TRUE)</formula>
    </cfRule>
    <cfRule type="expression" dxfId="718" priority="972">
      <formula>IF(RIGHT(TEXT(W28,"0.#"),1)=".",TRUE,FALSE)</formula>
    </cfRule>
  </conditionalFormatting>
  <conditionalFormatting sqref="P23">
    <cfRule type="expression" dxfId="717" priority="969">
      <formula>IF(RIGHT(TEXT(P23,"0.#"),1)=".",FALSE,TRUE)</formula>
    </cfRule>
    <cfRule type="expression" dxfId="716" priority="970">
      <formula>IF(RIGHT(TEXT(P23,"0.#"),1)=".",TRUE,FALSE)</formula>
    </cfRule>
  </conditionalFormatting>
  <conditionalFormatting sqref="P24:P27">
    <cfRule type="expression" dxfId="715" priority="967">
      <formula>IF(RIGHT(TEXT(P24,"0.#"),1)=".",FALSE,TRUE)</formula>
    </cfRule>
    <cfRule type="expression" dxfId="714" priority="968">
      <formula>IF(RIGHT(TEXT(P24,"0.#"),1)=".",TRUE,FALSE)</formula>
    </cfRule>
  </conditionalFormatting>
  <conditionalFormatting sqref="P28">
    <cfRule type="expression" dxfId="713" priority="965">
      <formula>IF(RIGHT(TEXT(P28,"0.#"),1)=".",FALSE,TRUE)</formula>
    </cfRule>
    <cfRule type="expression" dxfId="712" priority="966">
      <formula>IF(RIGHT(TEXT(P28,"0.#"),1)=".",TRUE,FALSE)</formula>
    </cfRule>
  </conditionalFormatting>
  <conditionalFormatting sqref="AE202">
    <cfRule type="expression" dxfId="711" priority="963">
      <formula>IF(RIGHT(TEXT(AE202,"0.#"),1)=".",FALSE,TRUE)</formula>
    </cfRule>
    <cfRule type="expression" dxfId="710" priority="964">
      <formula>IF(RIGHT(TEXT(AE202,"0.#"),1)=".",TRUE,FALSE)</formula>
    </cfRule>
  </conditionalFormatting>
  <conditionalFormatting sqref="AE203">
    <cfRule type="expression" dxfId="709" priority="961">
      <formula>IF(RIGHT(TEXT(AE203,"0.#"),1)=".",FALSE,TRUE)</formula>
    </cfRule>
    <cfRule type="expression" dxfId="708" priority="962">
      <formula>IF(RIGHT(TEXT(AE203,"0.#"),1)=".",TRUE,FALSE)</formula>
    </cfRule>
  </conditionalFormatting>
  <conditionalFormatting sqref="AE204">
    <cfRule type="expression" dxfId="707" priority="959">
      <formula>IF(RIGHT(TEXT(AE204,"0.#"),1)=".",FALSE,TRUE)</formula>
    </cfRule>
    <cfRule type="expression" dxfId="706" priority="960">
      <formula>IF(RIGHT(TEXT(AE204,"0.#"),1)=".",TRUE,FALSE)</formula>
    </cfRule>
  </conditionalFormatting>
  <conditionalFormatting sqref="AI204">
    <cfRule type="expression" dxfId="705" priority="957">
      <formula>IF(RIGHT(TEXT(AI204,"0.#"),1)=".",FALSE,TRUE)</formula>
    </cfRule>
    <cfRule type="expression" dxfId="704" priority="958">
      <formula>IF(RIGHT(TEXT(AI204,"0.#"),1)=".",TRUE,FALSE)</formula>
    </cfRule>
  </conditionalFormatting>
  <conditionalFormatting sqref="AI203">
    <cfRule type="expression" dxfId="703" priority="955">
      <formula>IF(RIGHT(TEXT(AI203,"0.#"),1)=".",FALSE,TRUE)</formula>
    </cfRule>
    <cfRule type="expression" dxfId="702" priority="956">
      <formula>IF(RIGHT(TEXT(AI203,"0.#"),1)=".",TRUE,FALSE)</formula>
    </cfRule>
  </conditionalFormatting>
  <conditionalFormatting sqref="AI202">
    <cfRule type="expression" dxfId="701" priority="953">
      <formula>IF(RIGHT(TEXT(AI202,"0.#"),1)=".",FALSE,TRUE)</formula>
    </cfRule>
    <cfRule type="expression" dxfId="700" priority="954">
      <formula>IF(RIGHT(TEXT(AI202,"0.#"),1)=".",TRUE,FALSE)</formula>
    </cfRule>
  </conditionalFormatting>
  <conditionalFormatting sqref="AM202">
    <cfRule type="expression" dxfId="699" priority="951">
      <formula>IF(RIGHT(TEXT(AM202,"0.#"),1)=".",FALSE,TRUE)</formula>
    </cfRule>
    <cfRule type="expression" dxfId="698" priority="952">
      <formula>IF(RIGHT(TEXT(AM202,"0.#"),1)=".",TRUE,FALSE)</formula>
    </cfRule>
  </conditionalFormatting>
  <conditionalFormatting sqref="AM203">
    <cfRule type="expression" dxfId="697" priority="949">
      <formula>IF(RIGHT(TEXT(AM203,"0.#"),1)=".",FALSE,TRUE)</formula>
    </cfRule>
    <cfRule type="expression" dxfId="696" priority="950">
      <formula>IF(RIGHT(TEXT(AM203,"0.#"),1)=".",TRUE,FALSE)</formula>
    </cfRule>
  </conditionalFormatting>
  <conditionalFormatting sqref="AM204">
    <cfRule type="expression" dxfId="695" priority="947">
      <formula>IF(RIGHT(TEXT(AM204,"0.#"),1)=".",FALSE,TRUE)</formula>
    </cfRule>
    <cfRule type="expression" dxfId="694" priority="948">
      <formula>IF(RIGHT(TEXT(AM204,"0.#"),1)=".",TRUE,FALSE)</formula>
    </cfRule>
  </conditionalFormatting>
  <conditionalFormatting sqref="AQ202:AQ204">
    <cfRule type="expression" dxfId="693" priority="945">
      <formula>IF(RIGHT(TEXT(AQ202,"0.#"),1)=".",FALSE,TRUE)</formula>
    </cfRule>
    <cfRule type="expression" dxfId="692" priority="946">
      <formula>IF(RIGHT(TEXT(AQ202,"0.#"),1)=".",TRUE,FALSE)</formula>
    </cfRule>
  </conditionalFormatting>
  <conditionalFormatting sqref="AU202:AU204">
    <cfRule type="expression" dxfId="691" priority="943">
      <formula>IF(RIGHT(TEXT(AU202,"0.#"),1)=".",FALSE,TRUE)</formula>
    </cfRule>
    <cfRule type="expression" dxfId="690" priority="944">
      <formula>IF(RIGHT(TEXT(AU202,"0.#"),1)=".",TRUE,FALSE)</formula>
    </cfRule>
  </conditionalFormatting>
  <conditionalFormatting sqref="AE205">
    <cfRule type="expression" dxfId="689" priority="941">
      <formula>IF(RIGHT(TEXT(AE205,"0.#"),1)=".",FALSE,TRUE)</formula>
    </cfRule>
    <cfRule type="expression" dxfId="688" priority="942">
      <formula>IF(RIGHT(TEXT(AE205,"0.#"),1)=".",TRUE,FALSE)</formula>
    </cfRule>
  </conditionalFormatting>
  <conditionalFormatting sqref="AE206">
    <cfRule type="expression" dxfId="687" priority="939">
      <formula>IF(RIGHT(TEXT(AE206,"0.#"),1)=".",FALSE,TRUE)</formula>
    </cfRule>
    <cfRule type="expression" dxfId="686" priority="940">
      <formula>IF(RIGHT(TEXT(AE206,"0.#"),1)=".",TRUE,FALSE)</formula>
    </cfRule>
  </conditionalFormatting>
  <conditionalFormatting sqref="AE207">
    <cfRule type="expression" dxfId="685" priority="937">
      <formula>IF(RIGHT(TEXT(AE207,"0.#"),1)=".",FALSE,TRUE)</formula>
    </cfRule>
    <cfRule type="expression" dxfId="684" priority="938">
      <formula>IF(RIGHT(TEXT(AE207,"0.#"),1)=".",TRUE,FALSE)</formula>
    </cfRule>
  </conditionalFormatting>
  <conditionalFormatting sqref="AI207">
    <cfRule type="expression" dxfId="683" priority="935">
      <formula>IF(RIGHT(TEXT(AI207,"0.#"),1)=".",FALSE,TRUE)</formula>
    </cfRule>
    <cfRule type="expression" dxfId="682" priority="936">
      <formula>IF(RIGHT(TEXT(AI207,"0.#"),1)=".",TRUE,FALSE)</formula>
    </cfRule>
  </conditionalFormatting>
  <conditionalFormatting sqref="AI206">
    <cfRule type="expression" dxfId="681" priority="933">
      <formula>IF(RIGHT(TEXT(AI206,"0.#"),1)=".",FALSE,TRUE)</formula>
    </cfRule>
    <cfRule type="expression" dxfId="680" priority="934">
      <formula>IF(RIGHT(TEXT(AI206,"0.#"),1)=".",TRUE,FALSE)</formula>
    </cfRule>
  </conditionalFormatting>
  <conditionalFormatting sqref="AI205">
    <cfRule type="expression" dxfId="679" priority="931">
      <formula>IF(RIGHT(TEXT(AI205,"0.#"),1)=".",FALSE,TRUE)</formula>
    </cfRule>
    <cfRule type="expression" dxfId="678" priority="932">
      <formula>IF(RIGHT(TEXT(AI205,"0.#"),1)=".",TRUE,FALSE)</formula>
    </cfRule>
  </conditionalFormatting>
  <conditionalFormatting sqref="AM205">
    <cfRule type="expression" dxfId="677" priority="929">
      <formula>IF(RIGHT(TEXT(AM205,"0.#"),1)=".",FALSE,TRUE)</formula>
    </cfRule>
    <cfRule type="expression" dxfId="676" priority="930">
      <formula>IF(RIGHT(TEXT(AM205,"0.#"),1)=".",TRUE,FALSE)</formula>
    </cfRule>
  </conditionalFormatting>
  <conditionalFormatting sqref="AM206">
    <cfRule type="expression" dxfId="675" priority="927">
      <formula>IF(RIGHT(TEXT(AM206,"0.#"),1)=".",FALSE,TRUE)</formula>
    </cfRule>
    <cfRule type="expression" dxfId="674" priority="928">
      <formula>IF(RIGHT(TEXT(AM206,"0.#"),1)=".",TRUE,FALSE)</formula>
    </cfRule>
  </conditionalFormatting>
  <conditionalFormatting sqref="AM207">
    <cfRule type="expression" dxfId="673" priority="925">
      <formula>IF(RIGHT(TEXT(AM207,"0.#"),1)=".",FALSE,TRUE)</formula>
    </cfRule>
    <cfRule type="expression" dxfId="672" priority="926">
      <formula>IF(RIGHT(TEXT(AM207,"0.#"),1)=".",TRUE,FALSE)</formula>
    </cfRule>
  </conditionalFormatting>
  <conditionalFormatting sqref="AQ205:AQ207">
    <cfRule type="expression" dxfId="671" priority="923">
      <formula>IF(RIGHT(TEXT(AQ205,"0.#"),1)=".",FALSE,TRUE)</formula>
    </cfRule>
    <cfRule type="expression" dxfId="670" priority="924">
      <formula>IF(RIGHT(TEXT(AQ205,"0.#"),1)=".",TRUE,FALSE)</formula>
    </cfRule>
  </conditionalFormatting>
  <conditionalFormatting sqref="AU205:AU207">
    <cfRule type="expression" dxfId="669" priority="921">
      <formula>IF(RIGHT(TEXT(AU205,"0.#"),1)=".",FALSE,TRUE)</formula>
    </cfRule>
    <cfRule type="expression" dxfId="668" priority="922">
      <formula>IF(RIGHT(TEXT(AU205,"0.#"),1)=".",TRUE,FALSE)</formula>
    </cfRule>
  </conditionalFormatting>
  <conditionalFormatting sqref="AL409:AO428">
    <cfRule type="expression" dxfId="667" priority="917">
      <formula>IF(AND(AL409&gt;=0, RIGHT(TEXT(AL409,"0.#"),1)&lt;&gt;"."),TRUE,FALSE)</formula>
    </cfRule>
    <cfRule type="expression" dxfId="666" priority="918">
      <formula>IF(AND(AL409&gt;=0, RIGHT(TEXT(AL409,"0.#"),1)="."),TRUE,FALSE)</formula>
    </cfRule>
    <cfRule type="expression" dxfId="665" priority="919">
      <formula>IF(AND(AL409&lt;0, RIGHT(TEXT(AL409,"0.#"),1)&lt;&gt;"."),TRUE,FALSE)</formula>
    </cfRule>
    <cfRule type="expression" dxfId="664" priority="920">
      <formula>IF(AND(AL409&lt;0, RIGHT(TEXT(AL409,"0.#"),1)="."),TRUE,FALSE)</formula>
    </cfRule>
  </conditionalFormatting>
  <conditionalFormatting sqref="AL399:AO399 AL401:AO401 AL403:AO403 AL405:AO405 AL407:AO407">
    <cfRule type="expression" dxfId="663" priority="911">
      <formula>IF(AND(AL399&gt;=0, RIGHT(TEXT(AL399,"0.#"),1)&lt;&gt;"."),TRUE,FALSE)</formula>
    </cfRule>
    <cfRule type="expression" dxfId="662" priority="912">
      <formula>IF(AND(AL399&gt;=0, RIGHT(TEXT(AL399,"0.#"),1)="."),TRUE,FALSE)</formula>
    </cfRule>
    <cfRule type="expression" dxfId="661" priority="913">
      <formula>IF(AND(AL399&lt;0, RIGHT(TEXT(AL399,"0.#"),1)&lt;&gt;"."),TRUE,FALSE)</formula>
    </cfRule>
    <cfRule type="expression" dxfId="660" priority="914">
      <formula>IF(AND(AL399&lt;0, RIGHT(TEXT(AL399,"0.#"),1)="."),TRUE,FALSE)</formula>
    </cfRule>
  </conditionalFormatting>
  <conditionalFormatting sqref="AL432:AO432 AL434:AO434 AL436:AO436 AL438:AO438 AL443:AO443 AL452:AO452 AL461:AO461 AL445:AO445 AL454:AO454 AL447:AO447 AL456:AO456 AL449:AO450 AL458:AO459">
    <cfRule type="expression" dxfId="659" priority="899">
      <formula>IF(AND(AL432&gt;=0, RIGHT(TEXT(AL432,"0.#"),1)&lt;&gt;"."),TRUE,FALSE)</formula>
    </cfRule>
    <cfRule type="expression" dxfId="658" priority="900">
      <formula>IF(AND(AL432&gt;=0, RIGHT(TEXT(AL432,"0.#"),1)="."),TRUE,FALSE)</formula>
    </cfRule>
    <cfRule type="expression" dxfId="657" priority="901">
      <formula>IF(AND(AL432&lt;0, RIGHT(TEXT(AL432,"0.#"),1)&lt;&gt;"."),TRUE,FALSE)</formula>
    </cfRule>
    <cfRule type="expression" dxfId="656" priority="902">
      <formula>IF(AND(AL432&lt;0, RIGHT(TEXT(AL432,"0.#"),1)="."),TRUE,FALSE)</formula>
    </cfRule>
  </conditionalFormatting>
  <conditionalFormatting sqref="AL472:AO494">
    <cfRule type="expression" dxfId="655" priority="893">
      <formula>IF(AND(AL472&gt;=0, RIGHT(TEXT(AL472,"0.#"),1)&lt;&gt;"."),TRUE,FALSE)</formula>
    </cfRule>
    <cfRule type="expression" dxfId="654" priority="894">
      <formula>IF(AND(AL472&gt;=0, RIGHT(TEXT(AL472,"0.#"),1)="."),TRUE,FALSE)</formula>
    </cfRule>
    <cfRule type="expression" dxfId="653" priority="895">
      <formula>IF(AND(AL472&lt;0, RIGHT(TEXT(AL472,"0.#"),1)&lt;&gt;"."),TRUE,FALSE)</formula>
    </cfRule>
    <cfRule type="expression" dxfId="652" priority="896">
      <formula>IF(AND(AL472&lt;0, RIGHT(TEXT(AL472,"0.#"),1)="."),TRUE,FALSE)</formula>
    </cfRule>
  </conditionalFormatting>
  <conditionalFormatting sqref="AL465:AO465">
    <cfRule type="expression" dxfId="651" priority="887">
      <formula>IF(AND(AL465&gt;=0, RIGHT(TEXT(AL465,"0.#"),1)&lt;&gt;"."),TRUE,FALSE)</formula>
    </cfRule>
    <cfRule type="expression" dxfId="650" priority="888">
      <formula>IF(AND(AL465&gt;=0, RIGHT(TEXT(AL465,"0.#"),1)="."),TRUE,FALSE)</formula>
    </cfRule>
    <cfRule type="expression" dxfId="649" priority="889">
      <formula>IF(AND(AL465&lt;0, RIGHT(TEXT(AL465,"0.#"),1)&lt;&gt;"."),TRUE,FALSE)</formula>
    </cfRule>
    <cfRule type="expression" dxfId="648" priority="890">
      <formula>IF(AND(AL465&lt;0, RIGHT(TEXT(AL465,"0.#"),1)="."),TRUE,FALSE)</formula>
    </cfRule>
  </conditionalFormatting>
  <conditionalFormatting sqref="AL504:AO527">
    <cfRule type="expression" dxfId="647" priority="881">
      <formula>IF(AND(AL504&gt;=0, RIGHT(TEXT(AL504,"0.#"),1)&lt;&gt;"."),TRUE,FALSE)</formula>
    </cfRule>
    <cfRule type="expression" dxfId="646" priority="882">
      <formula>IF(AND(AL504&gt;=0, RIGHT(TEXT(AL504,"0.#"),1)="."),TRUE,FALSE)</formula>
    </cfRule>
    <cfRule type="expression" dxfId="645" priority="883">
      <formula>IF(AND(AL504&lt;0, RIGHT(TEXT(AL504,"0.#"),1)&lt;&gt;"."),TRUE,FALSE)</formula>
    </cfRule>
    <cfRule type="expression" dxfId="644" priority="884">
      <formula>IF(AND(AL504&lt;0, RIGHT(TEXT(AL504,"0.#"),1)="."),TRUE,FALSE)</formula>
    </cfRule>
  </conditionalFormatting>
  <conditionalFormatting sqref="AL541:AO560">
    <cfRule type="expression" dxfId="643" priority="869">
      <formula>IF(AND(AL541&gt;=0, RIGHT(TEXT(AL541,"0.#"),1)&lt;&gt;"."),TRUE,FALSE)</formula>
    </cfRule>
    <cfRule type="expression" dxfId="642" priority="870">
      <formula>IF(AND(AL541&gt;=0, RIGHT(TEXT(AL541,"0.#"),1)="."),TRUE,FALSE)</formula>
    </cfRule>
    <cfRule type="expression" dxfId="641" priority="871">
      <formula>IF(AND(AL541&lt;0, RIGHT(TEXT(AL541,"0.#"),1)&lt;&gt;"."),TRUE,FALSE)</formula>
    </cfRule>
    <cfRule type="expression" dxfId="640" priority="872">
      <formula>IF(AND(AL541&lt;0, RIGHT(TEXT(AL541,"0.#"),1)="."),TRUE,FALSE)</formula>
    </cfRule>
  </conditionalFormatting>
  <conditionalFormatting sqref="AL531:AO540">
    <cfRule type="expression" dxfId="639" priority="863">
      <formula>IF(AND(AL531&gt;=0, RIGHT(TEXT(AL531,"0.#"),1)&lt;&gt;"."),TRUE,FALSE)</formula>
    </cfRule>
    <cfRule type="expression" dxfId="638" priority="864">
      <formula>IF(AND(AL531&gt;=0, RIGHT(TEXT(AL531,"0.#"),1)="."),TRUE,FALSE)</formula>
    </cfRule>
    <cfRule type="expression" dxfId="637" priority="865">
      <formula>IF(AND(AL531&lt;0, RIGHT(TEXT(AL531,"0.#"),1)&lt;&gt;"."),TRUE,FALSE)</formula>
    </cfRule>
    <cfRule type="expression" dxfId="636" priority="866">
      <formula>IF(AND(AL531&lt;0, RIGHT(TEXT(AL531,"0.#"),1)="."),TRUE,FALSE)</formula>
    </cfRule>
  </conditionalFormatting>
  <conditionalFormatting sqref="Y531:Y532">
    <cfRule type="expression" dxfId="635" priority="861">
      <formula>IF(RIGHT(TEXT(Y531,"0.#"),1)=".",FALSE,TRUE)</formula>
    </cfRule>
    <cfRule type="expression" dxfId="634" priority="862">
      <formula>IF(RIGHT(TEXT(Y531,"0.#"),1)=".",TRUE,FALSE)</formula>
    </cfRule>
  </conditionalFormatting>
  <conditionalFormatting sqref="AL566:AO593">
    <cfRule type="expression" dxfId="633" priority="857">
      <formula>IF(AND(AL566&gt;=0, RIGHT(TEXT(AL566,"0.#"),1)&lt;&gt;"."),TRUE,FALSE)</formula>
    </cfRule>
    <cfRule type="expression" dxfId="632" priority="858">
      <formula>IF(AND(AL566&gt;=0, RIGHT(TEXT(AL566,"0.#"),1)="."),TRUE,FALSE)</formula>
    </cfRule>
    <cfRule type="expression" dxfId="631" priority="859">
      <formula>IF(AND(AL566&lt;0, RIGHT(TEXT(AL566,"0.#"),1)&lt;&gt;"."),TRUE,FALSE)</formula>
    </cfRule>
    <cfRule type="expression" dxfId="630" priority="860">
      <formula>IF(AND(AL566&lt;0, RIGHT(TEXT(AL566,"0.#"),1)="."),TRUE,FALSE)</formula>
    </cfRule>
  </conditionalFormatting>
  <conditionalFormatting sqref="Y566:Y593">
    <cfRule type="expression" dxfId="629" priority="855">
      <formula>IF(RIGHT(TEXT(Y566,"0.#"),1)=".",FALSE,TRUE)</formula>
    </cfRule>
    <cfRule type="expression" dxfId="628" priority="856">
      <formula>IF(RIGHT(TEXT(Y566,"0.#"),1)=".",TRUE,FALSE)</formula>
    </cfRule>
  </conditionalFormatting>
  <conditionalFormatting sqref="AL564:AO565">
    <cfRule type="expression" dxfId="627" priority="851">
      <formula>IF(AND(AL564&gt;=0, RIGHT(TEXT(AL564,"0.#"),1)&lt;&gt;"."),TRUE,FALSE)</formula>
    </cfRule>
    <cfRule type="expression" dxfId="626" priority="852">
      <formula>IF(AND(AL564&gt;=0, RIGHT(TEXT(AL564,"0.#"),1)="."),TRUE,FALSE)</formula>
    </cfRule>
    <cfRule type="expression" dxfId="625" priority="853">
      <formula>IF(AND(AL564&lt;0, RIGHT(TEXT(AL564,"0.#"),1)&lt;&gt;"."),TRUE,FALSE)</formula>
    </cfRule>
    <cfRule type="expression" dxfId="624" priority="854">
      <formula>IF(AND(AL564&lt;0, RIGHT(TEXT(AL564,"0.#"),1)="."),TRUE,FALSE)</formula>
    </cfRule>
  </conditionalFormatting>
  <conditionalFormatting sqref="Y564:Y565">
    <cfRule type="expression" dxfId="623" priority="849">
      <formula>IF(RIGHT(TEXT(Y564,"0.#"),1)=".",FALSE,TRUE)</formula>
    </cfRule>
    <cfRule type="expression" dxfId="622" priority="850">
      <formula>IF(RIGHT(TEXT(Y564,"0.#"),1)=".",TRUE,FALSE)</formula>
    </cfRule>
  </conditionalFormatting>
  <conditionalFormatting sqref="AL599:AO626">
    <cfRule type="expression" dxfId="621" priority="845">
      <formula>IF(AND(AL599&gt;=0, RIGHT(TEXT(AL599,"0.#"),1)&lt;&gt;"."),TRUE,FALSE)</formula>
    </cfRule>
    <cfRule type="expression" dxfId="620" priority="846">
      <formula>IF(AND(AL599&gt;=0, RIGHT(TEXT(AL599,"0.#"),1)="."),TRUE,FALSE)</formula>
    </cfRule>
    <cfRule type="expression" dxfId="619" priority="847">
      <formula>IF(AND(AL599&lt;0, RIGHT(TEXT(AL599,"0.#"),1)&lt;&gt;"."),TRUE,FALSE)</formula>
    </cfRule>
    <cfRule type="expression" dxfId="618" priority="848">
      <formula>IF(AND(AL599&lt;0, RIGHT(TEXT(AL599,"0.#"),1)="."),TRUE,FALSE)</formula>
    </cfRule>
  </conditionalFormatting>
  <conditionalFormatting sqref="Y599:Y626">
    <cfRule type="expression" dxfId="617" priority="843">
      <formula>IF(RIGHT(TEXT(Y599,"0.#"),1)=".",FALSE,TRUE)</formula>
    </cfRule>
    <cfRule type="expression" dxfId="616" priority="844">
      <formula>IF(RIGHT(TEXT(Y599,"0.#"),1)=".",TRUE,FALSE)</formula>
    </cfRule>
  </conditionalFormatting>
  <conditionalFormatting sqref="AL597:AO598">
    <cfRule type="expression" dxfId="615" priority="839">
      <formula>IF(AND(AL597&gt;=0, RIGHT(TEXT(AL597,"0.#"),1)&lt;&gt;"."),TRUE,FALSE)</formula>
    </cfRule>
    <cfRule type="expression" dxfId="614" priority="840">
      <formula>IF(AND(AL597&gt;=0, RIGHT(TEXT(AL597,"0.#"),1)="."),TRUE,FALSE)</formula>
    </cfRule>
    <cfRule type="expression" dxfId="613" priority="841">
      <formula>IF(AND(AL597&lt;0, RIGHT(TEXT(AL597,"0.#"),1)&lt;&gt;"."),TRUE,FALSE)</formula>
    </cfRule>
    <cfRule type="expression" dxfId="612" priority="842">
      <formula>IF(AND(AL597&lt;0, RIGHT(TEXT(AL597,"0.#"),1)="."),TRUE,FALSE)</formula>
    </cfRule>
  </conditionalFormatting>
  <conditionalFormatting sqref="Y597:Y598">
    <cfRule type="expression" dxfId="611" priority="837">
      <formula>IF(RIGHT(TEXT(Y597,"0.#"),1)=".",FALSE,TRUE)</formula>
    </cfRule>
    <cfRule type="expression" dxfId="610" priority="838">
      <formula>IF(RIGHT(TEXT(Y597,"0.#"),1)=".",TRUE,FALSE)</formula>
    </cfRule>
  </conditionalFormatting>
  <conditionalFormatting sqref="AU33">
    <cfRule type="expression" dxfId="609" priority="833">
      <formula>IF(RIGHT(TEXT(AU33,"0.#"),1)=".",FALSE,TRUE)</formula>
    </cfRule>
    <cfRule type="expression" dxfId="608" priority="834">
      <formula>IF(RIGHT(TEXT(AU33,"0.#"),1)=".",TRUE,FALSE)</formula>
    </cfRule>
  </conditionalFormatting>
  <conditionalFormatting sqref="AU32">
    <cfRule type="expression" dxfId="607" priority="835">
      <formula>IF(RIGHT(TEXT(AU32,"0.#"),1)=".",FALSE,TRUE)</formula>
    </cfRule>
    <cfRule type="expression" dxfId="606" priority="836">
      <formula>IF(RIGHT(TEXT(AU32,"0.#"),1)=".",TRUE,FALSE)</formula>
    </cfRule>
  </conditionalFormatting>
  <conditionalFormatting sqref="P29:AC29">
    <cfRule type="expression" dxfId="605" priority="831">
      <formula>IF(RIGHT(TEXT(P29,"0.#"),1)=".",FALSE,TRUE)</formula>
    </cfRule>
    <cfRule type="expression" dxfId="604" priority="832">
      <formula>IF(RIGHT(TEXT(P29,"0.#"),1)=".",TRUE,FALSE)</formula>
    </cfRule>
  </conditionalFormatting>
  <conditionalFormatting sqref="AM41">
    <cfRule type="expression" dxfId="603" priority="813">
      <formula>IF(RIGHT(TEXT(AM41,"0.#"),1)=".",FALSE,TRUE)</formula>
    </cfRule>
    <cfRule type="expression" dxfId="602" priority="814">
      <formula>IF(RIGHT(TEXT(AM41,"0.#"),1)=".",TRUE,FALSE)</formula>
    </cfRule>
  </conditionalFormatting>
  <conditionalFormatting sqref="AM40">
    <cfRule type="expression" dxfId="601" priority="815">
      <formula>IF(RIGHT(TEXT(AM40,"0.#"),1)=".",FALSE,TRUE)</formula>
    </cfRule>
    <cfRule type="expression" dxfId="600" priority="816">
      <formula>IF(RIGHT(TEXT(AM40,"0.#"),1)=".",TRUE,FALSE)</formula>
    </cfRule>
  </conditionalFormatting>
  <conditionalFormatting sqref="AE39">
    <cfRule type="expression" dxfId="599" priority="829">
      <formula>IF(RIGHT(TEXT(AE39,"0.#"),1)=".",FALSE,TRUE)</formula>
    </cfRule>
    <cfRule type="expression" dxfId="598" priority="830">
      <formula>IF(RIGHT(TEXT(AE39,"0.#"),1)=".",TRUE,FALSE)</formula>
    </cfRule>
  </conditionalFormatting>
  <conditionalFormatting sqref="AQ39:AQ41">
    <cfRule type="expression" dxfId="597" priority="811">
      <formula>IF(RIGHT(TEXT(AQ39,"0.#"),1)=".",FALSE,TRUE)</formula>
    </cfRule>
    <cfRule type="expression" dxfId="596" priority="812">
      <formula>IF(RIGHT(TEXT(AQ39,"0.#"),1)=".",TRUE,FALSE)</formula>
    </cfRule>
  </conditionalFormatting>
  <conditionalFormatting sqref="AU39:AU41">
    <cfRule type="expression" dxfId="595" priority="809">
      <formula>IF(RIGHT(TEXT(AU39,"0.#"),1)=".",FALSE,TRUE)</formula>
    </cfRule>
    <cfRule type="expression" dxfId="594" priority="810">
      <formula>IF(RIGHT(TEXT(AU39,"0.#"),1)=".",TRUE,FALSE)</formula>
    </cfRule>
  </conditionalFormatting>
  <conditionalFormatting sqref="AI41">
    <cfRule type="expression" dxfId="593" priority="823">
      <formula>IF(RIGHT(TEXT(AI41,"0.#"),1)=".",FALSE,TRUE)</formula>
    </cfRule>
    <cfRule type="expression" dxfId="592" priority="824">
      <formula>IF(RIGHT(TEXT(AI41,"0.#"),1)=".",TRUE,FALSE)</formula>
    </cfRule>
  </conditionalFormatting>
  <conditionalFormatting sqref="AE40">
    <cfRule type="expression" dxfId="591" priority="827">
      <formula>IF(RIGHT(TEXT(AE40,"0.#"),1)=".",FALSE,TRUE)</formula>
    </cfRule>
    <cfRule type="expression" dxfId="590" priority="828">
      <formula>IF(RIGHT(TEXT(AE40,"0.#"),1)=".",TRUE,FALSE)</formula>
    </cfRule>
  </conditionalFormatting>
  <conditionalFormatting sqref="AE41">
    <cfRule type="expression" dxfId="589" priority="825">
      <formula>IF(RIGHT(TEXT(AE41,"0.#"),1)=".",FALSE,TRUE)</formula>
    </cfRule>
    <cfRule type="expression" dxfId="588" priority="826">
      <formula>IF(RIGHT(TEXT(AE41,"0.#"),1)=".",TRUE,FALSE)</formula>
    </cfRule>
  </conditionalFormatting>
  <conditionalFormatting sqref="AM39">
    <cfRule type="expression" dxfId="587" priority="817">
      <formula>IF(RIGHT(TEXT(AM39,"0.#"),1)=".",FALSE,TRUE)</formula>
    </cfRule>
    <cfRule type="expression" dxfId="586" priority="818">
      <formula>IF(RIGHT(TEXT(AM39,"0.#"),1)=".",TRUE,FALSE)</formula>
    </cfRule>
  </conditionalFormatting>
  <conditionalFormatting sqref="AI39">
    <cfRule type="expression" dxfId="585" priority="819">
      <formula>IF(RIGHT(TEXT(AI39,"0.#"),1)=".",FALSE,TRUE)</formula>
    </cfRule>
    <cfRule type="expression" dxfId="584" priority="820">
      <formula>IF(RIGHT(TEXT(AI39,"0.#"),1)=".",TRUE,FALSE)</formula>
    </cfRule>
  </conditionalFormatting>
  <conditionalFormatting sqref="AI40">
    <cfRule type="expression" dxfId="583" priority="821">
      <formula>IF(RIGHT(TEXT(AI40,"0.#"),1)=".",FALSE,TRUE)</formula>
    </cfRule>
    <cfRule type="expression" dxfId="582" priority="822">
      <formula>IF(RIGHT(TEXT(AI40,"0.#"),1)=".",TRUE,FALSE)</formula>
    </cfRule>
  </conditionalFormatting>
  <conditionalFormatting sqref="AM69">
    <cfRule type="expression" dxfId="581" priority="781">
      <formula>IF(RIGHT(TEXT(AM69,"0.#"),1)=".",FALSE,TRUE)</formula>
    </cfRule>
    <cfRule type="expression" dxfId="580" priority="782">
      <formula>IF(RIGHT(TEXT(AM69,"0.#"),1)=".",TRUE,FALSE)</formula>
    </cfRule>
  </conditionalFormatting>
  <conditionalFormatting sqref="AE70 AM70">
    <cfRule type="expression" dxfId="579" priority="779">
      <formula>IF(RIGHT(TEXT(AE70,"0.#"),1)=".",FALSE,TRUE)</formula>
    </cfRule>
    <cfRule type="expression" dxfId="578" priority="780">
      <formula>IF(RIGHT(TEXT(AE70,"0.#"),1)=".",TRUE,FALSE)</formula>
    </cfRule>
  </conditionalFormatting>
  <conditionalFormatting sqref="AI70">
    <cfRule type="expression" dxfId="577" priority="777">
      <formula>IF(RIGHT(TEXT(AI70,"0.#"),1)=".",FALSE,TRUE)</formula>
    </cfRule>
    <cfRule type="expression" dxfId="576" priority="778">
      <formula>IF(RIGHT(TEXT(AI70,"0.#"),1)=".",TRUE,FALSE)</formula>
    </cfRule>
  </conditionalFormatting>
  <conditionalFormatting sqref="AQ70">
    <cfRule type="expression" dxfId="575" priority="775">
      <formula>IF(RIGHT(TEXT(AQ70,"0.#"),1)=".",FALSE,TRUE)</formula>
    </cfRule>
    <cfRule type="expression" dxfId="574" priority="776">
      <formula>IF(RIGHT(TEXT(AQ70,"0.#"),1)=".",TRUE,FALSE)</formula>
    </cfRule>
  </conditionalFormatting>
  <conditionalFormatting sqref="AE69 AQ69">
    <cfRule type="expression" dxfId="573" priority="785">
      <formula>IF(RIGHT(TEXT(AE69,"0.#"),1)=".",FALSE,TRUE)</formula>
    </cfRule>
    <cfRule type="expression" dxfId="572" priority="786">
      <formula>IF(RIGHT(TEXT(AE69,"0.#"),1)=".",TRUE,FALSE)</formula>
    </cfRule>
  </conditionalFormatting>
  <conditionalFormatting sqref="AI69">
    <cfRule type="expression" dxfId="571" priority="783">
      <formula>IF(RIGHT(TEXT(AI69,"0.#"),1)=".",FALSE,TRUE)</formula>
    </cfRule>
    <cfRule type="expression" dxfId="570" priority="784">
      <formula>IF(RIGHT(TEXT(AI69,"0.#"),1)=".",TRUE,FALSE)</formula>
    </cfRule>
  </conditionalFormatting>
  <conditionalFormatting sqref="AE66 AQ66">
    <cfRule type="expression" dxfId="569" priority="773">
      <formula>IF(RIGHT(TEXT(AE66,"0.#"),1)=".",FALSE,TRUE)</formula>
    </cfRule>
    <cfRule type="expression" dxfId="568" priority="774">
      <formula>IF(RIGHT(TEXT(AE66,"0.#"),1)=".",TRUE,FALSE)</formula>
    </cfRule>
  </conditionalFormatting>
  <conditionalFormatting sqref="AI66">
    <cfRule type="expression" dxfId="567" priority="771">
      <formula>IF(RIGHT(TEXT(AI66,"0.#"),1)=".",FALSE,TRUE)</formula>
    </cfRule>
    <cfRule type="expression" dxfId="566" priority="772">
      <formula>IF(RIGHT(TEXT(AI66,"0.#"),1)=".",TRUE,FALSE)</formula>
    </cfRule>
  </conditionalFormatting>
  <conditionalFormatting sqref="AM66">
    <cfRule type="expression" dxfId="565" priority="769">
      <formula>IF(RIGHT(TEXT(AM66,"0.#"),1)=".",FALSE,TRUE)</formula>
    </cfRule>
    <cfRule type="expression" dxfId="564" priority="770">
      <formula>IF(RIGHT(TEXT(AM66,"0.#"),1)=".",TRUE,FALSE)</formula>
    </cfRule>
  </conditionalFormatting>
  <conditionalFormatting sqref="AE67">
    <cfRule type="expression" dxfId="563" priority="767">
      <formula>IF(RIGHT(TEXT(AE67,"0.#"),1)=".",FALSE,TRUE)</formula>
    </cfRule>
    <cfRule type="expression" dxfId="562" priority="768">
      <formula>IF(RIGHT(TEXT(AE67,"0.#"),1)=".",TRUE,FALSE)</formula>
    </cfRule>
  </conditionalFormatting>
  <conditionalFormatting sqref="AI67">
    <cfRule type="expression" dxfId="561" priority="765">
      <formula>IF(RIGHT(TEXT(AI67,"0.#"),1)=".",FALSE,TRUE)</formula>
    </cfRule>
    <cfRule type="expression" dxfId="560" priority="766">
      <formula>IF(RIGHT(TEXT(AI67,"0.#"),1)=".",TRUE,FALSE)</formula>
    </cfRule>
  </conditionalFormatting>
  <conditionalFormatting sqref="AM67">
    <cfRule type="expression" dxfId="559" priority="763">
      <formula>IF(RIGHT(TEXT(AM67,"0.#"),1)=".",FALSE,TRUE)</formula>
    </cfRule>
    <cfRule type="expression" dxfId="558" priority="764">
      <formula>IF(RIGHT(TEXT(AM67,"0.#"),1)=".",TRUE,FALSE)</formula>
    </cfRule>
  </conditionalFormatting>
  <conditionalFormatting sqref="AQ67">
    <cfRule type="expression" dxfId="557" priority="761">
      <formula>IF(RIGHT(TEXT(AQ67,"0.#"),1)=".",FALSE,TRUE)</formula>
    </cfRule>
    <cfRule type="expression" dxfId="556" priority="762">
      <formula>IF(RIGHT(TEXT(AQ67,"0.#"),1)=".",TRUE,FALSE)</formula>
    </cfRule>
  </conditionalFormatting>
  <conditionalFormatting sqref="AU66">
    <cfRule type="expression" dxfId="555" priority="759">
      <formula>IF(RIGHT(TEXT(AU66,"0.#"),1)=".",FALSE,TRUE)</formula>
    </cfRule>
    <cfRule type="expression" dxfId="554" priority="760">
      <formula>IF(RIGHT(TEXT(AU66,"0.#"),1)=".",TRUE,FALSE)</formula>
    </cfRule>
  </conditionalFormatting>
  <conditionalFormatting sqref="AU67">
    <cfRule type="expression" dxfId="553" priority="757">
      <formula>IF(RIGHT(TEXT(AU67,"0.#"),1)=".",FALSE,TRUE)</formula>
    </cfRule>
    <cfRule type="expression" dxfId="552" priority="758">
      <formula>IF(RIGHT(TEXT(AU67,"0.#"),1)=".",TRUE,FALSE)</formula>
    </cfRule>
  </conditionalFormatting>
  <conditionalFormatting sqref="AE100 AQ100">
    <cfRule type="expression" dxfId="551" priority="719">
      <formula>IF(RIGHT(TEXT(AE100,"0.#"),1)=".",FALSE,TRUE)</formula>
    </cfRule>
    <cfRule type="expression" dxfId="550" priority="720">
      <formula>IF(RIGHT(TEXT(AE100,"0.#"),1)=".",TRUE,FALSE)</formula>
    </cfRule>
  </conditionalFormatting>
  <conditionalFormatting sqref="AI100">
    <cfRule type="expression" dxfId="549" priority="717">
      <formula>IF(RIGHT(TEXT(AI100,"0.#"),1)=".",FALSE,TRUE)</formula>
    </cfRule>
    <cfRule type="expression" dxfId="548" priority="718">
      <formula>IF(RIGHT(TEXT(AI100,"0.#"),1)=".",TRUE,FALSE)</formula>
    </cfRule>
  </conditionalFormatting>
  <conditionalFormatting sqref="AM100">
    <cfRule type="expression" dxfId="547" priority="715">
      <formula>IF(RIGHT(TEXT(AM100,"0.#"),1)=".",FALSE,TRUE)</formula>
    </cfRule>
    <cfRule type="expression" dxfId="546" priority="716">
      <formula>IF(RIGHT(TEXT(AM100,"0.#"),1)=".",TRUE,FALSE)</formula>
    </cfRule>
  </conditionalFormatting>
  <conditionalFormatting sqref="AE101">
    <cfRule type="expression" dxfId="545" priority="713">
      <formula>IF(RIGHT(TEXT(AE101,"0.#"),1)=".",FALSE,TRUE)</formula>
    </cfRule>
    <cfRule type="expression" dxfId="544" priority="714">
      <formula>IF(RIGHT(TEXT(AE101,"0.#"),1)=".",TRUE,FALSE)</formula>
    </cfRule>
  </conditionalFormatting>
  <conditionalFormatting sqref="AI101">
    <cfRule type="expression" dxfId="543" priority="711">
      <formula>IF(RIGHT(TEXT(AI101,"0.#"),1)=".",FALSE,TRUE)</formula>
    </cfRule>
    <cfRule type="expression" dxfId="542" priority="712">
      <formula>IF(RIGHT(TEXT(AI101,"0.#"),1)=".",TRUE,FALSE)</formula>
    </cfRule>
  </conditionalFormatting>
  <conditionalFormatting sqref="AM101">
    <cfRule type="expression" dxfId="541" priority="709">
      <formula>IF(RIGHT(TEXT(AM101,"0.#"),1)=".",FALSE,TRUE)</formula>
    </cfRule>
    <cfRule type="expression" dxfId="540" priority="710">
      <formula>IF(RIGHT(TEXT(AM101,"0.#"),1)=".",TRUE,FALSE)</formula>
    </cfRule>
  </conditionalFormatting>
  <conditionalFormatting sqref="AQ101">
    <cfRule type="expression" dxfId="539" priority="707">
      <formula>IF(RIGHT(TEXT(AQ101,"0.#"),1)=".",FALSE,TRUE)</formula>
    </cfRule>
    <cfRule type="expression" dxfId="538" priority="708">
      <formula>IF(RIGHT(TEXT(AQ101,"0.#"),1)=".",TRUE,FALSE)</formula>
    </cfRule>
  </conditionalFormatting>
  <conditionalFormatting sqref="AU100">
    <cfRule type="expression" dxfId="537" priority="705">
      <formula>IF(RIGHT(TEXT(AU100,"0.#"),1)=".",FALSE,TRUE)</formula>
    </cfRule>
    <cfRule type="expression" dxfId="536" priority="706">
      <formula>IF(RIGHT(TEXT(AU100,"0.#"),1)=".",TRUE,FALSE)</formula>
    </cfRule>
  </conditionalFormatting>
  <conditionalFormatting sqref="AU101">
    <cfRule type="expression" dxfId="535" priority="703">
      <formula>IF(RIGHT(TEXT(AU101,"0.#"),1)=".",FALSE,TRUE)</formula>
    </cfRule>
    <cfRule type="expression" dxfId="534" priority="704">
      <formula>IF(RIGHT(TEXT(AU101,"0.#"),1)=".",TRUE,FALSE)</formula>
    </cfRule>
  </conditionalFormatting>
  <conditionalFormatting sqref="AM35">
    <cfRule type="expression" dxfId="533" priority="697">
      <formula>IF(RIGHT(TEXT(AM35,"0.#"),1)=".",FALSE,TRUE)</formula>
    </cfRule>
    <cfRule type="expression" dxfId="532" priority="698">
      <formula>IF(RIGHT(TEXT(AM35,"0.#"),1)=".",TRUE,FALSE)</formula>
    </cfRule>
  </conditionalFormatting>
  <conditionalFormatting sqref="AE36 AM36">
    <cfRule type="expression" dxfId="531" priority="695">
      <formula>IF(RIGHT(TEXT(AE36,"0.#"),1)=".",FALSE,TRUE)</formula>
    </cfRule>
    <cfRule type="expression" dxfId="530" priority="696">
      <formula>IF(RIGHT(TEXT(AE36,"0.#"),1)=".",TRUE,FALSE)</formula>
    </cfRule>
  </conditionalFormatting>
  <conditionalFormatting sqref="AI36">
    <cfRule type="expression" dxfId="529" priority="693">
      <formula>IF(RIGHT(TEXT(AI36,"0.#"),1)=".",FALSE,TRUE)</formula>
    </cfRule>
    <cfRule type="expression" dxfId="528" priority="694">
      <formula>IF(RIGHT(TEXT(AI36,"0.#"),1)=".",TRUE,FALSE)</formula>
    </cfRule>
  </conditionalFormatting>
  <conditionalFormatting sqref="AQ36">
    <cfRule type="expression" dxfId="527" priority="691">
      <formula>IF(RIGHT(TEXT(AQ36,"0.#"),1)=".",FALSE,TRUE)</formula>
    </cfRule>
    <cfRule type="expression" dxfId="526" priority="692">
      <formula>IF(RIGHT(TEXT(AQ36,"0.#"),1)=".",TRUE,FALSE)</formula>
    </cfRule>
  </conditionalFormatting>
  <conditionalFormatting sqref="AE35 AQ35">
    <cfRule type="expression" dxfId="525" priority="701">
      <formula>IF(RIGHT(TEXT(AE35,"0.#"),1)=".",FALSE,TRUE)</formula>
    </cfRule>
    <cfRule type="expression" dxfId="524" priority="702">
      <formula>IF(RIGHT(TEXT(AE35,"0.#"),1)=".",TRUE,FALSE)</formula>
    </cfRule>
  </conditionalFormatting>
  <conditionalFormatting sqref="AI35">
    <cfRule type="expression" dxfId="523" priority="699">
      <formula>IF(RIGHT(TEXT(AI35,"0.#"),1)=".",FALSE,TRUE)</formula>
    </cfRule>
    <cfRule type="expression" dxfId="522" priority="700">
      <formula>IF(RIGHT(TEXT(AI35,"0.#"),1)=".",TRUE,FALSE)</formula>
    </cfRule>
  </conditionalFormatting>
  <conditionalFormatting sqref="AM103">
    <cfRule type="expression" dxfId="521" priority="685">
      <formula>IF(RIGHT(TEXT(AM103,"0.#"),1)=".",FALSE,TRUE)</formula>
    </cfRule>
    <cfRule type="expression" dxfId="520" priority="686">
      <formula>IF(RIGHT(TEXT(AM103,"0.#"),1)=".",TRUE,FALSE)</formula>
    </cfRule>
  </conditionalFormatting>
  <conditionalFormatting sqref="AE104 AM104">
    <cfRule type="expression" dxfId="519" priority="683">
      <formula>IF(RIGHT(TEXT(AE104,"0.#"),1)=".",FALSE,TRUE)</formula>
    </cfRule>
    <cfRule type="expression" dxfId="518" priority="684">
      <formula>IF(RIGHT(TEXT(AE104,"0.#"),1)=".",TRUE,FALSE)</formula>
    </cfRule>
  </conditionalFormatting>
  <conditionalFormatting sqref="AI104">
    <cfRule type="expression" dxfId="517" priority="681">
      <formula>IF(RIGHT(TEXT(AI104,"0.#"),1)=".",FALSE,TRUE)</formula>
    </cfRule>
    <cfRule type="expression" dxfId="516" priority="682">
      <formula>IF(RIGHT(TEXT(AI104,"0.#"),1)=".",TRUE,FALSE)</formula>
    </cfRule>
  </conditionalFormatting>
  <conditionalFormatting sqref="AQ104">
    <cfRule type="expression" dxfId="515" priority="679">
      <formula>IF(RIGHT(TEXT(AQ104,"0.#"),1)=".",FALSE,TRUE)</formula>
    </cfRule>
    <cfRule type="expression" dxfId="514" priority="680">
      <formula>IF(RIGHT(TEXT(AQ104,"0.#"),1)=".",TRUE,FALSE)</formula>
    </cfRule>
  </conditionalFormatting>
  <conditionalFormatting sqref="AE103 AQ103">
    <cfRule type="expression" dxfId="513" priority="689">
      <formula>IF(RIGHT(TEXT(AE103,"0.#"),1)=".",FALSE,TRUE)</formula>
    </cfRule>
    <cfRule type="expression" dxfId="512" priority="690">
      <formula>IF(RIGHT(TEXT(AE103,"0.#"),1)=".",TRUE,FALSE)</formula>
    </cfRule>
  </conditionalFormatting>
  <conditionalFormatting sqref="AI103">
    <cfRule type="expression" dxfId="511" priority="687">
      <formula>IF(RIGHT(TEXT(AI103,"0.#"),1)=".",FALSE,TRUE)</formula>
    </cfRule>
    <cfRule type="expression" dxfId="510" priority="688">
      <formula>IF(RIGHT(TEXT(AI103,"0.#"),1)=".",TRUE,FALSE)</formula>
    </cfRule>
  </conditionalFormatting>
  <conditionalFormatting sqref="AM137">
    <cfRule type="expression" dxfId="509" priority="673">
      <formula>IF(RIGHT(TEXT(AM137,"0.#"),1)=".",FALSE,TRUE)</formula>
    </cfRule>
    <cfRule type="expression" dxfId="508" priority="674">
      <formula>IF(RIGHT(TEXT(AM137,"0.#"),1)=".",TRUE,FALSE)</formula>
    </cfRule>
  </conditionalFormatting>
  <conditionalFormatting sqref="AE138 AM138">
    <cfRule type="expression" dxfId="507" priority="671">
      <formula>IF(RIGHT(TEXT(AE138,"0.#"),1)=".",FALSE,TRUE)</formula>
    </cfRule>
    <cfRule type="expression" dxfId="506" priority="672">
      <formula>IF(RIGHT(TEXT(AE138,"0.#"),1)=".",TRUE,FALSE)</formula>
    </cfRule>
  </conditionalFormatting>
  <conditionalFormatting sqref="AI138">
    <cfRule type="expression" dxfId="505" priority="669">
      <formula>IF(RIGHT(TEXT(AI138,"0.#"),1)=".",FALSE,TRUE)</formula>
    </cfRule>
    <cfRule type="expression" dxfId="504" priority="670">
      <formula>IF(RIGHT(TEXT(AI138,"0.#"),1)=".",TRUE,FALSE)</formula>
    </cfRule>
  </conditionalFormatting>
  <conditionalFormatting sqref="AQ138">
    <cfRule type="expression" dxfId="503" priority="667">
      <formula>IF(RIGHT(TEXT(AQ138,"0.#"),1)=".",FALSE,TRUE)</formula>
    </cfRule>
    <cfRule type="expression" dxfId="502" priority="668">
      <formula>IF(RIGHT(TEXT(AQ138,"0.#"),1)=".",TRUE,FALSE)</formula>
    </cfRule>
  </conditionalFormatting>
  <conditionalFormatting sqref="AE137 AQ137">
    <cfRule type="expression" dxfId="501" priority="677">
      <formula>IF(RIGHT(TEXT(AE137,"0.#"),1)=".",FALSE,TRUE)</formula>
    </cfRule>
    <cfRule type="expression" dxfId="500" priority="678">
      <formula>IF(RIGHT(TEXT(AE137,"0.#"),1)=".",TRUE,FALSE)</formula>
    </cfRule>
  </conditionalFormatting>
  <conditionalFormatting sqref="AI137">
    <cfRule type="expression" dxfId="499" priority="675">
      <formula>IF(RIGHT(TEXT(AI137,"0.#"),1)=".",FALSE,TRUE)</formula>
    </cfRule>
    <cfRule type="expression" dxfId="498" priority="676">
      <formula>IF(RIGHT(TEXT(AI137,"0.#"),1)=".",TRUE,FALSE)</formula>
    </cfRule>
  </conditionalFormatting>
  <conditionalFormatting sqref="AM171">
    <cfRule type="expression" dxfId="497" priority="661">
      <formula>IF(RIGHT(TEXT(AM171,"0.#"),1)=".",FALSE,TRUE)</formula>
    </cfRule>
    <cfRule type="expression" dxfId="496" priority="662">
      <formula>IF(RIGHT(TEXT(AM171,"0.#"),1)=".",TRUE,FALSE)</formula>
    </cfRule>
  </conditionalFormatting>
  <conditionalFormatting sqref="AE172 AM172">
    <cfRule type="expression" dxfId="495" priority="659">
      <formula>IF(RIGHT(TEXT(AE172,"0.#"),1)=".",FALSE,TRUE)</formula>
    </cfRule>
    <cfRule type="expression" dxfId="494" priority="660">
      <formula>IF(RIGHT(TEXT(AE172,"0.#"),1)=".",TRUE,FALSE)</formula>
    </cfRule>
  </conditionalFormatting>
  <conditionalFormatting sqref="AI172">
    <cfRule type="expression" dxfId="493" priority="657">
      <formula>IF(RIGHT(TEXT(AI172,"0.#"),1)=".",FALSE,TRUE)</formula>
    </cfRule>
    <cfRule type="expression" dxfId="492" priority="658">
      <formula>IF(RIGHT(TEXT(AI172,"0.#"),1)=".",TRUE,FALSE)</formula>
    </cfRule>
  </conditionalFormatting>
  <conditionalFormatting sqref="AQ172">
    <cfRule type="expression" dxfId="491" priority="655">
      <formula>IF(RIGHT(TEXT(AQ172,"0.#"),1)=".",FALSE,TRUE)</formula>
    </cfRule>
    <cfRule type="expression" dxfId="490" priority="656">
      <formula>IF(RIGHT(TEXT(AQ172,"0.#"),1)=".",TRUE,FALSE)</formula>
    </cfRule>
  </conditionalFormatting>
  <conditionalFormatting sqref="AE171 AQ171">
    <cfRule type="expression" dxfId="489" priority="665">
      <formula>IF(RIGHT(TEXT(AE171,"0.#"),1)=".",FALSE,TRUE)</formula>
    </cfRule>
    <cfRule type="expression" dxfId="488" priority="666">
      <formula>IF(RIGHT(TEXT(AE171,"0.#"),1)=".",TRUE,FALSE)</formula>
    </cfRule>
  </conditionalFormatting>
  <conditionalFormatting sqref="AI171">
    <cfRule type="expression" dxfId="487" priority="663">
      <formula>IF(RIGHT(TEXT(AI171,"0.#"),1)=".",FALSE,TRUE)</formula>
    </cfRule>
    <cfRule type="expression" dxfId="486" priority="664">
      <formula>IF(RIGHT(TEXT(AI171,"0.#"),1)=".",TRUE,FALSE)</formula>
    </cfRule>
  </conditionalFormatting>
  <conditionalFormatting sqref="AE107:AE109 AM107:AM109">
    <cfRule type="expression" dxfId="485" priority="631">
      <formula>IF(RIGHT(TEXT(AE107,"0.#"),1)=".",FALSE,TRUE)</formula>
    </cfRule>
    <cfRule type="expression" dxfId="484" priority="632">
      <formula>IF(RIGHT(TEXT(AE107,"0.#"),1)=".",TRUE,FALSE)</formula>
    </cfRule>
  </conditionalFormatting>
  <conditionalFormatting sqref="AE175">
    <cfRule type="expression" dxfId="483" priority="587">
      <formula>IF(RIGHT(TEXT(AE175,"0.#"),1)=".",FALSE,TRUE)</formula>
    </cfRule>
    <cfRule type="expression" dxfId="482" priority="588">
      <formula>IF(RIGHT(TEXT(AE175,"0.#"),1)=".",TRUE,FALSE)</formula>
    </cfRule>
  </conditionalFormatting>
  <conditionalFormatting sqref="AM177">
    <cfRule type="expression" dxfId="481" priority="571">
      <formula>IF(RIGHT(TEXT(AM177,"0.#"),1)=".",FALSE,TRUE)</formula>
    </cfRule>
    <cfRule type="expression" dxfId="480" priority="572">
      <formula>IF(RIGHT(TEXT(AM177,"0.#"),1)=".",TRUE,FALSE)</formula>
    </cfRule>
  </conditionalFormatting>
  <conditionalFormatting sqref="AE176">
    <cfRule type="expression" dxfId="479" priority="585">
      <formula>IF(RIGHT(TEXT(AE176,"0.#"),1)=".",FALSE,TRUE)</formula>
    </cfRule>
    <cfRule type="expression" dxfId="478" priority="586">
      <formula>IF(RIGHT(TEXT(AE176,"0.#"),1)=".",TRUE,FALSE)</formula>
    </cfRule>
  </conditionalFormatting>
  <conditionalFormatting sqref="AE177">
    <cfRule type="expression" dxfId="477" priority="583">
      <formula>IF(RIGHT(TEXT(AE177,"0.#"),1)=".",FALSE,TRUE)</formula>
    </cfRule>
    <cfRule type="expression" dxfId="476" priority="584">
      <formula>IF(RIGHT(TEXT(AE177,"0.#"),1)=".",TRUE,FALSE)</formula>
    </cfRule>
  </conditionalFormatting>
  <conditionalFormatting sqref="AI177">
    <cfRule type="expression" dxfId="475" priority="581">
      <formula>IF(RIGHT(TEXT(AI177,"0.#"),1)=".",FALSE,TRUE)</formula>
    </cfRule>
    <cfRule type="expression" dxfId="474" priority="582">
      <formula>IF(RIGHT(TEXT(AI177,"0.#"),1)=".",TRUE,FALSE)</formula>
    </cfRule>
  </conditionalFormatting>
  <conditionalFormatting sqref="AI176">
    <cfRule type="expression" dxfId="473" priority="579">
      <formula>IF(RIGHT(TEXT(AI176,"0.#"),1)=".",FALSE,TRUE)</formula>
    </cfRule>
    <cfRule type="expression" dxfId="472" priority="580">
      <formula>IF(RIGHT(TEXT(AI176,"0.#"),1)=".",TRUE,FALSE)</formula>
    </cfRule>
  </conditionalFormatting>
  <conditionalFormatting sqref="AI175">
    <cfRule type="expression" dxfId="471" priority="577">
      <formula>IF(RIGHT(TEXT(AI175,"0.#"),1)=".",FALSE,TRUE)</formula>
    </cfRule>
    <cfRule type="expression" dxfId="470" priority="578">
      <formula>IF(RIGHT(TEXT(AI175,"0.#"),1)=".",TRUE,FALSE)</formula>
    </cfRule>
  </conditionalFormatting>
  <conditionalFormatting sqref="AM175">
    <cfRule type="expression" dxfId="469" priority="575">
      <formula>IF(RIGHT(TEXT(AM175,"0.#"),1)=".",FALSE,TRUE)</formula>
    </cfRule>
    <cfRule type="expression" dxfId="468" priority="576">
      <formula>IF(RIGHT(TEXT(AM175,"0.#"),1)=".",TRUE,FALSE)</formula>
    </cfRule>
  </conditionalFormatting>
  <conditionalFormatting sqref="AM176">
    <cfRule type="expression" dxfId="467" priority="573">
      <formula>IF(RIGHT(TEXT(AM176,"0.#"),1)=".",FALSE,TRUE)</formula>
    </cfRule>
    <cfRule type="expression" dxfId="466" priority="574">
      <formula>IF(RIGHT(TEXT(AM176,"0.#"),1)=".",TRUE,FALSE)</formula>
    </cfRule>
  </conditionalFormatting>
  <conditionalFormatting sqref="AQ175:AQ177">
    <cfRule type="expression" dxfId="465" priority="569">
      <formula>IF(RIGHT(TEXT(AQ175,"0.#"),1)=".",FALSE,TRUE)</formula>
    </cfRule>
    <cfRule type="expression" dxfId="464" priority="570">
      <formula>IF(RIGHT(TEXT(AQ175,"0.#"),1)=".",TRUE,FALSE)</formula>
    </cfRule>
  </conditionalFormatting>
  <conditionalFormatting sqref="AU175:AU177">
    <cfRule type="expression" dxfId="463" priority="567">
      <formula>IF(RIGHT(TEXT(AU175,"0.#"),1)=".",FALSE,TRUE)</formula>
    </cfRule>
    <cfRule type="expression" dxfId="462" priority="568">
      <formula>IF(RIGHT(TEXT(AU175,"0.#"),1)=".",TRUE,FALSE)</formula>
    </cfRule>
  </conditionalFormatting>
  <conditionalFormatting sqref="AE61">
    <cfRule type="expression" dxfId="461" priority="521">
      <formula>IF(RIGHT(TEXT(AE61,"0.#"),1)=".",FALSE,TRUE)</formula>
    </cfRule>
    <cfRule type="expression" dxfId="460" priority="522">
      <formula>IF(RIGHT(TEXT(AE61,"0.#"),1)=".",TRUE,FALSE)</formula>
    </cfRule>
  </conditionalFormatting>
  <conditionalFormatting sqref="AE62">
    <cfRule type="expression" dxfId="459" priority="519">
      <formula>IF(RIGHT(TEXT(AE62,"0.#"),1)=".",FALSE,TRUE)</formula>
    </cfRule>
    <cfRule type="expression" dxfId="458" priority="520">
      <formula>IF(RIGHT(TEXT(AE62,"0.#"),1)=".",TRUE,FALSE)</formula>
    </cfRule>
  </conditionalFormatting>
  <conditionalFormatting sqref="AM61">
    <cfRule type="expression" dxfId="457" priority="509">
      <formula>IF(RIGHT(TEXT(AM61,"0.#"),1)=".",FALSE,TRUE)</formula>
    </cfRule>
    <cfRule type="expression" dxfId="456" priority="510">
      <formula>IF(RIGHT(TEXT(AM61,"0.#"),1)=".",TRUE,FALSE)</formula>
    </cfRule>
  </conditionalFormatting>
  <conditionalFormatting sqref="AE63">
    <cfRule type="expression" dxfId="455" priority="517">
      <formula>IF(RIGHT(TEXT(AE63,"0.#"),1)=".",FALSE,TRUE)</formula>
    </cfRule>
    <cfRule type="expression" dxfId="454" priority="518">
      <formula>IF(RIGHT(TEXT(AE63,"0.#"),1)=".",TRUE,FALSE)</formula>
    </cfRule>
  </conditionalFormatting>
  <conditionalFormatting sqref="AI63">
    <cfRule type="expression" dxfId="453" priority="515">
      <formula>IF(RIGHT(TEXT(AI63,"0.#"),1)=".",FALSE,TRUE)</formula>
    </cfRule>
    <cfRule type="expression" dxfId="452" priority="516">
      <formula>IF(RIGHT(TEXT(AI63,"0.#"),1)=".",TRUE,FALSE)</formula>
    </cfRule>
  </conditionalFormatting>
  <conditionalFormatting sqref="AI62">
    <cfRule type="expression" dxfId="451" priority="513">
      <formula>IF(RIGHT(TEXT(AI62,"0.#"),1)=".",FALSE,TRUE)</formula>
    </cfRule>
    <cfRule type="expression" dxfId="450" priority="514">
      <formula>IF(RIGHT(TEXT(AI62,"0.#"),1)=".",TRUE,FALSE)</formula>
    </cfRule>
  </conditionalFormatting>
  <conditionalFormatting sqref="AI61">
    <cfRule type="expression" dxfId="449" priority="511">
      <formula>IF(RIGHT(TEXT(AI61,"0.#"),1)=".",FALSE,TRUE)</formula>
    </cfRule>
    <cfRule type="expression" dxfId="448" priority="512">
      <formula>IF(RIGHT(TEXT(AI61,"0.#"),1)=".",TRUE,FALSE)</formula>
    </cfRule>
  </conditionalFormatting>
  <conditionalFormatting sqref="AM62">
    <cfRule type="expression" dxfId="447" priority="507">
      <formula>IF(RIGHT(TEXT(AM62,"0.#"),1)=".",FALSE,TRUE)</formula>
    </cfRule>
    <cfRule type="expression" dxfId="446" priority="508">
      <formula>IF(RIGHT(TEXT(AM62,"0.#"),1)=".",TRUE,FALSE)</formula>
    </cfRule>
  </conditionalFormatting>
  <conditionalFormatting sqref="AM63">
    <cfRule type="expression" dxfId="445" priority="505">
      <formula>IF(RIGHT(TEXT(AM63,"0.#"),1)=".",FALSE,TRUE)</formula>
    </cfRule>
    <cfRule type="expression" dxfId="444" priority="506">
      <formula>IF(RIGHT(TEXT(AM63,"0.#"),1)=".",TRUE,FALSE)</formula>
    </cfRule>
  </conditionalFormatting>
  <conditionalFormatting sqref="AQ61:AQ63">
    <cfRule type="expression" dxfId="443" priority="503">
      <formula>IF(RIGHT(TEXT(AQ61,"0.#"),1)=".",FALSE,TRUE)</formula>
    </cfRule>
    <cfRule type="expression" dxfId="442" priority="504">
      <formula>IF(RIGHT(TEXT(AQ61,"0.#"),1)=".",TRUE,FALSE)</formula>
    </cfRule>
  </conditionalFormatting>
  <conditionalFormatting sqref="AU61:AU63">
    <cfRule type="expression" dxfId="441" priority="501">
      <formula>IF(RIGHT(TEXT(AU61,"0.#"),1)=".",FALSE,TRUE)</formula>
    </cfRule>
    <cfRule type="expression" dxfId="440" priority="502">
      <formula>IF(RIGHT(TEXT(AU61,"0.#"),1)=".",TRUE,FALSE)</formula>
    </cfRule>
  </conditionalFormatting>
  <conditionalFormatting sqref="AE95">
    <cfRule type="expression" dxfId="439" priority="499">
      <formula>IF(RIGHT(TEXT(AE95,"0.#"),1)=".",FALSE,TRUE)</formula>
    </cfRule>
    <cfRule type="expression" dxfId="438" priority="500">
      <formula>IF(RIGHT(TEXT(AE95,"0.#"),1)=".",TRUE,FALSE)</formula>
    </cfRule>
  </conditionalFormatting>
  <conditionalFormatting sqref="AE96">
    <cfRule type="expression" dxfId="437" priority="497">
      <formula>IF(RIGHT(TEXT(AE96,"0.#"),1)=".",FALSE,TRUE)</formula>
    </cfRule>
    <cfRule type="expression" dxfId="436" priority="498">
      <formula>IF(RIGHT(TEXT(AE96,"0.#"),1)=".",TRUE,FALSE)</formula>
    </cfRule>
  </conditionalFormatting>
  <conditionalFormatting sqref="AM95">
    <cfRule type="expression" dxfId="435" priority="487">
      <formula>IF(RIGHT(TEXT(AM95,"0.#"),1)=".",FALSE,TRUE)</formula>
    </cfRule>
    <cfRule type="expression" dxfId="434" priority="488">
      <formula>IF(RIGHT(TEXT(AM95,"0.#"),1)=".",TRUE,FALSE)</formula>
    </cfRule>
  </conditionalFormatting>
  <conditionalFormatting sqref="AE97">
    <cfRule type="expression" dxfId="433" priority="495">
      <formula>IF(RIGHT(TEXT(AE97,"0.#"),1)=".",FALSE,TRUE)</formula>
    </cfRule>
    <cfRule type="expression" dxfId="432" priority="496">
      <formula>IF(RIGHT(TEXT(AE97,"0.#"),1)=".",TRUE,FALSE)</formula>
    </cfRule>
  </conditionalFormatting>
  <conditionalFormatting sqref="AI97">
    <cfRule type="expression" dxfId="431" priority="493">
      <formula>IF(RIGHT(TEXT(AI97,"0.#"),1)=".",FALSE,TRUE)</formula>
    </cfRule>
    <cfRule type="expression" dxfId="430" priority="494">
      <formula>IF(RIGHT(TEXT(AI97,"0.#"),1)=".",TRUE,FALSE)</formula>
    </cfRule>
  </conditionalFormatting>
  <conditionalFormatting sqref="AI96">
    <cfRule type="expression" dxfId="429" priority="491">
      <formula>IF(RIGHT(TEXT(AI96,"0.#"),1)=".",FALSE,TRUE)</formula>
    </cfRule>
    <cfRule type="expression" dxfId="428" priority="492">
      <formula>IF(RIGHT(TEXT(AI96,"0.#"),1)=".",TRUE,FALSE)</formula>
    </cfRule>
  </conditionalFormatting>
  <conditionalFormatting sqref="AI95">
    <cfRule type="expression" dxfId="427" priority="489">
      <formula>IF(RIGHT(TEXT(AI95,"0.#"),1)=".",FALSE,TRUE)</formula>
    </cfRule>
    <cfRule type="expression" dxfId="426" priority="490">
      <formula>IF(RIGHT(TEXT(AI95,"0.#"),1)=".",TRUE,FALSE)</formula>
    </cfRule>
  </conditionalFormatting>
  <conditionalFormatting sqref="AM96">
    <cfRule type="expression" dxfId="425" priority="485">
      <formula>IF(RIGHT(TEXT(AM96,"0.#"),1)=".",FALSE,TRUE)</formula>
    </cfRule>
    <cfRule type="expression" dxfId="424" priority="486">
      <formula>IF(RIGHT(TEXT(AM96,"0.#"),1)=".",TRUE,FALSE)</formula>
    </cfRule>
  </conditionalFormatting>
  <conditionalFormatting sqref="AM97">
    <cfRule type="expression" dxfId="423" priority="483">
      <formula>IF(RIGHT(TEXT(AM97,"0.#"),1)=".",FALSE,TRUE)</formula>
    </cfRule>
    <cfRule type="expression" dxfId="422" priority="484">
      <formula>IF(RIGHT(TEXT(AM97,"0.#"),1)=".",TRUE,FALSE)</formula>
    </cfRule>
  </conditionalFormatting>
  <conditionalFormatting sqref="AQ95:AQ97">
    <cfRule type="expression" dxfId="421" priority="481">
      <formula>IF(RIGHT(TEXT(AQ95,"0.#"),1)=".",FALSE,TRUE)</formula>
    </cfRule>
    <cfRule type="expression" dxfId="420" priority="482">
      <formula>IF(RIGHT(TEXT(AQ95,"0.#"),1)=".",TRUE,FALSE)</formula>
    </cfRule>
  </conditionalFormatting>
  <conditionalFormatting sqref="AU95:AU97">
    <cfRule type="expression" dxfId="419" priority="479">
      <formula>IF(RIGHT(TEXT(AU95,"0.#"),1)=".",FALSE,TRUE)</formula>
    </cfRule>
    <cfRule type="expression" dxfId="418" priority="480">
      <formula>IF(RIGHT(TEXT(AU95,"0.#"),1)=".",TRUE,FALSE)</formula>
    </cfRule>
  </conditionalFormatting>
  <conditionalFormatting sqref="AE129">
    <cfRule type="expression" dxfId="417" priority="477">
      <formula>IF(RIGHT(TEXT(AE129,"0.#"),1)=".",FALSE,TRUE)</formula>
    </cfRule>
    <cfRule type="expression" dxfId="416" priority="478">
      <formula>IF(RIGHT(TEXT(AE129,"0.#"),1)=".",TRUE,FALSE)</formula>
    </cfRule>
  </conditionalFormatting>
  <conditionalFormatting sqref="AE130">
    <cfRule type="expression" dxfId="415" priority="475">
      <formula>IF(RIGHT(TEXT(AE130,"0.#"),1)=".",FALSE,TRUE)</formula>
    </cfRule>
    <cfRule type="expression" dxfId="414" priority="476">
      <formula>IF(RIGHT(TEXT(AE130,"0.#"),1)=".",TRUE,FALSE)</formula>
    </cfRule>
  </conditionalFormatting>
  <conditionalFormatting sqref="AM129">
    <cfRule type="expression" dxfId="413" priority="465">
      <formula>IF(RIGHT(TEXT(AM129,"0.#"),1)=".",FALSE,TRUE)</formula>
    </cfRule>
    <cfRule type="expression" dxfId="412" priority="466">
      <formula>IF(RIGHT(TEXT(AM129,"0.#"),1)=".",TRUE,FALSE)</formula>
    </cfRule>
  </conditionalFormatting>
  <conditionalFormatting sqref="AE131">
    <cfRule type="expression" dxfId="411" priority="473">
      <formula>IF(RIGHT(TEXT(AE131,"0.#"),1)=".",FALSE,TRUE)</formula>
    </cfRule>
    <cfRule type="expression" dxfId="410" priority="474">
      <formula>IF(RIGHT(TEXT(AE131,"0.#"),1)=".",TRUE,FALSE)</formula>
    </cfRule>
  </conditionalFormatting>
  <conditionalFormatting sqref="AI131">
    <cfRule type="expression" dxfId="409" priority="471">
      <formula>IF(RIGHT(TEXT(AI131,"0.#"),1)=".",FALSE,TRUE)</formula>
    </cfRule>
    <cfRule type="expression" dxfId="408" priority="472">
      <formula>IF(RIGHT(TEXT(AI131,"0.#"),1)=".",TRUE,FALSE)</formula>
    </cfRule>
  </conditionalFormatting>
  <conditionalFormatting sqref="AI130">
    <cfRule type="expression" dxfId="407" priority="469">
      <formula>IF(RIGHT(TEXT(AI130,"0.#"),1)=".",FALSE,TRUE)</formula>
    </cfRule>
    <cfRule type="expression" dxfId="406" priority="470">
      <formula>IF(RIGHT(TEXT(AI130,"0.#"),1)=".",TRUE,FALSE)</formula>
    </cfRule>
  </conditionalFormatting>
  <conditionalFormatting sqref="AI129">
    <cfRule type="expression" dxfId="405" priority="467">
      <formula>IF(RIGHT(TEXT(AI129,"0.#"),1)=".",FALSE,TRUE)</formula>
    </cfRule>
    <cfRule type="expression" dxfId="404" priority="468">
      <formula>IF(RIGHT(TEXT(AI129,"0.#"),1)=".",TRUE,FALSE)</formula>
    </cfRule>
  </conditionalFormatting>
  <conditionalFormatting sqref="AM130">
    <cfRule type="expression" dxfId="403" priority="463">
      <formula>IF(RIGHT(TEXT(AM130,"0.#"),1)=".",FALSE,TRUE)</formula>
    </cfRule>
    <cfRule type="expression" dxfId="402" priority="464">
      <formula>IF(RIGHT(TEXT(AM130,"0.#"),1)=".",TRUE,FALSE)</formula>
    </cfRule>
  </conditionalFormatting>
  <conditionalFormatting sqref="AM131">
    <cfRule type="expression" dxfId="401" priority="461">
      <formula>IF(RIGHT(TEXT(AM131,"0.#"),1)=".",FALSE,TRUE)</formula>
    </cfRule>
    <cfRule type="expression" dxfId="400" priority="462">
      <formula>IF(RIGHT(TEXT(AM131,"0.#"),1)=".",TRUE,FALSE)</formula>
    </cfRule>
  </conditionalFormatting>
  <conditionalFormatting sqref="AQ129:AQ131">
    <cfRule type="expression" dxfId="399" priority="459">
      <formula>IF(RIGHT(TEXT(AQ129,"0.#"),1)=".",FALSE,TRUE)</formula>
    </cfRule>
    <cfRule type="expression" dxfId="398" priority="460">
      <formula>IF(RIGHT(TEXT(AQ129,"0.#"),1)=".",TRUE,FALSE)</formula>
    </cfRule>
  </conditionalFormatting>
  <conditionalFormatting sqref="AU129:AU131">
    <cfRule type="expression" dxfId="397" priority="457">
      <formula>IF(RIGHT(TEXT(AU129,"0.#"),1)=".",FALSE,TRUE)</formula>
    </cfRule>
    <cfRule type="expression" dxfId="396" priority="458">
      <formula>IF(RIGHT(TEXT(AU129,"0.#"),1)=".",TRUE,FALSE)</formula>
    </cfRule>
  </conditionalFormatting>
  <conditionalFormatting sqref="AE163">
    <cfRule type="expression" dxfId="395" priority="455">
      <formula>IF(RIGHT(TEXT(AE163,"0.#"),1)=".",FALSE,TRUE)</formula>
    </cfRule>
    <cfRule type="expression" dxfId="394" priority="456">
      <formula>IF(RIGHT(TEXT(AE163,"0.#"),1)=".",TRUE,FALSE)</formula>
    </cfRule>
  </conditionalFormatting>
  <conditionalFormatting sqref="AE164">
    <cfRule type="expression" dxfId="393" priority="453">
      <formula>IF(RIGHT(TEXT(AE164,"0.#"),1)=".",FALSE,TRUE)</formula>
    </cfRule>
    <cfRule type="expression" dxfId="392" priority="454">
      <formula>IF(RIGHT(TEXT(AE164,"0.#"),1)=".",TRUE,FALSE)</formula>
    </cfRule>
  </conditionalFormatting>
  <conditionalFormatting sqref="AM163">
    <cfRule type="expression" dxfId="391" priority="443">
      <formula>IF(RIGHT(TEXT(AM163,"0.#"),1)=".",FALSE,TRUE)</formula>
    </cfRule>
    <cfRule type="expression" dxfId="390" priority="444">
      <formula>IF(RIGHT(TEXT(AM163,"0.#"),1)=".",TRUE,FALSE)</formula>
    </cfRule>
  </conditionalFormatting>
  <conditionalFormatting sqref="AE165">
    <cfRule type="expression" dxfId="389" priority="451">
      <formula>IF(RIGHT(TEXT(AE165,"0.#"),1)=".",FALSE,TRUE)</formula>
    </cfRule>
    <cfRule type="expression" dxfId="388" priority="452">
      <formula>IF(RIGHT(TEXT(AE165,"0.#"),1)=".",TRUE,FALSE)</formula>
    </cfRule>
  </conditionalFormatting>
  <conditionalFormatting sqref="AI165">
    <cfRule type="expression" dxfId="387" priority="449">
      <formula>IF(RIGHT(TEXT(AI165,"0.#"),1)=".",FALSE,TRUE)</formula>
    </cfRule>
    <cfRule type="expression" dxfId="386" priority="450">
      <formula>IF(RIGHT(TEXT(AI165,"0.#"),1)=".",TRUE,FALSE)</formula>
    </cfRule>
  </conditionalFormatting>
  <conditionalFormatting sqref="AI164">
    <cfRule type="expression" dxfId="385" priority="447">
      <formula>IF(RIGHT(TEXT(AI164,"0.#"),1)=".",FALSE,TRUE)</formula>
    </cfRule>
    <cfRule type="expression" dxfId="384" priority="448">
      <formula>IF(RIGHT(TEXT(AI164,"0.#"),1)=".",TRUE,FALSE)</formula>
    </cfRule>
  </conditionalFormatting>
  <conditionalFormatting sqref="AI163">
    <cfRule type="expression" dxfId="383" priority="445">
      <formula>IF(RIGHT(TEXT(AI163,"0.#"),1)=".",FALSE,TRUE)</formula>
    </cfRule>
    <cfRule type="expression" dxfId="382" priority="446">
      <formula>IF(RIGHT(TEXT(AI163,"0.#"),1)=".",TRUE,FALSE)</formula>
    </cfRule>
  </conditionalFormatting>
  <conditionalFormatting sqref="AM164">
    <cfRule type="expression" dxfId="381" priority="441">
      <formula>IF(RIGHT(TEXT(AM164,"0.#"),1)=".",FALSE,TRUE)</formula>
    </cfRule>
    <cfRule type="expression" dxfId="380" priority="442">
      <formula>IF(RIGHT(TEXT(AM164,"0.#"),1)=".",TRUE,FALSE)</formula>
    </cfRule>
  </conditionalFormatting>
  <conditionalFormatting sqref="AM165">
    <cfRule type="expression" dxfId="379" priority="439">
      <formula>IF(RIGHT(TEXT(AM165,"0.#"),1)=".",FALSE,TRUE)</formula>
    </cfRule>
    <cfRule type="expression" dxfId="378" priority="440">
      <formula>IF(RIGHT(TEXT(AM165,"0.#"),1)=".",TRUE,FALSE)</formula>
    </cfRule>
  </conditionalFormatting>
  <conditionalFormatting sqref="AQ163:AQ165">
    <cfRule type="expression" dxfId="377" priority="437">
      <formula>IF(RIGHT(TEXT(AQ163,"0.#"),1)=".",FALSE,TRUE)</formula>
    </cfRule>
    <cfRule type="expression" dxfId="376" priority="438">
      <formula>IF(RIGHT(TEXT(AQ163,"0.#"),1)=".",TRUE,FALSE)</formula>
    </cfRule>
  </conditionalFormatting>
  <conditionalFormatting sqref="AU163:AU165">
    <cfRule type="expression" dxfId="375" priority="435">
      <formula>IF(RIGHT(TEXT(AU163,"0.#"),1)=".",FALSE,TRUE)</formula>
    </cfRule>
    <cfRule type="expression" dxfId="374" priority="436">
      <formula>IF(RIGHT(TEXT(AU163,"0.#"),1)=".",TRUE,FALSE)</formula>
    </cfRule>
  </conditionalFormatting>
  <conditionalFormatting sqref="AE197">
    <cfRule type="expression" dxfId="373" priority="433">
      <formula>IF(RIGHT(TEXT(AE197,"0.#"),1)=".",FALSE,TRUE)</formula>
    </cfRule>
    <cfRule type="expression" dxfId="372" priority="434">
      <formula>IF(RIGHT(TEXT(AE197,"0.#"),1)=".",TRUE,FALSE)</formula>
    </cfRule>
  </conditionalFormatting>
  <conditionalFormatting sqref="AE198">
    <cfRule type="expression" dxfId="371" priority="431">
      <formula>IF(RIGHT(TEXT(AE198,"0.#"),1)=".",FALSE,TRUE)</formula>
    </cfRule>
    <cfRule type="expression" dxfId="370" priority="432">
      <formula>IF(RIGHT(TEXT(AE198,"0.#"),1)=".",TRUE,FALSE)</formula>
    </cfRule>
  </conditionalFormatting>
  <conditionalFormatting sqref="AM197">
    <cfRule type="expression" dxfId="369" priority="421">
      <formula>IF(RIGHT(TEXT(AM197,"0.#"),1)=".",FALSE,TRUE)</formula>
    </cfRule>
    <cfRule type="expression" dxfId="368" priority="422">
      <formula>IF(RIGHT(TEXT(AM197,"0.#"),1)=".",TRUE,FALSE)</formula>
    </cfRule>
  </conditionalFormatting>
  <conditionalFormatting sqref="AE199">
    <cfRule type="expression" dxfId="367" priority="429">
      <formula>IF(RIGHT(TEXT(AE199,"0.#"),1)=".",FALSE,TRUE)</formula>
    </cfRule>
    <cfRule type="expression" dxfId="366" priority="430">
      <formula>IF(RIGHT(TEXT(AE199,"0.#"),1)=".",TRUE,FALSE)</formula>
    </cfRule>
  </conditionalFormatting>
  <conditionalFormatting sqref="AI199">
    <cfRule type="expression" dxfId="365" priority="427">
      <formula>IF(RIGHT(TEXT(AI199,"0.#"),1)=".",FALSE,TRUE)</formula>
    </cfRule>
    <cfRule type="expression" dxfId="364" priority="428">
      <formula>IF(RIGHT(TEXT(AI199,"0.#"),1)=".",TRUE,FALSE)</formula>
    </cfRule>
  </conditionalFormatting>
  <conditionalFormatting sqref="AI198">
    <cfRule type="expression" dxfId="363" priority="425">
      <formula>IF(RIGHT(TEXT(AI198,"0.#"),1)=".",FALSE,TRUE)</formula>
    </cfRule>
    <cfRule type="expression" dxfId="362" priority="426">
      <formula>IF(RIGHT(TEXT(AI198,"0.#"),1)=".",TRUE,FALSE)</formula>
    </cfRule>
  </conditionalFormatting>
  <conditionalFormatting sqref="AI197">
    <cfRule type="expression" dxfId="361" priority="423">
      <formula>IF(RIGHT(TEXT(AI197,"0.#"),1)=".",FALSE,TRUE)</formula>
    </cfRule>
    <cfRule type="expression" dxfId="360" priority="424">
      <formula>IF(RIGHT(TEXT(AI197,"0.#"),1)=".",TRUE,FALSE)</formula>
    </cfRule>
  </conditionalFormatting>
  <conditionalFormatting sqref="AM198">
    <cfRule type="expression" dxfId="359" priority="419">
      <formula>IF(RIGHT(TEXT(AM198,"0.#"),1)=".",FALSE,TRUE)</formula>
    </cfRule>
    <cfRule type="expression" dxfId="358" priority="420">
      <formula>IF(RIGHT(TEXT(AM198,"0.#"),1)=".",TRUE,FALSE)</formula>
    </cfRule>
  </conditionalFormatting>
  <conditionalFormatting sqref="AM199">
    <cfRule type="expression" dxfId="357" priority="417">
      <formula>IF(RIGHT(TEXT(AM199,"0.#"),1)=".",FALSE,TRUE)</formula>
    </cfRule>
    <cfRule type="expression" dxfId="356" priority="418">
      <formula>IF(RIGHT(TEXT(AM199,"0.#"),1)=".",TRUE,FALSE)</formula>
    </cfRule>
  </conditionalFormatting>
  <conditionalFormatting sqref="AQ197:AQ199">
    <cfRule type="expression" dxfId="355" priority="415">
      <formula>IF(RIGHT(TEXT(AQ197,"0.#"),1)=".",FALSE,TRUE)</formula>
    </cfRule>
    <cfRule type="expression" dxfId="354" priority="416">
      <formula>IF(RIGHT(TEXT(AQ197,"0.#"),1)=".",TRUE,FALSE)</formula>
    </cfRule>
  </conditionalFormatting>
  <conditionalFormatting sqref="AU197:AU199">
    <cfRule type="expression" dxfId="353" priority="413">
      <formula>IF(RIGHT(TEXT(AU197,"0.#"),1)=".",FALSE,TRUE)</formula>
    </cfRule>
    <cfRule type="expression" dxfId="352" priority="414">
      <formula>IF(RIGHT(TEXT(AU197,"0.#"),1)=".",TRUE,FALSE)</formula>
    </cfRule>
  </conditionalFormatting>
  <conditionalFormatting sqref="AQ134">
    <cfRule type="expression" dxfId="351" priority="411">
      <formula>IF(RIGHT(TEXT(AQ134,"0.#"),1)=".",FALSE,TRUE)</formula>
    </cfRule>
    <cfRule type="expression" dxfId="350" priority="412">
      <formula>IF(RIGHT(TEXT(AQ134,"0.#"),1)=".",TRUE,FALSE)</formula>
    </cfRule>
  </conditionalFormatting>
  <conditionalFormatting sqref="AM134">
    <cfRule type="expression" dxfId="349" priority="407">
      <formula>IF(RIGHT(TEXT(AM134,"0.#"),1)=".",FALSE,TRUE)</formula>
    </cfRule>
    <cfRule type="expression" dxfId="348" priority="408">
      <formula>IF(RIGHT(TEXT(AM134,"0.#"),1)=".",TRUE,FALSE)</formula>
    </cfRule>
  </conditionalFormatting>
  <conditionalFormatting sqref="AM135">
    <cfRule type="expression" dxfId="347" priority="401">
      <formula>IF(RIGHT(TEXT(AM135,"0.#"),1)=".",FALSE,TRUE)</formula>
    </cfRule>
    <cfRule type="expression" dxfId="346" priority="402">
      <formula>IF(RIGHT(TEXT(AM135,"0.#"),1)=".",TRUE,FALSE)</formula>
    </cfRule>
  </conditionalFormatting>
  <conditionalFormatting sqref="AQ135">
    <cfRule type="expression" dxfId="345" priority="399">
      <formula>IF(RIGHT(TEXT(AQ135,"0.#"),1)=".",FALSE,TRUE)</formula>
    </cfRule>
    <cfRule type="expression" dxfId="344" priority="400">
      <formula>IF(RIGHT(TEXT(AQ135,"0.#"),1)=".",TRUE,FALSE)</formula>
    </cfRule>
  </conditionalFormatting>
  <conditionalFormatting sqref="AU134">
    <cfRule type="expression" dxfId="343" priority="397">
      <formula>IF(RIGHT(TEXT(AU134,"0.#"),1)=".",FALSE,TRUE)</formula>
    </cfRule>
    <cfRule type="expression" dxfId="342" priority="398">
      <formula>IF(RIGHT(TEXT(AU134,"0.#"),1)=".",TRUE,FALSE)</formula>
    </cfRule>
  </conditionalFormatting>
  <conditionalFormatting sqref="AU135">
    <cfRule type="expression" dxfId="341" priority="395">
      <formula>IF(RIGHT(TEXT(AU135,"0.#"),1)=".",FALSE,TRUE)</formula>
    </cfRule>
    <cfRule type="expression" dxfId="340" priority="396">
      <formula>IF(RIGHT(TEXT(AU135,"0.#"),1)=".",TRUE,FALSE)</formula>
    </cfRule>
  </conditionalFormatting>
  <conditionalFormatting sqref="AE168 AQ168">
    <cfRule type="expression" dxfId="339" priority="393">
      <formula>IF(RIGHT(TEXT(AE168,"0.#"),1)=".",FALSE,TRUE)</formula>
    </cfRule>
    <cfRule type="expression" dxfId="338" priority="394">
      <formula>IF(RIGHT(TEXT(AE168,"0.#"),1)=".",TRUE,FALSE)</formula>
    </cfRule>
  </conditionalFormatting>
  <conditionalFormatting sqref="AI168">
    <cfRule type="expression" dxfId="337" priority="391">
      <formula>IF(RIGHT(TEXT(AI168,"0.#"),1)=".",FALSE,TRUE)</formula>
    </cfRule>
    <cfRule type="expression" dxfId="336" priority="392">
      <formula>IF(RIGHT(TEXT(AI168,"0.#"),1)=".",TRUE,FALSE)</formula>
    </cfRule>
  </conditionalFormatting>
  <conditionalFormatting sqref="AM168">
    <cfRule type="expression" dxfId="335" priority="389">
      <formula>IF(RIGHT(TEXT(AM168,"0.#"),1)=".",FALSE,TRUE)</formula>
    </cfRule>
    <cfRule type="expression" dxfId="334" priority="390">
      <formula>IF(RIGHT(TEXT(AM168,"0.#"),1)=".",TRUE,FALSE)</formula>
    </cfRule>
  </conditionalFormatting>
  <conditionalFormatting sqref="AE169">
    <cfRule type="expression" dxfId="333" priority="387">
      <formula>IF(RIGHT(TEXT(AE169,"0.#"),1)=".",FALSE,TRUE)</formula>
    </cfRule>
    <cfRule type="expression" dxfId="332" priority="388">
      <formula>IF(RIGHT(TEXT(AE169,"0.#"),1)=".",TRUE,FALSE)</formula>
    </cfRule>
  </conditionalFormatting>
  <conditionalFormatting sqref="AI169">
    <cfRule type="expression" dxfId="331" priority="385">
      <formula>IF(RIGHT(TEXT(AI169,"0.#"),1)=".",FALSE,TRUE)</formula>
    </cfRule>
    <cfRule type="expression" dxfId="330" priority="386">
      <formula>IF(RIGHT(TEXT(AI169,"0.#"),1)=".",TRUE,FALSE)</formula>
    </cfRule>
  </conditionalFormatting>
  <conditionalFormatting sqref="AM169">
    <cfRule type="expression" dxfId="329" priority="383">
      <formula>IF(RIGHT(TEXT(AM169,"0.#"),1)=".",FALSE,TRUE)</formula>
    </cfRule>
    <cfRule type="expression" dxfId="328" priority="384">
      <formula>IF(RIGHT(TEXT(AM169,"0.#"),1)=".",TRUE,FALSE)</formula>
    </cfRule>
  </conditionalFormatting>
  <conditionalFormatting sqref="AQ169">
    <cfRule type="expression" dxfId="327" priority="381">
      <formula>IF(RIGHT(TEXT(AQ169,"0.#"),1)=".",FALSE,TRUE)</formula>
    </cfRule>
    <cfRule type="expression" dxfId="326" priority="382">
      <formula>IF(RIGHT(TEXT(AQ169,"0.#"),1)=".",TRUE,FALSE)</formula>
    </cfRule>
  </conditionalFormatting>
  <conditionalFormatting sqref="AU168">
    <cfRule type="expression" dxfId="325" priority="379">
      <formula>IF(RIGHT(TEXT(AU168,"0.#"),1)=".",FALSE,TRUE)</formula>
    </cfRule>
    <cfRule type="expression" dxfId="324" priority="380">
      <formula>IF(RIGHT(TEXT(AU168,"0.#"),1)=".",TRUE,FALSE)</formula>
    </cfRule>
  </conditionalFormatting>
  <conditionalFormatting sqref="AU169">
    <cfRule type="expression" dxfId="323" priority="377">
      <formula>IF(RIGHT(TEXT(AU169,"0.#"),1)=".",FALSE,TRUE)</formula>
    </cfRule>
    <cfRule type="expression" dxfId="322" priority="378">
      <formula>IF(RIGHT(TEXT(AU169,"0.#"),1)=".",TRUE,FALSE)</formula>
    </cfRule>
  </conditionalFormatting>
  <conditionalFormatting sqref="AE90">
    <cfRule type="expression" dxfId="321" priority="375">
      <formula>IF(RIGHT(TEXT(AE90,"0.#"),1)=".",FALSE,TRUE)</formula>
    </cfRule>
    <cfRule type="expression" dxfId="320" priority="376">
      <formula>IF(RIGHT(TEXT(AE90,"0.#"),1)=".",TRUE,FALSE)</formula>
    </cfRule>
  </conditionalFormatting>
  <conditionalFormatting sqref="AE91">
    <cfRule type="expression" dxfId="319" priority="373">
      <formula>IF(RIGHT(TEXT(AE91,"0.#"),1)=".",FALSE,TRUE)</formula>
    </cfRule>
    <cfRule type="expression" dxfId="318" priority="374">
      <formula>IF(RIGHT(TEXT(AE91,"0.#"),1)=".",TRUE,FALSE)</formula>
    </cfRule>
  </conditionalFormatting>
  <conditionalFormatting sqref="AM90">
    <cfRule type="expression" dxfId="317" priority="363">
      <formula>IF(RIGHT(TEXT(AM90,"0.#"),1)=".",FALSE,TRUE)</formula>
    </cfRule>
    <cfRule type="expression" dxfId="316" priority="364">
      <formula>IF(RIGHT(TEXT(AM90,"0.#"),1)=".",TRUE,FALSE)</formula>
    </cfRule>
  </conditionalFormatting>
  <conditionalFormatting sqref="AE92">
    <cfRule type="expression" dxfId="315" priority="371">
      <formula>IF(RIGHT(TEXT(AE92,"0.#"),1)=".",FALSE,TRUE)</formula>
    </cfRule>
    <cfRule type="expression" dxfId="314" priority="372">
      <formula>IF(RIGHT(TEXT(AE92,"0.#"),1)=".",TRUE,FALSE)</formula>
    </cfRule>
  </conditionalFormatting>
  <conditionalFormatting sqref="AI92">
    <cfRule type="expression" dxfId="313" priority="369">
      <formula>IF(RIGHT(TEXT(AI92,"0.#"),1)=".",FALSE,TRUE)</formula>
    </cfRule>
    <cfRule type="expression" dxfId="312" priority="370">
      <formula>IF(RIGHT(TEXT(AI92,"0.#"),1)=".",TRUE,FALSE)</formula>
    </cfRule>
  </conditionalFormatting>
  <conditionalFormatting sqref="AI91">
    <cfRule type="expression" dxfId="311" priority="367">
      <formula>IF(RIGHT(TEXT(AI91,"0.#"),1)=".",FALSE,TRUE)</formula>
    </cfRule>
    <cfRule type="expression" dxfId="310" priority="368">
      <formula>IF(RIGHT(TEXT(AI91,"0.#"),1)=".",TRUE,FALSE)</formula>
    </cfRule>
  </conditionalFormatting>
  <conditionalFormatting sqref="AI90">
    <cfRule type="expression" dxfId="309" priority="365">
      <formula>IF(RIGHT(TEXT(AI90,"0.#"),1)=".",FALSE,TRUE)</formula>
    </cfRule>
    <cfRule type="expression" dxfId="308" priority="366">
      <formula>IF(RIGHT(TEXT(AI90,"0.#"),1)=".",TRUE,FALSE)</formula>
    </cfRule>
  </conditionalFormatting>
  <conditionalFormatting sqref="AM91">
    <cfRule type="expression" dxfId="307" priority="361">
      <formula>IF(RIGHT(TEXT(AM91,"0.#"),1)=".",FALSE,TRUE)</formula>
    </cfRule>
    <cfRule type="expression" dxfId="306" priority="362">
      <formula>IF(RIGHT(TEXT(AM91,"0.#"),1)=".",TRUE,FALSE)</formula>
    </cfRule>
  </conditionalFormatting>
  <conditionalFormatting sqref="AM92">
    <cfRule type="expression" dxfId="305" priority="359">
      <formula>IF(RIGHT(TEXT(AM92,"0.#"),1)=".",FALSE,TRUE)</formula>
    </cfRule>
    <cfRule type="expression" dxfId="304" priority="360">
      <formula>IF(RIGHT(TEXT(AM92,"0.#"),1)=".",TRUE,FALSE)</formula>
    </cfRule>
  </conditionalFormatting>
  <conditionalFormatting sqref="AQ90:AQ92">
    <cfRule type="expression" dxfId="303" priority="357">
      <formula>IF(RIGHT(TEXT(AQ90,"0.#"),1)=".",FALSE,TRUE)</formula>
    </cfRule>
    <cfRule type="expression" dxfId="302" priority="358">
      <formula>IF(RIGHT(TEXT(AQ90,"0.#"),1)=".",TRUE,FALSE)</formula>
    </cfRule>
  </conditionalFormatting>
  <conditionalFormatting sqref="AU90:AU92">
    <cfRule type="expression" dxfId="301" priority="355">
      <formula>IF(RIGHT(TEXT(AU90,"0.#"),1)=".",FALSE,TRUE)</formula>
    </cfRule>
    <cfRule type="expression" dxfId="300" priority="356">
      <formula>IF(RIGHT(TEXT(AU90,"0.#"),1)=".",TRUE,FALSE)</formula>
    </cfRule>
  </conditionalFormatting>
  <conditionalFormatting sqref="AE85">
    <cfRule type="expression" dxfId="299" priority="353">
      <formula>IF(RIGHT(TEXT(AE85,"0.#"),1)=".",FALSE,TRUE)</formula>
    </cfRule>
    <cfRule type="expression" dxfId="298" priority="354">
      <formula>IF(RIGHT(TEXT(AE85,"0.#"),1)=".",TRUE,FALSE)</formula>
    </cfRule>
  </conditionalFormatting>
  <conditionalFormatting sqref="AE86">
    <cfRule type="expression" dxfId="297" priority="351">
      <formula>IF(RIGHT(TEXT(AE86,"0.#"),1)=".",FALSE,TRUE)</formula>
    </cfRule>
    <cfRule type="expression" dxfId="296" priority="352">
      <formula>IF(RIGHT(TEXT(AE86,"0.#"),1)=".",TRUE,FALSE)</formula>
    </cfRule>
  </conditionalFormatting>
  <conditionalFormatting sqref="AM85">
    <cfRule type="expression" dxfId="295" priority="341">
      <formula>IF(RIGHT(TEXT(AM85,"0.#"),1)=".",FALSE,TRUE)</formula>
    </cfRule>
    <cfRule type="expression" dxfId="294" priority="342">
      <formula>IF(RIGHT(TEXT(AM85,"0.#"),1)=".",TRUE,FALSE)</formula>
    </cfRule>
  </conditionalFormatting>
  <conditionalFormatting sqref="AE87">
    <cfRule type="expression" dxfId="293" priority="349">
      <formula>IF(RIGHT(TEXT(AE87,"0.#"),1)=".",FALSE,TRUE)</formula>
    </cfRule>
    <cfRule type="expression" dxfId="292" priority="350">
      <formula>IF(RIGHT(TEXT(AE87,"0.#"),1)=".",TRUE,FALSE)</formula>
    </cfRule>
  </conditionalFormatting>
  <conditionalFormatting sqref="AI87">
    <cfRule type="expression" dxfId="291" priority="347">
      <formula>IF(RIGHT(TEXT(AI87,"0.#"),1)=".",FALSE,TRUE)</formula>
    </cfRule>
    <cfRule type="expression" dxfId="290" priority="348">
      <formula>IF(RIGHT(TEXT(AI87,"0.#"),1)=".",TRUE,FALSE)</formula>
    </cfRule>
  </conditionalFormatting>
  <conditionalFormatting sqref="AI86">
    <cfRule type="expression" dxfId="289" priority="345">
      <formula>IF(RIGHT(TEXT(AI86,"0.#"),1)=".",FALSE,TRUE)</formula>
    </cfRule>
    <cfRule type="expression" dxfId="288" priority="346">
      <formula>IF(RIGHT(TEXT(AI86,"0.#"),1)=".",TRUE,FALSE)</formula>
    </cfRule>
  </conditionalFormatting>
  <conditionalFormatting sqref="AI85">
    <cfRule type="expression" dxfId="287" priority="343">
      <formula>IF(RIGHT(TEXT(AI85,"0.#"),1)=".",FALSE,TRUE)</formula>
    </cfRule>
    <cfRule type="expression" dxfId="286" priority="344">
      <formula>IF(RIGHT(TEXT(AI85,"0.#"),1)=".",TRUE,FALSE)</formula>
    </cfRule>
  </conditionalFormatting>
  <conditionalFormatting sqref="AM86">
    <cfRule type="expression" dxfId="285" priority="339">
      <formula>IF(RIGHT(TEXT(AM86,"0.#"),1)=".",FALSE,TRUE)</formula>
    </cfRule>
    <cfRule type="expression" dxfId="284" priority="340">
      <formula>IF(RIGHT(TEXT(AM86,"0.#"),1)=".",TRUE,FALSE)</formula>
    </cfRule>
  </conditionalFormatting>
  <conditionalFormatting sqref="AM87">
    <cfRule type="expression" dxfId="283" priority="337">
      <formula>IF(RIGHT(TEXT(AM87,"0.#"),1)=".",FALSE,TRUE)</formula>
    </cfRule>
    <cfRule type="expression" dxfId="282" priority="338">
      <formula>IF(RIGHT(TEXT(AM87,"0.#"),1)=".",TRUE,FALSE)</formula>
    </cfRule>
  </conditionalFormatting>
  <conditionalFormatting sqref="AQ85:AQ87">
    <cfRule type="expression" dxfId="281" priority="335">
      <formula>IF(RIGHT(TEXT(AQ85,"0.#"),1)=".",FALSE,TRUE)</formula>
    </cfRule>
    <cfRule type="expression" dxfId="280" priority="336">
      <formula>IF(RIGHT(TEXT(AQ85,"0.#"),1)=".",TRUE,FALSE)</formula>
    </cfRule>
  </conditionalFormatting>
  <conditionalFormatting sqref="AU85:AU87">
    <cfRule type="expression" dxfId="279" priority="333">
      <formula>IF(RIGHT(TEXT(AU85,"0.#"),1)=".",FALSE,TRUE)</formula>
    </cfRule>
    <cfRule type="expression" dxfId="278" priority="334">
      <formula>IF(RIGHT(TEXT(AU85,"0.#"),1)=".",TRUE,FALSE)</formula>
    </cfRule>
  </conditionalFormatting>
  <conditionalFormatting sqref="AE124">
    <cfRule type="expression" dxfId="277" priority="331">
      <formula>IF(RIGHT(TEXT(AE124,"0.#"),1)=".",FALSE,TRUE)</formula>
    </cfRule>
    <cfRule type="expression" dxfId="276" priority="332">
      <formula>IF(RIGHT(TEXT(AE124,"0.#"),1)=".",TRUE,FALSE)</formula>
    </cfRule>
  </conditionalFormatting>
  <conditionalFormatting sqref="AE125">
    <cfRule type="expression" dxfId="275" priority="329">
      <formula>IF(RIGHT(TEXT(AE125,"0.#"),1)=".",FALSE,TRUE)</formula>
    </cfRule>
    <cfRule type="expression" dxfId="274" priority="330">
      <formula>IF(RIGHT(TEXT(AE125,"0.#"),1)=".",TRUE,FALSE)</formula>
    </cfRule>
  </conditionalFormatting>
  <conditionalFormatting sqref="AM124">
    <cfRule type="expression" dxfId="273" priority="319">
      <formula>IF(RIGHT(TEXT(AM124,"0.#"),1)=".",FALSE,TRUE)</formula>
    </cfRule>
    <cfRule type="expression" dxfId="272" priority="320">
      <formula>IF(RIGHT(TEXT(AM124,"0.#"),1)=".",TRUE,FALSE)</formula>
    </cfRule>
  </conditionalFormatting>
  <conditionalFormatting sqref="AE126">
    <cfRule type="expression" dxfId="271" priority="327">
      <formula>IF(RIGHT(TEXT(AE126,"0.#"),1)=".",FALSE,TRUE)</formula>
    </cfRule>
    <cfRule type="expression" dxfId="270" priority="328">
      <formula>IF(RIGHT(TEXT(AE126,"0.#"),1)=".",TRUE,FALSE)</formula>
    </cfRule>
  </conditionalFormatting>
  <conditionalFormatting sqref="AI126">
    <cfRule type="expression" dxfId="269" priority="325">
      <formula>IF(RIGHT(TEXT(AI126,"0.#"),1)=".",FALSE,TRUE)</formula>
    </cfRule>
    <cfRule type="expression" dxfId="268" priority="326">
      <formula>IF(RIGHT(TEXT(AI126,"0.#"),1)=".",TRUE,FALSE)</formula>
    </cfRule>
  </conditionalFormatting>
  <conditionalFormatting sqref="AI125">
    <cfRule type="expression" dxfId="267" priority="323">
      <formula>IF(RIGHT(TEXT(AI125,"0.#"),1)=".",FALSE,TRUE)</formula>
    </cfRule>
    <cfRule type="expression" dxfId="266" priority="324">
      <formula>IF(RIGHT(TEXT(AI125,"0.#"),1)=".",TRUE,FALSE)</formula>
    </cfRule>
  </conditionalFormatting>
  <conditionalFormatting sqref="AI124">
    <cfRule type="expression" dxfId="265" priority="321">
      <formula>IF(RIGHT(TEXT(AI124,"0.#"),1)=".",FALSE,TRUE)</formula>
    </cfRule>
    <cfRule type="expression" dxfId="264" priority="322">
      <formula>IF(RIGHT(TEXT(AI124,"0.#"),1)=".",TRUE,FALSE)</formula>
    </cfRule>
  </conditionalFormatting>
  <conditionalFormatting sqref="AM125">
    <cfRule type="expression" dxfId="263" priority="317">
      <formula>IF(RIGHT(TEXT(AM125,"0.#"),1)=".",FALSE,TRUE)</formula>
    </cfRule>
    <cfRule type="expression" dxfId="262" priority="318">
      <formula>IF(RIGHT(TEXT(AM125,"0.#"),1)=".",TRUE,FALSE)</formula>
    </cfRule>
  </conditionalFormatting>
  <conditionalFormatting sqref="AM126">
    <cfRule type="expression" dxfId="261" priority="315">
      <formula>IF(RIGHT(TEXT(AM126,"0.#"),1)=".",FALSE,TRUE)</formula>
    </cfRule>
    <cfRule type="expression" dxfId="260" priority="316">
      <formula>IF(RIGHT(TEXT(AM126,"0.#"),1)=".",TRUE,FALSE)</formula>
    </cfRule>
  </conditionalFormatting>
  <conditionalFormatting sqref="AQ124:AQ126">
    <cfRule type="expression" dxfId="259" priority="313">
      <formula>IF(RIGHT(TEXT(AQ124,"0.#"),1)=".",FALSE,TRUE)</formula>
    </cfRule>
    <cfRule type="expression" dxfId="258" priority="314">
      <formula>IF(RIGHT(TEXT(AQ124,"0.#"),1)=".",TRUE,FALSE)</formula>
    </cfRule>
  </conditionalFormatting>
  <conditionalFormatting sqref="AU124:AU126">
    <cfRule type="expression" dxfId="257" priority="311">
      <formula>IF(RIGHT(TEXT(AU124,"0.#"),1)=".",FALSE,TRUE)</formula>
    </cfRule>
    <cfRule type="expression" dxfId="256" priority="312">
      <formula>IF(RIGHT(TEXT(AU124,"0.#"),1)=".",TRUE,FALSE)</formula>
    </cfRule>
  </conditionalFormatting>
  <conditionalFormatting sqref="AE158">
    <cfRule type="expression" dxfId="255" priority="287">
      <formula>IF(RIGHT(TEXT(AE158,"0.#"),1)=".",FALSE,TRUE)</formula>
    </cfRule>
    <cfRule type="expression" dxfId="254" priority="288">
      <formula>IF(RIGHT(TEXT(AE158,"0.#"),1)=".",TRUE,FALSE)</formula>
    </cfRule>
  </conditionalFormatting>
  <conditionalFormatting sqref="AE159">
    <cfRule type="expression" dxfId="253" priority="285">
      <formula>IF(RIGHT(TEXT(AE159,"0.#"),1)=".",FALSE,TRUE)</formula>
    </cfRule>
    <cfRule type="expression" dxfId="252" priority="286">
      <formula>IF(RIGHT(TEXT(AE159,"0.#"),1)=".",TRUE,FALSE)</formula>
    </cfRule>
  </conditionalFormatting>
  <conditionalFormatting sqref="AM158">
    <cfRule type="expression" dxfId="251" priority="275">
      <formula>IF(RIGHT(TEXT(AM158,"0.#"),1)=".",FALSE,TRUE)</formula>
    </cfRule>
    <cfRule type="expression" dxfId="250" priority="276">
      <formula>IF(RIGHT(TEXT(AM158,"0.#"),1)=".",TRUE,FALSE)</formula>
    </cfRule>
  </conditionalFormatting>
  <conditionalFormatting sqref="AE160">
    <cfRule type="expression" dxfId="249" priority="283">
      <formula>IF(RIGHT(TEXT(AE160,"0.#"),1)=".",FALSE,TRUE)</formula>
    </cfRule>
    <cfRule type="expression" dxfId="248" priority="284">
      <formula>IF(RIGHT(TEXT(AE160,"0.#"),1)=".",TRUE,FALSE)</formula>
    </cfRule>
  </conditionalFormatting>
  <conditionalFormatting sqref="AI160">
    <cfRule type="expression" dxfId="247" priority="281">
      <formula>IF(RIGHT(TEXT(AI160,"0.#"),1)=".",FALSE,TRUE)</formula>
    </cfRule>
    <cfRule type="expression" dxfId="246" priority="282">
      <formula>IF(RIGHT(TEXT(AI160,"0.#"),1)=".",TRUE,FALSE)</formula>
    </cfRule>
  </conditionalFormatting>
  <conditionalFormatting sqref="AI159">
    <cfRule type="expression" dxfId="245" priority="279">
      <formula>IF(RIGHT(TEXT(AI159,"0.#"),1)=".",FALSE,TRUE)</formula>
    </cfRule>
    <cfRule type="expression" dxfId="244" priority="280">
      <formula>IF(RIGHT(TEXT(AI159,"0.#"),1)=".",TRUE,FALSE)</formula>
    </cfRule>
  </conditionalFormatting>
  <conditionalFormatting sqref="AI158">
    <cfRule type="expression" dxfId="243" priority="277">
      <formula>IF(RIGHT(TEXT(AI158,"0.#"),1)=".",FALSE,TRUE)</formula>
    </cfRule>
    <cfRule type="expression" dxfId="242" priority="278">
      <formula>IF(RIGHT(TEXT(AI158,"0.#"),1)=".",TRUE,FALSE)</formula>
    </cfRule>
  </conditionalFormatting>
  <conditionalFormatting sqref="AM159">
    <cfRule type="expression" dxfId="241" priority="273">
      <formula>IF(RIGHT(TEXT(AM159,"0.#"),1)=".",FALSE,TRUE)</formula>
    </cfRule>
    <cfRule type="expression" dxfId="240" priority="274">
      <formula>IF(RIGHT(TEXT(AM159,"0.#"),1)=".",TRUE,FALSE)</formula>
    </cfRule>
  </conditionalFormatting>
  <conditionalFormatting sqref="AM160">
    <cfRule type="expression" dxfId="239" priority="271">
      <formula>IF(RIGHT(TEXT(AM160,"0.#"),1)=".",FALSE,TRUE)</formula>
    </cfRule>
    <cfRule type="expression" dxfId="238" priority="272">
      <formula>IF(RIGHT(TEXT(AM160,"0.#"),1)=".",TRUE,FALSE)</formula>
    </cfRule>
  </conditionalFormatting>
  <conditionalFormatting sqref="AQ158:AQ160">
    <cfRule type="expression" dxfId="237" priority="269">
      <formula>IF(RIGHT(TEXT(AQ158,"0.#"),1)=".",FALSE,TRUE)</formula>
    </cfRule>
    <cfRule type="expression" dxfId="236" priority="270">
      <formula>IF(RIGHT(TEXT(AQ158,"0.#"),1)=".",TRUE,FALSE)</formula>
    </cfRule>
  </conditionalFormatting>
  <conditionalFormatting sqref="AU158:AU160">
    <cfRule type="expression" dxfId="235" priority="267">
      <formula>IF(RIGHT(TEXT(AU158,"0.#"),1)=".",FALSE,TRUE)</formula>
    </cfRule>
    <cfRule type="expression" dxfId="234" priority="268">
      <formula>IF(RIGHT(TEXT(AU158,"0.#"),1)=".",TRUE,FALSE)</formula>
    </cfRule>
  </conditionalFormatting>
  <conditionalFormatting sqref="AE192">
    <cfRule type="expression" dxfId="233" priority="243">
      <formula>IF(RIGHT(TEXT(AE192,"0.#"),1)=".",FALSE,TRUE)</formula>
    </cfRule>
    <cfRule type="expression" dxfId="232" priority="244">
      <formula>IF(RIGHT(TEXT(AE192,"0.#"),1)=".",TRUE,FALSE)</formula>
    </cfRule>
  </conditionalFormatting>
  <conditionalFormatting sqref="AE193">
    <cfRule type="expression" dxfId="231" priority="241">
      <formula>IF(RIGHT(TEXT(AE193,"0.#"),1)=".",FALSE,TRUE)</formula>
    </cfRule>
    <cfRule type="expression" dxfId="230" priority="242">
      <formula>IF(RIGHT(TEXT(AE193,"0.#"),1)=".",TRUE,FALSE)</formula>
    </cfRule>
  </conditionalFormatting>
  <conditionalFormatting sqref="AM192">
    <cfRule type="expression" dxfId="229" priority="231">
      <formula>IF(RIGHT(TEXT(AM192,"0.#"),1)=".",FALSE,TRUE)</formula>
    </cfRule>
    <cfRule type="expression" dxfId="228" priority="232">
      <formula>IF(RIGHT(TEXT(AM192,"0.#"),1)=".",TRUE,FALSE)</formula>
    </cfRule>
  </conditionalFormatting>
  <conditionalFormatting sqref="AE194">
    <cfRule type="expression" dxfId="227" priority="239">
      <formula>IF(RIGHT(TEXT(AE194,"0.#"),1)=".",FALSE,TRUE)</formula>
    </cfRule>
    <cfRule type="expression" dxfId="226" priority="240">
      <formula>IF(RIGHT(TEXT(AE194,"0.#"),1)=".",TRUE,FALSE)</formula>
    </cfRule>
  </conditionalFormatting>
  <conditionalFormatting sqref="AI194">
    <cfRule type="expression" dxfId="225" priority="237">
      <formula>IF(RIGHT(TEXT(AI194,"0.#"),1)=".",FALSE,TRUE)</formula>
    </cfRule>
    <cfRule type="expression" dxfId="224" priority="238">
      <formula>IF(RIGHT(TEXT(AI194,"0.#"),1)=".",TRUE,FALSE)</formula>
    </cfRule>
  </conditionalFormatting>
  <conditionalFormatting sqref="AI193">
    <cfRule type="expression" dxfId="223" priority="235">
      <formula>IF(RIGHT(TEXT(AI193,"0.#"),1)=".",FALSE,TRUE)</formula>
    </cfRule>
    <cfRule type="expression" dxfId="222" priority="236">
      <formula>IF(RIGHT(TEXT(AI193,"0.#"),1)=".",TRUE,FALSE)</formula>
    </cfRule>
  </conditionalFormatting>
  <conditionalFormatting sqref="AI192">
    <cfRule type="expression" dxfId="221" priority="233">
      <formula>IF(RIGHT(TEXT(AI192,"0.#"),1)=".",FALSE,TRUE)</formula>
    </cfRule>
    <cfRule type="expression" dxfId="220" priority="234">
      <formula>IF(RIGHT(TEXT(AI192,"0.#"),1)=".",TRUE,FALSE)</formula>
    </cfRule>
  </conditionalFormatting>
  <conditionalFormatting sqref="AM193">
    <cfRule type="expression" dxfId="219" priority="229">
      <formula>IF(RIGHT(TEXT(AM193,"0.#"),1)=".",FALSE,TRUE)</formula>
    </cfRule>
    <cfRule type="expression" dxfId="218" priority="230">
      <formula>IF(RIGHT(TEXT(AM193,"0.#"),1)=".",TRUE,FALSE)</formula>
    </cfRule>
  </conditionalFormatting>
  <conditionalFormatting sqref="AM194">
    <cfRule type="expression" dxfId="217" priority="227">
      <formula>IF(RIGHT(TEXT(AM194,"0.#"),1)=".",FALSE,TRUE)</formula>
    </cfRule>
    <cfRule type="expression" dxfId="216" priority="228">
      <formula>IF(RIGHT(TEXT(AM194,"0.#"),1)=".",TRUE,FALSE)</formula>
    </cfRule>
  </conditionalFormatting>
  <conditionalFormatting sqref="AQ192:AQ194">
    <cfRule type="expression" dxfId="215" priority="225">
      <formula>IF(RIGHT(TEXT(AQ192,"0.#"),1)=".",FALSE,TRUE)</formula>
    </cfRule>
    <cfRule type="expression" dxfId="214" priority="226">
      <formula>IF(RIGHT(TEXT(AQ192,"0.#"),1)=".",TRUE,FALSE)</formula>
    </cfRule>
  </conditionalFormatting>
  <conditionalFormatting sqref="AU192:AU194">
    <cfRule type="expression" dxfId="213" priority="223">
      <formula>IF(RIGHT(TEXT(AU192,"0.#"),1)=".",FALSE,TRUE)</formula>
    </cfRule>
    <cfRule type="expression" dxfId="212" priority="224">
      <formula>IF(RIGHT(TEXT(AU192,"0.#"),1)=".",TRUE,FALSE)</formula>
    </cfRule>
  </conditionalFormatting>
  <conditionalFormatting sqref="AE187">
    <cfRule type="expression" dxfId="211" priority="221">
      <formula>IF(RIGHT(TEXT(AE187,"0.#"),1)=".",FALSE,TRUE)</formula>
    </cfRule>
    <cfRule type="expression" dxfId="210" priority="222">
      <formula>IF(RIGHT(TEXT(AE187,"0.#"),1)=".",TRUE,FALSE)</formula>
    </cfRule>
  </conditionalFormatting>
  <conditionalFormatting sqref="AE188">
    <cfRule type="expression" dxfId="209" priority="219">
      <formula>IF(RIGHT(TEXT(AE188,"0.#"),1)=".",FALSE,TRUE)</formula>
    </cfRule>
    <cfRule type="expression" dxfId="208" priority="220">
      <formula>IF(RIGHT(TEXT(AE188,"0.#"),1)=".",TRUE,FALSE)</formula>
    </cfRule>
  </conditionalFormatting>
  <conditionalFormatting sqref="AM187">
    <cfRule type="expression" dxfId="207" priority="209">
      <formula>IF(RIGHT(TEXT(AM187,"0.#"),1)=".",FALSE,TRUE)</formula>
    </cfRule>
    <cfRule type="expression" dxfId="206" priority="210">
      <formula>IF(RIGHT(TEXT(AM187,"0.#"),1)=".",TRUE,FALSE)</formula>
    </cfRule>
  </conditionalFormatting>
  <conditionalFormatting sqref="AE189">
    <cfRule type="expression" dxfId="205" priority="217">
      <formula>IF(RIGHT(TEXT(AE189,"0.#"),1)=".",FALSE,TRUE)</formula>
    </cfRule>
    <cfRule type="expression" dxfId="204" priority="218">
      <formula>IF(RIGHT(TEXT(AE189,"0.#"),1)=".",TRUE,FALSE)</formula>
    </cfRule>
  </conditionalFormatting>
  <conditionalFormatting sqref="AI189">
    <cfRule type="expression" dxfId="203" priority="215">
      <formula>IF(RIGHT(TEXT(AI189,"0.#"),1)=".",FALSE,TRUE)</formula>
    </cfRule>
    <cfRule type="expression" dxfId="202" priority="216">
      <formula>IF(RIGHT(TEXT(AI189,"0.#"),1)=".",TRUE,FALSE)</formula>
    </cfRule>
  </conditionalFormatting>
  <conditionalFormatting sqref="AI188">
    <cfRule type="expression" dxfId="201" priority="213">
      <formula>IF(RIGHT(TEXT(AI188,"0.#"),1)=".",FALSE,TRUE)</formula>
    </cfRule>
    <cfRule type="expression" dxfId="200" priority="214">
      <formula>IF(RIGHT(TEXT(AI188,"0.#"),1)=".",TRUE,FALSE)</formula>
    </cfRule>
  </conditionalFormatting>
  <conditionalFormatting sqref="AI187">
    <cfRule type="expression" dxfId="199" priority="211">
      <formula>IF(RIGHT(TEXT(AI187,"0.#"),1)=".",FALSE,TRUE)</formula>
    </cfRule>
    <cfRule type="expression" dxfId="198" priority="212">
      <formula>IF(RIGHT(TEXT(AI187,"0.#"),1)=".",TRUE,FALSE)</formula>
    </cfRule>
  </conditionalFormatting>
  <conditionalFormatting sqref="AM188">
    <cfRule type="expression" dxfId="197" priority="207">
      <formula>IF(RIGHT(TEXT(AM188,"0.#"),1)=".",FALSE,TRUE)</formula>
    </cfRule>
    <cfRule type="expression" dxfId="196" priority="208">
      <formula>IF(RIGHT(TEXT(AM188,"0.#"),1)=".",TRUE,FALSE)</formula>
    </cfRule>
  </conditionalFormatting>
  <conditionalFormatting sqref="AM189">
    <cfRule type="expression" dxfId="195" priority="205">
      <formula>IF(RIGHT(TEXT(AM189,"0.#"),1)=".",FALSE,TRUE)</formula>
    </cfRule>
    <cfRule type="expression" dxfId="194" priority="206">
      <formula>IF(RIGHT(TEXT(AM189,"0.#"),1)=".",TRUE,FALSE)</formula>
    </cfRule>
  </conditionalFormatting>
  <conditionalFormatting sqref="AQ187:AQ189">
    <cfRule type="expression" dxfId="193" priority="203">
      <formula>IF(RIGHT(TEXT(AQ187,"0.#"),1)=".",FALSE,TRUE)</formula>
    </cfRule>
    <cfRule type="expression" dxfId="192" priority="204">
      <formula>IF(RIGHT(TEXT(AQ187,"0.#"),1)=".",TRUE,FALSE)</formula>
    </cfRule>
  </conditionalFormatting>
  <conditionalFormatting sqref="AU187:AU189">
    <cfRule type="expression" dxfId="191" priority="201">
      <formula>IF(RIGHT(TEXT(AU187,"0.#"),1)=".",FALSE,TRUE)</formula>
    </cfRule>
    <cfRule type="expression" dxfId="190" priority="202">
      <formula>IF(RIGHT(TEXT(AU187,"0.#"),1)=".",TRUE,FALSE)</formula>
    </cfRule>
  </conditionalFormatting>
  <conditionalFormatting sqref="AE56">
    <cfRule type="expression" dxfId="189" priority="199">
      <formula>IF(RIGHT(TEXT(AE56,"0.#"),1)=".",FALSE,TRUE)</formula>
    </cfRule>
    <cfRule type="expression" dxfId="188" priority="200">
      <formula>IF(RIGHT(TEXT(AE56,"0.#"),1)=".",TRUE,FALSE)</formula>
    </cfRule>
  </conditionalFormatting>
  <conditionalFormatting sqref="AE57">
    <cfRule type="expression" dxfId="187" priority="197">
      <formula>IF(RIGHT(TEXT(AE57,"0.#"),1)=".",FALSE,TRUE)</formula>
    </cfRule>
    <cfRule type="expression" dxfId="186" priority="198">
      <formula>IF(RIGHT(TEXT(AE57,"0.#"),1)=".",TRUE,FALSE)</formula>
    </cfRule>
  </conditionalFormatting>
  <conditionalFormatting sqref="AM56">
    <cfRule type="expression" dxfId="185" priority="187">
      <formula>IF(RIGHT(TEXT(AM56,"0.#"),1)=".",FALSE,TRUE)</formula>
    </cfRule>
    <cfRule type="expression" dxfId="184" priority="188">
      <formula>IF(RIGHT(TEXT(AM56,"0.#"),1)=".",TRUE,FALSE)</formula>
    </cfRule>
  </conditionalFormatting>
  <conditionalFormatting sqref="AE58">
    <cfRule type="expression" dxfId="183" priority="195">
      <formula>IF(RIGHT(TEXT(AE58,"0.#"),1)=".",FALSE,TRUE)</formula>
    </cfRule>
    <cfRule type="expression" dxfId="182" priority="196">
      <formula>IF(RIGHT(TEXT(AE58,"0.#"),1)=".",TRUE,FALSE)</formula>
    </cfRule>
  </conditionalFormatting>
  <conditionalFormatting sqref="AI58">
    <cfRule type="expression" dxfId="181" priority="193">
      <formula>IF(RIGHT(TEXT(AI58,"0.#"),1)=".",FALSE,TRUE)</formula>
    </cfRule>
    <cfRule type="expression" dxfId="180" priority="194">
      <formula>IF(RIGHT(TEXT(AI58,"0.#"),1)=".",TRUE,FALSE)</formula>
    </cfRule>
  </conditionalFormatting>
  <conditionalFormatting sqref="AI57">
    <cfRule type="expression" dxfId="179" priority="191">
      <formula>IF(RIGHT(TEXT(AI57,"0.#"),1)=".",FALSE,TRUE)</formula>
    </cfRule>
    <cfRule type="expression" dxfId="178" priority="192">
      <formula>IF(RIGHT(TEXT(AI57,"0.#"),1)=".",TRUE,FALSE)</formula>
    </cfRule>
  </conditionalFormatting>
  <conditionalFormatting sqref="AI56">
    <cfRule type="expression" dxfId="177" priority="189">
      <formula>IF(RIGHT(TEXT(AI56,"0.#"),1)=".",FALSE,TRUE)</formula>
    </cfRule>
    <cfRule type="expression" dxfId="176" priority="190">
      <formula>IF(RIGHT(TEXT(AI56,"0.#"),1)=".",TRUE,FALSE)</formula>
    </cfRule>
  </conditionalFormatting>
  <conditionalFormatting sqref="AM57">
    <cfRule type="expression" dxfId="175" priority="185">
      <formula>IF(RIGHT(TEXT(AM57,"0.#"),1)=".",FALSE,TRUE)</formula>
    </cfRule>
    <cfRule type="expression" dxfId="174" priority="186">
      <formula>IF(RIGHT(TEXT(AM57,"0.#"),1)=".",TRUE,FALSE)</formula>
    </cfRule>
  </conditionalFormatting>
  <conditionalFormatting sqref="AM58">
    <cfRule type="expression" dxfId="173" priority="183">
      <formula>IF(RIGHT(TEXT(AM58,"0.#"),1)=".",FALSE,TRUE)</formula>
    </cfRule>
    <cfRule type="expression" dxfId="172" priority="184">
      <formula>IF(RIGHT(TEXT(AM58,"0.#"),1)=".",TRUE,FALSE)</formula>
    </cfRule>
  </conditionalFormatting>
  <conditionalFormatting sqref="AQ56:AQ58">
    <cfRule type="expression" dxfId="171" priority="181">
      <formula>IF(RIGHT(TEXT(AQ56,"0.#"),1)=".",FALSE,TRUE)</formula>
    </cfRule>
    <cfRule type="expression" dxfId="170" priority="182">
      <formula>IF(RIGHT(TEXT(AQ56,"0.#"),1)=".",TRUE,FALSE)</formula>
    </cfRule>
  </conditionalFormatting>
  <conditionalFormatting sqref="AU56:AU58">
    <cfRule type="expression" dxfId="169" priority="179">
      <formula>IF(RIGHT(TEXT(AU56,"0.#"),1)=".",FALSE,TRUE)</formula>
    </cfRule>
    <cfRule type="expression" dxfId="168" priority="180">
      <formula>IF(RIGHT(TEXT(AU56,"0.#"),1)=".",TRUE,FALSE)</formula>
    </cfRule>
  </conditionalFormatting>
  <conditionalFormatting sqref="AE51">
    <cfRule type="expression" dxfId="167" priority="177">
      <formula>IF(RIGHT(TEXT(AE51,"0.#"),1)=".",FALSE,TRUE)</formula>
    </cfRule>
    <cfRule type="expression" dxfId="166" priority="178">
      <formula>IF(RIGHT(TEXT(AE51,"0.#"),1)=".",TRUE,FALSE)</formula>
    </cfRule>
  </conditionalFormatting>
  <conditionalFormatting sqref="AE52">
    <cfRule type="expression" dxfId="165" priority="175">
      <formula>IF(RIGHT(TEXT(AE52,"0.#"),1)=".",FALSE,TRUE)</formula>
    </cfRule>
    <cfRule type="expression" dxfId="164" priority="176">
      <formula>IF(RIGHT(TEXT(AE52,"0.#"),1)=".",TRUE,FALSE)</formula>
    </cfRule>
  </conditionalFormatting>
  <conditionalFormatting sqref="AM51">
    <cfRule type="expression" dxfId="163" priority="165">
      <formula>IF(RIGHT(TEXT(AM51,"0.#"),1)=".",FALSE,TRUE)</formula>
    </cfRule>
    <cfRule type="expression" dxfId="162" priority="166">
      <formula>IF(RIGHT(TEXT(AM51,"0.#"),1)=".",TRUE,FALSE)</formula>
    </cfRule>
  </conditionalFormatting>
  <conditionalFormatting sqref="AE53">
    <cfRule type="expression" dxfId="161" priority="173">
      <formula>IF(RIGHT(TEXT(AE53,"0.#"),1)=".",FALSE,TRUE)</formula>
    </cfRule>
    <cfRule type="expression" dxfId="160" priority="174">
      <formula>IF(RIGHT(TEXT(AE53,"0.#"),1)=".",TRUE,FALSE)</formula>
    </cfRule>
  </conditionalFormatting>
  <conditionalFormatting sqref="AI53">
    <cfRule type="expression" dxfId="159" priority="171">
      <formula>IF(RIGHT(TEXT(AI53,"0.#"),1)=".",FALSE,TRUE)</formula>
    </cfRule>
    <cfRule type="expression" dxfId="158" priority="172">
      <formula>IF(RIGHT(TEXT(AI53,"0.#"),1)=".",TRUE,FALSE)</formula>
    </cfRule>
  </conditionalFormatting>
  <conditionalFormatting sqref="AI52">
    <cfRule type="expression" dxfId="157" priority="169">
      <formula>IF(RIGHT(TEXT(AI52,"0.#"),1)=".",FALSE,TRUE)</formula>
    </cfRule>
    <cfRule type="expression" dxfId="156" priority="170">
      <formula>IF(RIGHT(TEXT(AI52,"0.#"),1)=".",TRUE,FALSE)</formula>
    </cfRule>
  </conditionalFormatting>
  <conditionalFormatting sqref="AI51">
    <cfRule type="expression" dxfId="155" priority="167">
      <formula>IF(RIGHT(TEXT(AI51,"0.#"),1)=".",FALSE,TRUE)</formula>
    </cfRule>
    <cfRule type="expression" dxfId="154" priority="168">
      <formula>IF(RIGHT(TEXT(AI51,"0.#"),1)=".",TRUE,FALSE)</formula>
    </cfRule>
  </conditionalFormatting>
  <conditionalFormatting sqref="AM52">
    <cfRule type="expression" dxfId="153" priority="163">
      <formula>IF(RIGHT(TEXT(AM52,"0.#"),1)=".",FALSE,TRUE)</formula>
    </cfRule>
    <cfRule type="expression" dxfId="152" priority="164">
      <formula>IF(RIGHT(TEXT(AM52,"0.#"),1)=".",TRUE,FALSE)</formula>
    </cfRule>
  </conditionalFormatting>
  <conditionalFormatting sqref="AM53">
    <cfRule type="expression" dxfId="151" priority="161">
      <formula>IF(RIGHT(TEXT(AM53,"0.#"),1)=".",FALSE,TRUE)</formula>
    </cfRule>
    <cfRule type="expression" dxfId="150" priority="162">
      <formula>IF(RIGHT(TEXT(AM53,"0.#"),1)=".",TRUE,FALSE)</formula>
    </cfRule>
  </conditionalFormatting>
  <conditionalFormatting sqref="AQ51:AQ53">
    <cfRule type="expression" dxfId="149" priority="159">
      <formula>IF(RIGHT(TEXT(AQ51,"0.#"),1)=".",FALSE,TRUE)</formula>
    </cfRule>
    <cfRule type="expression" dxfId="148" priority="160">
      <formula>IF(RIGHT(TEXT(AQ51,"0.#"),1)=".",TRUE,FALSE)</formula>
    </cfRule>
  </conditionalFormatting>
  <conditionalFormatting sqref="AU51:AU53">
    <cfRule type="expression" dxfId="147" priority="157">
      <formula>IF(RIGHT(TEXT(AU51,"0.#"),1)=".",FALSE,TRUE)</formula>
    </cfRule>
    <cfRule type="expression" dxfId="146" priority="158">
      <formula>IF(RIGHT(TEXT(AU51,"0.#"),1)=".",TRUE,FALSE)</formula>
    </cfRule>
  </conditionalFormatting>
  <conditionalFormatting sqref="AE134">
    <cfRule type="expression" dxfId="145" priority="155">
      <formula>IF(RIGHT(TEXT(AE134,"0.#"),1)=".",FALSE,TRUE)</formula>
    </cfRule>
    <cfRule type="expression" dxfId="144" priority="156">
      <formula>IF(RIGHT(TEXT(AE134,"0.#"),1)=".",TRUE,FALSE)</formula>
    </cfRule>
  </conditionalFormatting>
  <conditionalFormatting sqref="AI134">
    <cfRule type="expression" dxfId="143" priority="153">
      <formula>IF(RIGHT(TEXT(AI134,"0.#"),1)=".",FALSE,TRUE)</formula>
    </cfRule>
    <cfRule type="expression" dxfId="142" priority="154">
      <formula>IF(RIGHT(TEXT(AI134,"0.#"),1)=".",TRUE,FALSE)</formula>
    </cfRule>
  </conditionalFormatting>
  <conditionalFormatting sqref="AE135">
    <cfRule type="expression" dxfId="141" priority="151">
      <formula>IF(RIGHT(TEXT(AE135,"0.#"),1)=".",FALSE,TRUE)</formula>
    </cfRule>
    <cfRule type="expression" dxfId="140" priority="152">
      <formula>IF(RIGHT(TEXT(AE135,"0.#"),1)=".",TRUE,FALSE)</formula>
    </cfRule>
  </conditionalFormatting>
  <conditionalFormatting sqref="AI135">
    <cfRule type="expression" dxfId="139" priority="149">
      <formula>IF(RIGHT(TEXT(AI135,"0.#"),1)=".",FALSE,TRUE)</formula>
    </cfRule>
    <cfRule type="expression" dxfId="138" priority="150">
      <formula>IF(RIGHT(TEXT(AI135,"0.#"),1)=".",TRUE,FALSE)</formula>
    </cfRule>
  </conditionalFormatting>
  <conditionalFormatting sqref="AL400:AO400 AL402:AO402 AL404:AO404 AL406:AO406 AL408:AO408">
    <cfRule type="expression" dxfId="137" priority="145">
      <formula>IF(AND(AL400&gt;=0, RIGHT(TEXT(AL400,"0.#"),1)&lt;&gt;"."),TRUE,FALSE)</formula>
    </cfRule>
    <cfRule type="expression" dxfId="136" priority="146">
      <formula>IF(AND(AL400&gt;=0, RIGHT(TEXT(AL400,"0.#"),1)="."),TRUE,FALSE)</formula>
    </cfRule>
    <cfRule type="expression" dxfId="135" priority="147">
      <formula>IF(AND(AL400&lt;0, RIGHT(TEXT(AL400,"0.#"),1)&lt;&gt;"."),TRUE,FALSE)</formula>
    </cfRule>
    <cfRule type="expression" dxfId="134" priority="148">
      <formula>IF(AND(AL400&lt;0, RIGHT(TEXT(AL400,"0.#"),1)="."),TRUE,FALSE)</formula>
    </cfRule>
  </conditionalFormatting>
  <conditionalFormatting sqref="AL433:AO433 AL435:AO435 AL437:AO437 AL442:AO442 AL451:AO451 AL460:AO460 AL444:AO444 AL453:AO453 AL446:AO446 AL455:AO455 AL448:AO448 AL457:AO457">
    <cfRule type="expression" dxfId="133" priority="141">
      <formula>IF(AND(AL433&gt;=0, RIGHT(TEXT(AL433,"0.#"),1)&lt;&gt;"."),TRUE,FALSE)</formula>
    </cfRule>
    <cfRule type="expression" dxfId="132" priority="142">
      <formula>IF(AND(AL433&gt;=0, RIGHT(TEXT(AL433,"0.#"),1)="."),TRUE,FALSE)</formula>
    </cfRule>
    <cfRule type="expression" dxfId="131" priority="143">
      <formula>IF(AND(AL433&lt;0, RIGHT(TEXT(AL433,"0.#"),1)&lt;&gt;"."),TRUE,FALSE)</formula>
    </cfRule>
    <cfRule type="expression" dxfId="130" priority="144">
      <formula>IF(AND(AL433&lt;0, RIGHT(TEXT(AL433,"0.#"),1)="."),TRUE,FALSE)</formula>
    </cfRule>
  </conditionalFormatting>
  <conditionalFormatting sqref="AL498:AO498 AL500:AO500 AL502:AO502">
    <cfRule type="expression" dxfId="129" priority="137">
      <formula>IF(AND(AL498&gt;=0, RIGHT(TEXT(AL498,"0.#"),1)&lt;&gt;"."),TRUE,FALSE)</formula>
    </cfRule>
    <cfRule type="expression" dxfId="128" priority="138">
      <formula>IF(AND(AL498&gt;=0, RIGHT(TEXT(AL498,"0.#"),1)="."),TRUE,FALSE)</formula>
    </cfRule>
    <cfRule type="expression" dxfId="127" priority="139">
      <formula>IF(AND(AL498&lt;0, RIGHT(TEXT(AL498,"0.#"),1)&lt;&gt;"."),TRUE,FALSE)</formula>
    </cfRule>
    <cfRule type="expression" dxfId="126" priority="140">
      <formula>IF(AND(AL498&lt;0, RIGHT(TEXT(AL498,"0.#"),1)="."),TRUE,FALSE)</formula>
    </cfRule>
  </conditionalFormatting>
  <conditionalFormatting sqref="AL499:AO499 AL501:AO501 AL503:AO503">
    <cfRule type="expression" dxfId="125" priority="133">
      <formula>IF(AND(AL499&gt;=0, RIGHT(TEXT(AL499,"0.#"),1)&lt;&gt;"."),TRUE,FALSE)</formula>
    </cfRule>
    <cfRule type="expression" dxfId="124" priority="134">
      <formula>IF(AND(AL499&gt;=0, RIGHT(TEXT(AL499,"0.#"),1)="."),TRUE,FALSE)</formula>
    </cfRule>
    <cfRule type="expression" dxfId="123" priority="135">
      <formula>IF(AND(AL499&lt;0, RIGHT(TEXT(AL499,"0.#"),1)&lt;&gt;"."),TRUE,FALSE)</formula>
    </cfRule>
    <cfRule type="expression" dxfId="122" priority="136">
      <formula>IF(AND(AL499&lt;0, RIGHT(TEXT(AL499,"0.#"),1)="."),TRUE,FALSE)</formula>
    </cfRule>
  </conditionalFormatting>
  <conditionalFormatting sqref="Y441">
    <cfRule type="expression" dxfId="121" priority="131">
      <formula>IF(RIGHT(TEXT(Y441,"0.#"),1)=".",FALSE,TRUE)</formula>
    </cfRule>
    <cfRule type="expression" dxfId="120" priority="132">
      <formula>IF(RIGHT(TEXT(Y441,"0.#"),1)=".",TRUE,FALSE)</formula>
    </cfRule>
  </conditionalFormatting>
  <conditionalFormatting sqref="AL441:AO441">
    <cfRule type="expression" dxfId="119" priority="127">
      <formula>IF(AND(AL441&gt;=0, RIGHT(TEXT(AL441,"0.#"),1)&lt;&gt;"."),TRUE,FALSE)</formula>
    </cfRule>
    <cfRule type="expression" dxfId="118" priority="128">
      <formula>IF(AND(AL441&gt;=0, RIGHT(TEXT(AL441,"0.#"),1)="."),TRUE,FALSE)</formula>
    </cfRule>
    <cfRule type="expression" dxfId="117" priority="129">
      <formula>IF(AND(AL441&lt;0, RIGHT(TEXT(AL441,"0.#"),1)&lt;&gt;"."),TRUE,FALSE)</formula>
    </cfRule>
    <cfRule type="expression" dxfId="116" priority="130">
      <formula>IF(AND(AL441&lt;0, RIGHT(TEXT(AL441,"0.#"),1)="."),TRUE,FALSE)</formula>
    </cfRule>
  </conditionalFormatting>
  <conditionalFormatting sqref="AL440:AO440">
    <cfRule type="expression" dxfId="115" priority="121">
      <formula>IF(AND(AL440&gt;=0, RIGHT(TEXT(AL440,"0.#"),1)&lt;&gt;"."),TRUE,FALSE)</formula>
    </cfRule>
    <cfRule type="expression" dxfId="114" priority="122">
      <formula>IF(AND(AL440&gt;=0, RIGHT(TEXT(AL440,"0.#"),1)="."),TRUE,FALSE)</formula>
    </cfRule>
    <cfRule type="expression" dxfId="113" priority="123">
      <formula>IF(AND(AL440&lt;0, RIGHT(TEXT(AL440,"0.#"),1)&lt;&gt;"."),TRUE,FALSE)</formula>
    </cfRule>
    <cfRule type="expression" dxfId="112" priority="124">
      <formula>IF(AND(AL440&lt;0, RIGHT(TEXT(AL440,"0.#"),1)="."),TRUE,FALSE)</formula>
    </cfRule>
  </conditionalFormatting>
  <conditionalFormatting sqref="AL439:AO439">
    <cfRule type="expression" dxfId="111" priority="115">
      <formula>IF(AND(AL439&gt;=0, RIGHT(TEXT(AL439,"0.#"),1)&lt;&gt;"."),TRUE,FALSE)</formula>
    </cfRule>
    <cfRule type="expression" dxfId="110" priority="116">
      <formula>IF(AND(AL439&gt;=0, RIGHT(TEXT(AL439,"0.#"),1)="."),TRUE,FALSE)</formula>
    </cfRule>
    <cfRule type="expression" dxfId="109" priority="117">
      <formula>IF(AND(AL439&lt;0, RIGHT(TEXT(AL439,"0.#"),1)&lt;&gt;"."),TRUE,FALSE)</formula>
    </cfRule>
    <cfRule type="expression" dxfId="108" priority="118">
      <formula>IF(AND(AL439&lt;0, RIGHT(TEXT(AL439,"0.#"),1)="."),TRUE,FALSE)</formula>
    </cfRule>
  </conditionalFormatting>
  <conditionalFormatting sqref="Y407">
    <cfRule type="expression" dxfId="107" priority="113">
      <formula>IF(RIGHT(TEXT(Y407,"0.#"),1)=".",FALSE,TRUE)</formula>
    </cfRule>
    <cfRule type="expression" dxfId="106" priority="114">
      <formula>IF(RIGHT(TEXT(Y407,"0.#"),1)=".",TRUE,FALSE)</formula>
    </cfRule>
  </conditionalFormatting>
  <conditionalFormatting sqref="Y435">
    <cfRule type="expression" dxfId="105" priority="111">
      <formula>IF(RIGHT(TEXT(Y435,"0.#"),1)=".",FALSE,TRUE)</formula>
    </cfRule>
    <cfRule type="expression" dxfId="104" priority="112">
      <formula>IF(RIGHT(TEXT(Y435,"0.#"),1)=".",TRUE,FALSE)</formula>
    </cfRule>
  </conditionalFormatting>
  <conditionalFormatting sqref="Y436">
    <cfRule type="expression" dxfId="103" priority="109">
      <formula>IF(RIGHT(TEXT(Y436,"0.#"),1)=".",FALSE,TRUE)</formula>
    </cfRule>
    <cfRule type="expression" dxfId="102" priority="110">
      <formula>IF(RIGHT(TEXT(Y436,"0.#"),1)=".",TRUE,FALSE)</formula>
    </cfRule>
  </conditionalFormatting>
  <conditionalFormatting sqref="Y437">
    <cfRule type="expression" dxfId="101" priority="107">
      <formula>IF(RIGHT(TEXT(Y437,"0.#"),1)=".",FALSE,TRUE)</formula>
    </cfRule>
    <cfRule type="expression" dxfId="100" priority="108">
      <formula>IF(RIGHT(TEXT(Y437,"0.#"),1)=".",TRUE,FALSE)</formula>
    </cfRule>
  </conditionalFormatting>
  <conditionalFormatting sqref="Y438">
    <cfRule type="expression" dxfId="99" priority="105">
      <formula>IF(RIGHT(TEXT(Y438,"0.#"),1)=".",FALSE,TRUE)</formula>
    </cfRule>
    <cfRule type="expression" dxfId="98" priority="106">
      <formula>IF(RIGHT(TEXT(Y438,"0.#"),1)=".",TRUE,FALSE)</formula>
    </cfRule>
  </conditionalFormatting>
  <conditionalFormatting sqref="Y439">
    <cfRule type="expression" dxfId="97" priority="103">
      <formula>IF(RIGHT(TEXT(Y439,"0.#"),1)=".",FALSE,TRUE)</formula>
    </cfRule>
    <cfRule type="expression" dxfId="96" priority="104">
      <formula>IF(RIGHT(TEXT(Y439,"0.#"),1)=".",TRUE,FALSE)</formula>
    </cfRule>
  </conditionalFormatting>
  <conditionalFormatting sqref="Y440">
    <cfRule type="expression" dxfId="95" priority="101">
      <formula>IF(RIGHT(TEXT(Y440,"0.#"),1)=".",FALSE,TRUE)</formula>
    </cfRule>
    <cfRule type="expression" dxfId="94" priority="102">
      <formula>IF(RIGHT(TEXT(Y440,"0.#"),1)=".",TRUE,FALSE)</formula>
    </cfRule>
  </conditionalFormatting>
  <conditionalFormatting sqref="AM75">
    <cfRule type="expression" dxfId="93" priority="83">
      <formula>IF(RIGHT(TEXT(AM75,"0.#"),1)=".",FALSE,TRUE)</formula>
    </cfRule>
    <cfRule type="expression" dxfId="92" priority="84">
      <formula>IF(RIGHT(TEXT(AM75,"0.#"),1)=".",TRUE,FALSE)</formula>
    </cfRule>
  </conditionalFormatting>
  <conditionalFormatting sqref="AM74">
    <cfRule type="expression" dxfId="91" priority="85">
      <formula>IF(RIGHT(TEXT(AM74,"0.#"),1)=".",FALSE,TRUE)</formula>
    </cfRule>
    <cfRule type="expression" dxfId="90" priority="86">
      <formula>IF(RIGHT(TEXT(AM74,"0.#"),1)=".",TRUE,FALSE)</formula>
    </cfRule>
  </conditionalFormatting>
  <conditionalFormatting sqref="AE73">
    <cfRule type="expression" dxfId="89" priority="99">
      <formula>IF(RIGHT(TEXT(AE73,"0.#"),1)=".",FALSE,TRUE)</formula>
    </cfRule>
    <cfRule type="expression" dxfId="88" priority="100">
      <formula>IF(RIGHT(TEXT(AE73,"0.#"),1)=".",TRUE,FALSE)</formula>
    </cfRule>
  </conditionalFormatting>
  <conditionalFormatting sqref="AQ73:AQ75">
    <cfRule type="expression" dxfId="87" priority="81">
      <formula>IF(RIGHT(TEXT(AQ73,"0.#"),1)=".",FALSE,TRUE)</formula>
    </cfRule>
    <cfRule type="expression" dxfId="86" priority="82">
      <formula>IF(RIGHT(TEXT(AQ73,"0.#"),1)=".",TRUE,FALSE)</formula>
    </cfRule>
  </conditionalFormatting>
  <conditionalFormatting sqref="AU73:AU75">
    <cfRule type="expression" dxfId="85" priority="79">
      <formula>IF(RIGHT(TEXT(AU73,"0.#"),1)=".",FALSE,TRUE)</formula>
    </cfRule>
    <cfRule type="expression" dxfId="84" priority="80">
      <formula>IF(RIGHT(TEXT(AU73,"0.#"),1)=".",TRUE,FALSE)</formula>
    </cfRule>
  </conditionalFormatting>
  <conditionalFormatting sqref="AI75">
    <cfRule type="expression" dxfId="83" priority="93">
      <formula>IF(RIGHT(TEXT(AI75,"0.#"),1)=".",FALSE,TRUE)</formula>
    </cfRule>
    <cfRule type="expression" dxfId="82" priority="94">
      <formula>IF(RIGHT(TEXT(AI75,"0.#"),1)=".",TRUE,FALSE)</formula>
    </cfRule>
  </conditionalFormatting>
  <conditionalFormatting sqref="AE74">
    <cfRule type="expression" dxfId="81" priority="97">
      <formula>IF(RIGHT(TEXT(AE74,"0.#"),1)=".",FALSE,TRUE)</formula>
    </cfRule>
    <cfRule type="expression" dxfId="80" priority="98">
      <formula>IF(RIGHT(TEXT(AE74,"0.#"),1)=".",TRUE,FALSE)</formula>
    </cfRule>
  </conditionalFormatting>
  <conditionalFormatting sqref="AE75">
    <cfRule type="expression" dxfId="79" priority="95">
      <formula>IF(RIGHT(TEXT(AE75,"0.#"),1)=".",FALSE,TRUE)</formula>
    </cfRule>
    <cfRule type="expression" dxfId="78" priority="96">
      <formula>IF(RIGHT(TEXT(AE75,"0.#"),1)=".",TRUE,FALSE)</formula>
    </cfRule>
  </conditionalFormatting>
  <conditionalFormatting sqref="AM73">
    <cfRule type="expression" dxfId="77" priority="87">
      <formula>IF(RIGHT(TEXT(AM73,"0.#"),1)=".",FALSE,TRUE)</formula>
    </cfRule>
    <cfRule type="expression" dxfId="76" priority="88">
      <formula>IF(RIGHT(TEXT(AM73,"0.#"),1)=".",TRUE,FALSE)</formula>
    </cfRule>
  </conditionalFormatting>
  <conditionalFormatting sqref="AI73">
    <cfRule type="expression" dxfId="75" priority="89">
      <formula>IF(RIGHT(TEXT(AI73,"0.#"),1)=".",FALSE,TRUE)</formula>
    </cfRule>
    <cfRule type="expression" dxfId="74" priority="90">
      <formula>IF(RIGHT(TEXT(AI73,"0.#"),1)=".",TRUE,FALSE)</formula>
    </cfRule>
  </conditionalFormatting>
  <conditionalFormatting sqref="AI74">
    <cfRule type="expression" dxfId="73" priority="91">
      <formula>IF(RIGHT(TEXT(AI74,"0.#"),1)=".",FALSE,TRUE)</formula>
    </cfRule>
    <cfRule type="expression" dxfId="72" priority="92">
      <formula>IF(RIGHT(TEXT(AI74,"0.#"),1)=".",TRUE,FALSE)</formula>
    </cfRule>
  </conditionalFormatting>
  <conditionalFormatting sqref="AE119">
    <cfRule type="expression" dxfId="71" priority="77">
      <formula>IF(RIGHT(TEXT(AE119,"0.#"),1)=".",FALSE,TRUE)</formula>
    </cfRule>
    <cfRule type="expression" dxfId="70" priority="78">
      <formula>IF(RIGHT(TEXT(AE119,"0.#"),1)=".",TRUE,FALSE)</formula>
    </cfRule>
  </conditionalFormatting>
  <conditionalFormatting sqref="AE120">
    <cfRule type="expression" dxfId="69" priority="75">
      <formula>IF(RIGHT(TEXT(AE120,"0.#"),1)=".",FALSE,TRUE)</formula>
    </cfRule>
    <cfRule type="expression" dxfId="68" priority="76">
      <formula>IF(RIGHT(TEXT(AE120,"0.#"),1)=".",TRUE,FALSE)</formula>
    </cfRule>
  </conditionalFormatting>
  <conditionalFormatting sqref="AI120">
    <cfRule type="expression" dxfId="67" priority="73">
      <formula>IF(RIGHT(TEXT(AI120,"0.#"),1)=".",FALSE,TRUE)</formula>
    </cfRule>
    <cfRule type="expression" dxfId="66" priority="74">
      <formula>IF(RIGHT(TEXT(AI120,"0.#"),1)=".",TRUE,FALSE)</formula>
    </cfRule>
  </conditionalFormatting>
  <conditionalFormatting sqref="AI119">
    <cfRule type="expression" dxfId="65" priority="71">
      <formula>IF(RIGHT(TEXT(AI119,"0.#"),1)=".",FALSE,TRUE)</formula>
    </cfRule>
    <cfRule type="expression" dxfId="64" priority="72">
      <formula>IF(RIGHT(TEXT(AI119,"0.#"),1)=".",TRUE,FALSE)</formula>
    </cfRule>
  </conditionalFormatting>
  <conditionalFormatting sqref="AM119">
    <cfRule type="expression" dxfId="63" priority="69">
      <formula>IF(RIGHT(TEXT(AM119,"0.#"),1)=".",FALSE,TRUE)</formula>
    </cfRule>
    <cfRule type="expression" dxfId="62" priority="70">
      <formula>IF(RIGHT(TEXT(AM119,"0.#"),1)=".",TRUE,FALSE)</formula>
    </cfRule>
  </conditionalFormatting>
  <conditionalFormatting sqref="AM120">
    <cfRule type="expression" dxfId="61" priority="67">
      <formula>IF(RIGHT(TEXT(AM120,"0.#"),1)=".",FALSE,TRUE)</formula>
    </cfRule>
    <cfRule type="expression" dxfId="60" priority="68">
      <formula>IF(RIGHT(TEXT(AM120,"0.#"),1)=".",TRUE,FALSE)</formula>
    </cfRule>
  </conditionalFormatting>
  <conditionalFormatting sqref="AM121">
    <cfRule type="expression" dxfId="59" priority="57">
      <formula>IF(RIGHT(TEXT(AM121,"0.#"),1)=".",FALSE,TRUE)</formula>
    </cfRule>
    <cfRule type="expression" dxfId="58" priority="58">
      <formula>IF(RIGHT(TEXT(AM121,"0.#"),1)=".",TRUE,FALSE)</formula>
    </cfRule>
  </conditionalFormatting>
  <conditionalFormatting sqref="AE121">
    <cfRule type="expression" dxfId="57" priority="61">
      <formula>IF(RIGHT(TEXT(AE121,"0.#"),1)=".",FALSE,TRUE)</formula>
    </cfRule>
    <cfRule type="expression" dxfId="56" priority="62">
      <formula>IF(RIGHT(TEXT(AE121,"0.#"),1)=".",TRUE,FALSE)</formula>
    </cfRule>
  </conditionalFormatting>
  <conditionalFormatting sqref="AI121">
    <cfRule type="expression" dxfId="55" priority="59">
      <formula>IF(RIGHT(TEXT(AI121,"0.#"),1)=".",FALSE,TRUE)</formula>
    </cfRule>
    <cfRule type="expression" dxfId="54" priority="60">
      <formula>IF(RIGHT(TEXT(AI121,"0.#"),1)=".",TRUE,FALSE)</formula>
    </cfRule>
  </conditionalFormatting>
  <conditionalFormatting sqref="AI107:AI109 AQ108:AQ109">
    <cfRule type="expression" dxfId="53" priority="55">
      <formula>IF(RIGHT(TEXT(AI107,"0.#"),1)=".",FALSE,TRUE)</formula>
    </cfRule>
    <cfRule type="expression" dxfId="52" priority="56">
      <formula>IF(RIGHT(TEXT(AI107,"0.#"),1)=".",TRUE,FALSE)</formula>
    </cfRule>
  </conditionalFormatting>
  <conditionalFormatting sqref="AU107 AU109">
    <cfRule type="expression" dxfId="51" priority="53">
      <formula>IF(RIGHT(TEXT(AU107,"0.#"),1)=".",FALSE,TRUE)</formula>
    </cfRule>
    <cfRule type="expression" dxfId="50" priority="54">
      <formula>IF(RIGHT(TEXT(AU107,"0.#"),1)=".",TRUE,FALSE)</formula>
    </cfRule>
  </conditionalFormatting>
  <conditionalFormatting sqref="AU108">
    <cfRule type="expression" dxfId="49" priority="51">
      <formula>IF(RIGHT(TEXT(AU108,"0.#"),1)=".",FALSE,TRUE)</formula>
    </cfRule>
    <cfRule type="expression" dxfId="48" priority="52">
      <formula>IF(RIGHT(TEXT(AU108,"0.#"),1)=".",TRUE,FALSE)</formula>
    </cfRule>
  </conditionalFormatting>
  <conditionalFormatting sqref="AE153">
    <cfRule type="expression" dxfId="47" priority="49">
      <formula>IF(RIGHT(TEXT(AE153,"0.#"),1)=".",FALSE,TRUE)</formula>
    </cfRule>
    <cfRule type="expression" dxfId="46" priority="50">
      <formula>IF(RIGHT(TEXT(AE153,"0.#"),1)=".",TRUE,FALSE)</formula>
    </cfRule>
  </conditionalFormatting>
  <conditionalFormatting sqref="AE154">
    <cfRule type="expression" dxfId="45" priority="47">
      <formula>IF(RIGHT(TEXT(AE154,"0.#"),1)=".",FALSE,TRUE)</formula>
    </cfRule>
    <cfRule type="expression" dxfId="44" priority="48">
      <formula>IF(RIGHT(TEXT(AE154,"0.#"),1)=".",TRUE,FALSE)</formula>
    </cfRule>
  </conditionalFormatting>
  <conditionalFormatting sqref="AI154">
    <cfRule type="expression" dxfId="43" priority="45">
      <formula>IF(RIGHT(TEXT(AI154,"0.#"),1)=".",FALSE,TRUE)</formula>
    </cfRule>
    <cfRule type="expression" dxfId="42" priority="46">
      <formula>IF(RIGHT(TEXT(AI154,"0.#"),1)=".",TRUE,FALSE)</formula>
    </cfRule>
  </conditionalFormatting>
  <conditionalFormatting sqref="AI153">
    <cfRule type="expression" dxfId="41" priority="43">
      <formula>IF(RIGHT(TEXT(AI153,"0.#"),1)=".",FALSE,TRUE)</formula>
    </cfRule>
    <cfRule type="expression" dxfId="40" priority="44">
      <formula>IF(RIGHT(TEXT(AI153,"0.#"),1)=".",TRUE,FALSE)</formula>
    </cfRule>
  </conditionalFormatting>
  <conditionalFormatting sqref="AM153">
    <cfRule type="expression" dxfId="39" priority="41">
      <formula>IF(RIGHT(TEXT(AM153,"0.#"),1)=".",FALSE,TRUE)</formula>
    </cfRule>
    <cfRule type="expression" dxfId="38" priority="42">
      <formula>IF(RIGHT(TEXT(AM153,"0.#"),1)=".",TRUE,FALSE)</formula>
    </cfRule>
  </conditionalFormatting>
  <conditionalFormatting sqref="AM154">
    <cfRule type="expression" dxfId="37" priority="39">
      <formula>IF(RIGHT(TEXT(AM154,"0.#"),1)=".",FALSE,TRUE)</formula>
    </cfRule>
    <cfRule type="expression" dxfId="36" priority="40">
      <formula>IF(RIGHT(TEXT(AM154,"0.#"),1)=".",TRUE,FALSE)</formula>
    </cfRule>
  </conditionalFormatting>
  <conditionalFormatting sqref="AU154">
    <cfRule type="expression" dxfId="35" priority="35">
      <formula>IF(RIGHT(TEXT(AU154,"0.#"),1)=".",FALSE,TRUE)</formula>
    </cfRule>
    <cfRule type="expression" dxfId="34" priority="36">
      <formula>IF(RIGHT(TEXT(AU154,"0.#"),1)=".",TRUE,FALSE)</formula>
    </cfRule>
  </conditionalFormatting>
  <conditionalFormatting sqref="AM155">
    <cfRule type="expression" dxfId="33" priority="29">
      <formula>IF(RIGHT(TEXT(AM155,"0.#"),1)=".",FALSE,TRUE)</formula>
    </cfRule>
    <cfRule type="expression" dxfId="32" priority="30">
      <formula>IF(RIGHT(TEXT(AM155,"0.#"),1)=".",TRUE,FALSE)</formula>
    </cfRule>
  </conditionalFormatting>
  <conditionalFormatting sqref="AE155">
    <cfRule type="expression" dxfId="31" priority="33">
      <formula>IF(RIGHT(TEXT(AE155,"0.#"),1)=".",FALSE,TRUE)</formula>
    </cfRule>
    <cfRule type="expression" dxfId="30" priority="34">
      <formula>IF(RIGHT(TEXT(AE155,"0.#"),1)=".",TRUE,FALSE)</formula>
    </cfRule>
  </conditionalFormatting>
  <conditionalFormatting sqref="AI155">
    <cfRule type="expression" dxfId="29" priority="31">
      <formula>IF(RIGHT(TEXT(AI155,"0.#"),1)=".",FALSE,TRUE)</formula>
    </cfRule>
    <cfRule type="expression" dxfId="28" priority="32">
      <formula>IF(RIGHT(TEXT(AI155,"0.#"),1)=".",TRUE,FALSE)</formula>
    </cfRule>
  </conditionalFormatting>
  <conditionalFormatting sqref="AQ119:AQ121">
    <cfRule type="expression" dxfId="27" priority="27">
      <formula>IF(RIGHT(TEXT(AQ119,"0.#"),1)=".",FALSE,TRUE)</formula>
    </cfRule>
    <cfRule type="expression" dxfId="26" priority="28">
      <formula>IF(RIGHT(TEXT(AQ119,"0.#"),1)=".",TRUE,FALSE)</formula>
    </cfRule>
  </conditionalFormatting>
  <conditionalFormatting sqref="AU119">
    <cfRule type="expression" dxfId="25" priority="25">
      <formula>IF(RIGHT(TEXT(AU119,"0.#"),1)=".",FALSE,TRUE)</formula>
    </cfRule>
    <cfRule type="expression" dxfId="24" priority="26">
      <formula>IF(RIGHT(TEXT(AU119,"0.#"),1)=".",TRUE,FALSE)</formula>
    </cfRule>
  </conditionalFormatting>
  <conditionalFormatting sqref="AU121">
    <cfRule type="expression" dxfId="23" priority="23">
      <formula>IF(RIGHT(TEXT(AU121,"0.#"),1)=".",FALSE,TRUE)</formula>
    </cfRule>
    <cfRule type="expression" dxfId="22" priority="24">
      <formula>IF(RIGHT(TEXT(AU121,"0.#"),1)=".",TRUE,FALSE)</formula>
    </cfRule>
  </conditionalFormatting>
  <conditionalFormatting sqref="AQ153">
    <cfRule type="expression" dxfId="21" priority="21">
      <formula>IF(RIGHT(TEXT(AQ153,"0.#"),1)=".",FALSE,TRUE)</formula>
    </cfRule>
    <cfRule type="expression" dxfId="20" priority="22">
      <formula>IF(RIGHT(TEXT(AQ153,"0.#"),1)=".",TRUE,FALSE)</formula>
    </cfRule>
  </conditionalFormatting>
  <conditionalFormatting sqref="AU153">
    <cfRule type="expression" dxfId="19" priority="19">
      <formula>IF(RIGHT(TEXT(AU153,"0.#"),1)=".",FALSE,TRUE)</formula>
    </cfRule>
    <cfRule type="expression" dxfId="18" priority="20">
      <formula>IF(RIGHT(TEXT(AU153,"0.#"),1)=".",TRUE,FALSE)</formula>
    </cfRule>
  </conditionalFormatting>
  <conditionalFormatting sqref="AQ154:AQ155">
    <cfRule type="expression" dxfId="17" priority="17">
      <formula>IF(RIGHT(TEXT(AQ154,"0.#"),1)=".",FALSE,TRUE)</formula>
    </cfRule>
    <cfRule type="expression" dxfId="16" priority="18">
      <formula>IF(RIGHT(TEXT(AQ154,"0.#"),1)=".",TRUE,FALSE)</formula>
    </cfRule>
  </conditionalFormatting>
  <conditionalFormatting sqref="AU155">
    <cfRule type="expression" dxfId="15" priority="15">
      <formula>IF(RIGHT(TEXT(AU155,"0.#"),1)=".",FALSE,TRUE)</formula>
    </cfRule>
    <cfRule type="expression" dxfId="14" priority="16">
      <formula>IF(RIGHT(TEXT(AU155,"0.#"),1)=".",TRUE,FALSE)</formula>
    </cfRule>
  </conditionalFormatting>
  <conditionalFormatting sqref="AE141:AE143 AM141:AM143">
    <cfRule type="expression" dxfId="13" priority="13">
      <formula>IF(RIGHT(TEXT(AE141,"0.#"),1)=".",FALSE,TRUE)</formula>
    </cfRule>
    <cfRule type="expression" dxfId="12" priority="14">
      <formula>IF(RIGHT(TEXT(AE141,"0.#"),1)=".",TRUE,FALSE)</formula>
    </cfRule>
  </conditionalFormatting>
  <conditionalFormatting sqref="AI141:AI143 AQ141:AQ143">
    <cfRule type="expression" dxfId="11" priority="11">
      <formula>IF(RIGHT(TEXT(AI141,"0.#"),1)=".",FALSE,TRUE)</formula>
    </cfRule>
    <cfRule type="expression" dxfId="10" priority="12">
      <formula>IF(RIGHT(TEXT(AI141,"0.#"),1)=".",TRUE,FALSE)</formula>
    </cfRule>
  </conditionalFormatting>
  <conditionalFormatting sqref="AU141:AU143">
    <cfRule type="expression" dxfId="9" priority="9">
      <formula>IF(RIGHT(TEXT(AU141,"0.#"),1)=".",FALSE,TRUE)</formula>
    </cfRule>
    <cfRule type="expression" dxfId="8" priority="10">
      <formula>IF(RIGHT(TEXT(AU141,"0.#"),1)=".",TRUE,FALSE)</formula>
    </cfRule>
  </conditionalFormatting>
  <conditionalFormatting sqref="AQ107">
    <cfRule type="expression" dxfId="7" priority="7">
      <formula>IF(RIGHT(TEXT(AQ107,"0.#"),1)=".",FALSE,TRUE)</formula>
    </cfRule>
    <cfRule type="expression" dxfId="6" priority="8">
      <formula>IF(RIGHT(TEXT(AQ107,"0.#"),1)=".",TRUE,FALSE)</formula>
    </cfRule>
  </conditionalFormatting>
  <conditionalFormatting sqref="AU120">
    <cfRule type="expression" dxfId="5" priority="5">
      <formula>IF(RIGHT(TEXT(AU120,"0.#"),1)=".",FALSE,TRUE)</formula>
    </cfRule>
    <cfRule type="expression" dxfId="4" priority="6">
      <formula>IF(RIGHT(TEXT(AU120,"0.#"),1)=".",TRUE,FALSE)</formula>
    </cfRule>
  </conditionalFormatting>
  <conditionalFormatting sqref="AL466:AO471">
    <cfRule type="expression" dxfId="3" priority="1">
      <formula>IF(AND(AL466&gt;=0, RIGHT(TEXT(AL466,"0.#"),1)&lt;&gt;"."),TRUE,FALSE)</formula>
    </cfRule>
    <cfRule type="expression" dxfId="2" priority="2">
      <formula>IF(AND(AL466&gt;=0, RIGHT(TEXT(AL466,"0.#"),1)="."),TRUE,FALSE)</formula>
    </cfRule>
    <cfRule type="expression" dxfId="1" priority="3">
      <formula>IF(AND(AL466&lt;0, RIGHT(TEXT(AL466,"0.#"),1)&lt;&gt;"."),TRUE,FALSE)</formula>
    </cfRule>
    <cfRule type="expression" dxfId="0" priority="4">
      <formula>IF(AND(AL466&lt;0, RIGHT(TEXT(AL466,"0.#"),1)="."),TRUE,FALSE)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DE23D0AC-2EB8-4252-BE8F-9A99A000AEE4}"/>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9" manualBreakCount="9">
    <brk id="29" max="49" man="1"/>
    <brk id="121" max="49" man="1"/>
    <brk id="220" max="49" man="1"/>
    <brk id="248" max="49" man="1"/>
    <brk id="268" max="49" man="1"/>
    <brk id="307" max="49" man="1"/>
    <brk id="429" max="49" man="1"/>
    <brk id="528" max="49" man="1"/>
    <brk id="564"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5"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603</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603</v>
      </c>
      <c r="R4" s="13" t="str">
        <f t="shared" si="3"/>
        <v>補助</v>
      </c>
      <c r="S4" s="13" t="str">
        <f t="shared" si="4"/>
        <v>委託・請負、補助</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t="s">
        <v>603</v>
      </c>
      <c r="R6" s="13" t="str">
        <f t="shared" si="3"/>
        <v>交付</v>
      </c>
      <c r="S6" s="13" t="str">
        <f t="shared" si="4"/>
        <v>委託・請負、補助、交付</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2">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委託・請負、補助、交付</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委託・請負、補助、交付</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2">
      <c r="A9" s="14" t="s">
        <v>87</v>
      </c>
      <c r="B9" s="15" t="s">
        <v>603</v>
      </c>
      <c r="C9" s="13" t="str">
        <f t="shared" si="0"/>
        <v>高齢社会対策</v>
      </c>
      <c r="D9" s="13" t="str">
        <f t="shared" si="8"/>
        <v>高齢社会対策</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2">
      <c r="A10" s="14" t="s">
        <v>218</v>
      </c>
      <c r="B10" s="15"/>
      <c r="C10" s="13" t="str">
        <f t="shared" si="0"/>
        <v/>
      </c>
      <c r="D10" s="13" t="str">
        <f t="shared" si="8"/>
        <v>高齢社会対策</v>
      </c>
      <c r="F10" s="18" t="s">
        <v>111</v>
      </c>
      <c r="G10" s="17"/>
      <c r="H10" s="13" t="str">
        <f t="shared" si="1"/>
        <v/>
      </c>
      <c r="I10" s="13" t="str">
        <f t="shared" si="5"/>
        <v>一般会計</v>
      </c>
      <c r="K10" s="14" t="s">
        <v>221</v>
      </c>
      <c r="L10" s="15"/>
      <c r="M10" s="13" t="str">
        <f t="shared" si="2"/>
        <v/>
      </c>
      <c r="N10" s="13" t="str">
        <f t="shared" si="6"/>
        <v/>
      </c>
      <c r="O10" s="13"/>
      <c r="P10" s="13" t="str">
        <f>S8</f>
        <v>委託・請負、補助、交付</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高齢社会対策</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2">
      <c r="A13" s="14" t="s">
        <v>90</v>
      </c>
      <c r="B13" s="15"/>
      <c r="C13" s="13" t="str">
        <f t="shared" si="9"/>
        <v/>
      </c>
      <c r="D13" s="13" t="str">
        <f t="shared" si="8"/>
        <v>高齢社会対策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2">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2">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2">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2">
      <c r="A17" s="14" t="s">
        <v>94</v>
      </c>
      <c r="B17" s="15" t="s">
        <v>603</v>
      </c>
      <c r="C17" s="13" t="str">
        <f t="shared" si="9"/>
        <v>犯罪被害者等施策</v>
      </c>
      <c r="D17" s="13" t="str">
        <f t="shared" si="8"/>
        <v>高齢社会対策、犯罪被害者等施策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2">
      <c r="A18" s="14" t="s">
        <v>95</v>
      </c>
      <c r="B18" s="15"/>
      <c r="C18" s="13" t="str">
        <f t="shared" si="9"/>
        <v/>
      </c>
      <c r="D18" s="13" t="str">
        <f t="shared" si="8"/>
        <v>高齢社会対策、犯罪被害者等施策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2">
      <c r="A19" s="14" t="s">
        <v>209</v>
      </c>
      <c r="B19" s="15"/>
      <c r="C19" s="13" t="str">
        <f t="shared" si="9"/>
        <v/>
      </c>
      <c r="D19" s="13" t="str">
        <f t="shared" si="8"/>
        <v>高齢社会対策、犯罪被害者等施策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2">
      <c r="A20" s="14" t="s">
        <v>210</v>
      </c>
      <c r="B20" s="15"/>
      <c r="C20" s="13" t="str">
        <f t="shared" si="9"/>
        <v/>
      </c>
      <c r="D20" s="13" t="str">
        <f t="shared" si="8"/>
        <v>高齢社会対策、犯罪被害者等施策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2">
      <c r="A21" s="14" t="s">
        <v>211</v>
      </c>
      <c r="B21" s="15"/>
      <c r="C21" s="13" t="str">
        <f t="shared" si="9"/>
        <v/>
      </c>
      <c r="D21" s="13" t="str">
        <f t="shared" si="8"/>
        <v>高齢社会対策、犯罪被害者等施策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2">
      <c r="A22" s="14" t="s">
        <v>212</v>
      </c>
      <c r="B22" s="15"/>
      <c r="C22" s="13" t="str">
        <f t="shared" si="9"/>
        <v/>
      </c>
      <c r="D22" s="13" t="str">
        <f>IF(C22="",D21,IF(D21&lt;&gt;"",CONCATENATE(D21,"、",C22),C22))</f>
        <v>高齢社会対策、犯罪被害者等施策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2">
      <c r="A23" s="69" t="s">
        <v>276</v>
      </c>
      <c r="B23" s="15"/>
      <c r="C23" s="13" t="str">
        <f t="shared" si="9"/>
        <v/>
      </c>
      <c r="D23" s="13" t="str">
        <f>IF(C23="",D22,IF(D22&lt;&gt;"",CONCATENATE(D22,"、",C23),C23))</f>
        <v>高齢社会対策、犯罪被害者等施策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2">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2">
      <c r="A27" s="13" t="str">
        <f>IF(D23="", "-", D23)</f>
        <v>高齢社会対策、犯罪被害者等施策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2">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2">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2">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2">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2">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2">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2">
      <c r="A38" s="13"/>
      <c r="B38" s="13"/>
      <c r="F38" s="13"/>
      <c r="G38" s="19"/>
      <c r="K38" s="13"/>
      <c r="L38" s="13"/>
      <c r="O38" s="13"/>
      <c r="P38" s="13"/>
      <c r="Q38" s="19"/>
      <c r="T38" s="13"/>
      <c r="Y38" s="32" t="s">
        <v>320</v>
      </c>
      <c r="Z38" s="32" t="s">
        <v>448</v>
      </c>
      <c r="AF38" s="30"/>
      <c r="AK38" s="42" t="str">
        <f t="shared" si="7"/>
        <v>k</v>
      </c>
    </row>
    <row r="39" spans="1:37" x14ac:dyDescent="0.2">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2">
      <c r="A40" s="13"/>
      <c r="B40" s="13"/>
      <c r="F40" s="13"/>
      <c r="G40" s="19"/>
      <c r="K40" s="13"/>
      <c r="L40" s="13"/>
      <c r="O40" s="13"/>
      <c r="P40" s="13"/>
      <c r="Q40" s="19"/>
      <c r="T40" s="13"/>
      <c r="U40" s="32"/>
      <c r="Y40" s="32" t="s">
        <v>322</v>
      </c>
      <c r="Z40" s="32" t="s">
        <v>450</v>
      </c>
      <c r="AF40" s="30"/>
      <c r="AK40" s="42" t="str">
        <f t="shared" si="7"/>
        <v>m</v>
      </c>
    </row>
    <row r="41" spans="1:37" x14ac:dyDescent="0.2">
      <c r="A41" s="13"/>
      <c r="B41" s="13"/>
      <c r="F41" s="13"/>
      <c r="G41" s="19"/>
      <c r="K41" s="13"/>
      <c r="L41" s="13"/>
      <c r="O41" s="13"/>
      <c r="P41" s="13"/>
      <c r="Q41" s="19"/>
      <c r="T41" s="13"/>
      <c r="U41" s="32" t="s">
        <v>262</v>
      </c>
      <c r="Y41" s="32" t="s">
        <v>323</v>
      </c>
      <c r="Z41" s="32" t="s">
        <v>451</v>
      </c>
      <c r="AF41" s="30"/>
      <c r="AK41" s="42" t="str">
        <f t="shared" si="7"/>
        <v>n</v>
      </c>
    </row>
    <row r="42" spans="1:37" x14ac:dyDescent="0.2">
      <c r="A42" s="13"/>
      <c r="B42" s="13"/>
      <c r="F42" s="13"/>
      <c r="G42" s="19"/>
      <c r="K42" s="13"/>
      <c r="L42" s="13"/>
      <c r="O42" s="13"/>
      <c r="P42" s="13"/>
      <c r="Q42" s="19"/>
      <c r="T42" s="13"/>
      <c r="U42" s="32" t="s">
        <v>272</v>
      </c>
      <c r="Y42" s="32" t="s">
        <v>324</v>
      </c>
      <c r="Z42" s="32" t="s">
        <v>452</v>
      </c>
      <c r="AF42" s="30"/>
      <c r="AK42" s="42" t="str">
        <f t="shared" si="7"/>
        <v>o</v>
      </c>
    </row>
    <row r="43" spans="1:37" x14ac:dyDescent="0.2">
      <c r="A43" s="13"/>
      <c r="B43" s="13"/>
      <c r="F43" s="13"/>
      <c r="G43" s="19"/>
      <c r="K43" s="13"/>
      <c r="L43" s="13"/>
      <c r="O43" s="13"/>
      <c r="P43" s="13"/>
      <c r="Q43" s="19"/>
      <c r="T43" s="13"/>
      <c r="Y43" s="32" t="s">
        <v>325</v>
      </c>
      <c r="Z43" s="32" t="s">
        <v>453</v>
      </c>
      <c r="AF43" s="30"/>
      <c r="AK43" s="42" t="str">
        <f t="shared" si="7"/>
        <v>p</v>
      </c>
    </row>
    <row r="44" spans="1:37" x14ac:dyDescent="0.2">
      <c r="A44" s="13"/>
      <c r="B44" s="13"/>
      <c r="F44" s="13"/>
      <c r="G44" s="19"/>
      <c r="K44" s="13"/>
      <c r="L44" s="13"/>
      <c r="O44" s="13"/>
      <c r="P44" s="13"/>
      <c r="Q44" s="19"/>
      <c r="T44" s="13"/>
      <c r="Y44" s="32" t="s">
        <v>326</v>
      </c>
      <c r="Z44" s="32" t="s">
        <v>454</v>
      </c>
      <c r="AF44" s="30"/>
      <c r="AK44" s="42" t="str">
        <f t="shared" si="7"/>
        <v>q</v>
      </c>
    </row>
    <row r="45" spans="1:37" x14ac:dyDescent="0.2">
      <c r="A45" s="13"/>
      <c r="B45" s="13"/>
      <c r="F45" s="13"/>
      <c r="G45" s="19"/>
      <c r="K45" s="13"/>
      <c r="L45" s="13"/>
      <c r="O45" s="13"/>
      <c r="P45" s="13"/>
      <c r="Q45" s="19"/>
      <c r="T45" s="13"/>
      <c r="U45" s="29" t="s">
        <v>160</v>
      </c>
      <c r="Y45" s="32" t="s">
        <v>327</v>
      </c>
      <c r="Z45" s="32" t="s">
        <v>455</v>
      </c>
      <c r="AF45" s="30"/>
      <c r="AK45" s="42" t="str">
        <f t="shared" si="7"/>
        <v>r</v>
      </c>
    </row>
    <row r="46" spans="1:37" x14ac:dyDescent="0.2">
      <c r="A46" s="13"/>
      <c r="B46" s="13"/>
      <c r="F46" s="13"/>
      <c r="G46" s="19"/>
      <c r="K46" s="13"/>
      <c r="L46" s="13"/>
      <c r="O46" s="13"/>
      <c r="P46" s="13"/>
      <c r="Q46" s="19"/>
      <c r="T46" s="13"/>
      <c r="U46" s="78" t="s">
        <v>596</v>
      </c>
      <c r="Y46" s="32" t="s">
        <v>328</v>
      </c>
      <c r="Z46" s="32" t="s">
        <v>456</v>
      </c>
      <c r="AF46" s="30"/>
      <c r="AK46" s="42" t="str">
        <f t="shared" si="7"/>
        <v>s</v>
      </c>
    </row>
    <row r="47" spans="1:37" x14ac:dyDescent="0.2">
      <c r="A47" s="13"/>
      <c r="B47" s="13"/>
      <c r="F47" s="13"/>
      <c r="G47" s="19"/>
      <c r="K47" s="13"/>
      <c r="L47" s="13"/>
      <c r="O47" s="13"/>
      <c r="P47" s="13"/>
      <c r="Q47" s="19"/>
      <c r="T47" s="13"/>
      <c r="Y47" s="32" t="s">
        <v>329</v>
      </c>
      <c r="Z47" s="32" t="s">
        <v>457</v>
      </c>
      <c r="AF47" s="30"/>
      <c r="AK47" s="42" t="str">
        <f t="shared" si="7"/>
        <v>t</v>
      </c>
    </row>
    <row r="48" spans="1:37" x14ac:dyDescent="0.2">
      <c r="A48" s="13"/>
      <c r="B48" s="13"/>
      <c r="F48" s="13"/>
      <c r="G48" s="19"/>
      <c r="K48" s="13"/>
      <c r="L48" s="13"/>
      <c r="O48" s="13"/>
      <c r="P48" s="13"/>
      <c r="Q48" s="19"/>
      <c r="T48" s="13"/>
      <c r="U48" s="78">
        <v>2021</v>
      </c>
      <c r="Y48" s="32" t="s">
        <v>330</v>
      </c>
      <c r="Z48" s="32" t="s">
        <v>458</v>
      </c>
      <c r="AF48" s="30"/>
      <c r="AK48" s="42" t="str">
        <f t="shared" si="7"/>
        <v>u</v>
      </c>
    </row>
    <row r="49" spans="1:37" x14ac:dyDescent="0.2">
      <c r="A49" s="13"/>
      <c r="B49" s="13"/>
      <c r="F49" s="13"/>
      <c r="G49" s="19"/>
      <c r="K49" s="13"/>
      <c r="L49" s="13"/>
      <c r="O49" s="13"/>
      <c r="P49" s="13"/>
      <c r="Q49" s="19"/>
      <c r="T49" s="13"/>
      <c r="U49" s="78">
        <v>2022</v>
      </c>
      <c r="Y49" s="32" t="s">
        <v>331</v>
      </c>
      <c r="Z49" s="32" t="s">
        <v>459</v>
      </c>
      <c r="AF49" s="30"/>
      <c r="AK49" s="42" t="str">
        <f t="shared" si="7"/>
        <v>v</v>
      </c>
    </row>
    <row r="50" spans="1:37" x14ac:dyDescent="0.2">
      <c r="A50" s="13"/>
      <c r="B50" s="13"/>
      <c r="F50" s="13"/>
      <c r="G50" s="19"/>
      <c r="K50" s="13"/>
      <c r="L50" s="13"/>
      <c r="O50" s="13"/>
      <c r="P50" s="13"/>
      <c r="Q50" s="19"/>
      <c r="T50" s="13"/>
      <c r="U50" s="78">
        <v>2023</v>
      </c>
      <c r="Y50" s="32" t="s">
        <v>332</v>
      </c>
      <c r="Z50" s="32" t="s">
        <v>460</v>
      </c>
      <c r="AF50" s="30"/>
    </row>
    <row r="51" spans="1:37" x14ac:dyDescent="0.2">
      <c r="A51" s="13"/>
      <c r="B51" s="13"/>
      <c r="F51" s="13"/>
      <c r="G51" s="19"/>
      <c r="K51" s="13"/>
      <c r="L51" s="13"/>
      <c r="O51" s="13"/>
      <c r="P51" s="13"/>
      <c r="Q51" s="19"/>
      <c r="T51" s="13"/>
      <c r="U51" s="78">
        <v>2024</v>
      </c>
      <c r="Y51" s="32" t="s">
        <v>333</v>
      </c>
      <c r="Z51" s="32" t="s">
        <v>461</v>
      </c>
      <c r="AF51" s="30"/>
    </row>
    <row r="52" spans="1:37" x14ac:dyDescent="0.2">
      <c r="A52" s="13"/>
      <c r="B52" s="13"/>
      <c r="F52" s="13"/>
      <c r="G52" s="19"/>
      <c r="K52" s="13"/>
      <c r="L52" s="13"/>
      <c r="O52" s="13"/>
      <c r="P52" s="13"/>
      <c r="Q52" s="19"/>
      <c r="T52" s="13"/>
      <c r="U52" s="78">
        <v>2025</v>
      </c>
      <c r="Y52" s="32" t="s">
        <v>334</v>
      </c>
      <c r="Z52" s="32" t="s">
        <v>462</v>
      </c>
      <c r="AF52" s="30"/>
    </row>
    <row r="53" spans="1:37" x14ac:dyDescent="0.2">
      <c r="A53" s="13"/>
      <c r="B53" s="13"/>
      <c r="F53" s="13"/>
      <c r="G53" s="19"/>
      <c r="K53" s="13"/>
      <c r="L53" s="13"/>
      <c r="O53" s="13"/>
      <c r="P53" s="13"/>
      <c r="Q53" s="19"/>
      <c r="T53" s="13"/>
      <c r="U53" s="78">
        <v>2026</v>
      </c>
      <c r="Y53" s="32" t="s">
        <v>335</v>
      </c>
      <c r="Z53" s="32" t="s">
        <v>463</v>
      </c>
      <c r="AF53" s="30"/>
    </row>
    <row r="54" spans="1:37" x14ac:dyDescent="0.2">
      <c r="A54" s="13"/>
      <c r="B54" s="13"/>
      <c r="F54" s="13"/>
      <c r="G54" s="19"/>
      <c r="K54" s="13"/>
      <c r="L54" s="13"/>
      <c r="O54" s="13"/>
      <c r="P54" s="20"/>
      <c r="Q54" s="19"/>
      <c r="T54" s="13"/>
      <c r="Y54" s="32" t="s">
        <v>336</v>
      </c>
      <c r="Z54" s="32" t="s">
        <v>464</v>
      </c>
      <c r="AF54" s="30"/>
    </row>
    <row r="55" spans="1:37" x14ac:dyDescent="0.2">
      <c r="A55" s="13"/>
      <c r="B55" s="13"/>
      <c r="F55" s="13"/>
      <c r="G55" s="19"/>
      <c r="K55" s="13"/>
      <c r="L55" s="13"/>
      <c r="O55" s="13"/>
      <c r="P55" s="13"/>
      <c r="Q55" s="19"/>
      <c r="T55" s="13"/>
      <c r="Y55" s="32" t="s">
        <v>337</v>
      </c>
      <c r="Z55" s="32" t="s">
        <v>465</v>
      </c>
      <c r="AF55" s="30"/>
    </row>
    <row r="56" spans="1:37" x14ac:dyDescent="0.2">
      <c r="A56" s="13"/>
      <c r="B56" s="13"/>
      <c r="F56" s="13"/>
      <c r="G56" s="19"/>
      <c r="K56" s="13"/>
      <c r="L56" s="13"/>
      <c r="O56" s="13"/>
      <c r="P56" s="13"/>
      <c r="Q56" s="19"/>
      <c r="T56" s="13"/>
      <c r="U56" s="78">
        <v>20</v>
      </c>
      <c r="Y56" s="32" t="s">
        <v>338</v>
      </c>
      <c r="Z56" s="32" t="s">
        <v>466</v>
      </c>
      <c r="AF56" s="30"/>
    </row>
    <row r="57" spans="1:37" x14ac:dyDescent="0.2">
      <c r="A57" s="13"/>
      <c r="B57" s="13"/>
      <c r="F57" s="13"/>
      <c r="G57" s="19"/>
      <c r="K57" s="13"/>
      <c r="L57" s="13"/>
      <c r="O57" s="13"/>
      <c r="P57" s="13"/>
      <c r="Q57" s="19"/>
      <c r="T57" s="13"/>
      <c r="U57" s="32" t="s">
        <v>536</v>
      </c>
      <c r="Y57" s="32" t="s">
        <v>339</v>
      </c>
      <c r="Z57" s="32" t="s">
        <v>467</v>
      </c>
      <c r="AF57" s="30"/>
    </row>
    <row r="58" spans="1:37" x14ac:dyDescent="0.2">
      <c r="A58" s="13"/>
      <c r="B58" s="13"/>
      <c r="F58" s="13"/>
      <c r="G58" s="19"/>
      <c r="K58" s="13"/>
      <c r="L58" s="13"/>
      <c r="O58" s="13"/>
      <c r="P58" s="13"/>
      <c r="Q58" s="19"/>
      <c r="T58" s="13"/>
      <c r="U58" s="32" t="s">
        <v>537</v>
      </c>
      <c r="Y58" s="32" t="s">
        <v>340</v>
      </c>
      <c r="Z58" s="32" t="s">
        <v>468</v>
      </c>
      <c r="AF58" s="30"/>
    </row>
    <row r="59" spans="1:37" x14ac:dyDescent="0.2">
      <c r="A59" s="13"/>
      <c r="B59" s="13"/>
      <c r="F59" s="13"/>
      <c r="G59" s="19"/>
      <c r="K59" s="13"/>
      <c r="L59" s="13"/>
      <c r="O59" s="13"/>
      <c r="P59" s="13"/>
      <c r="Q59" s="19"/>
      <c r="T59" s="13"/>
      <c r="Y59" s="32" t="s">
        <v>341</v>
      </c>
      <c r="Z59" s="32" t="s">
        <v>469</v>
      </c>
      <c r="AF59" s="30"/>
    </row>
    <row r="60" spans="1:37" x14ac:dyDescent="0.2">
      <c r="A60" s="13"/>
      <c r="B60" s="13"/>
      <c r="F60" s="13"/>
      <c r="G60" s="19"/>
      <c r="K60" s="13"/>
      <c r="L60" s="13"/>
      <c r="O60" s="13"/>
      <c r="P60" s="13"/>
      <c r="Q60" s="19"/>
      <c r="T60" s="13"/>
      <c r="Y60" s="32" t="s">
        <v>342</v>
      </c>
      <c r="Z60" s="32" t="s">
        <v>470</v>
      </c>
      <c r="AF60" s="30"/>
    </row>
    <row r="61" spans="1:37" x14ac:dyDescent="0.2">
      <c r="A61" s="13"/>
      <c r="B61" s="13"/>
      <c r="F61" s="13"/>
      <c r="G61" s="19"/>
      <c r="K61" s="13"/>
      <c r="L61" s="13"/>
      <c r="O61" s="13"/>
      <c r="P61" s="13"/>
      <c r="Q61" s="19"/>
      <c r="T61" s="13"/>
      <c r="Y61" s="32" t="s">
        <v>343</v>
      </c>
      <c r="Z61" s="32" t="s">
        <v>471</v>
      </c>
      <c r="AF61" s="30"/>
    </row>
    <row r="62" spans="1:37" x14ac:dyDescent="0.2">
      <c r="A62" s="13"/>
      <c r="B62" s="13"/>
      <c r="F62" s="13"/>
      <c r="G62" s="19"/>
      <c r="K62" s="13"/>
      <c r="L62" s="13"/>
      <c r="O62" s="13"/>
      <c r="P62" s="13"/>
      <c r="Q62" s="19"/>
      <c r="T62" s="13"/>
      <c r="Y62" s="32" t="s">
        <v>344</v>
      </c>
      <c r="Z62" s="32" t="s">
        <v>472</v>
      </c>
      <c r="AF62" s="30"/>
    </row>
    <row r="63" spans="1:37" x14ac:dyDescent="0.2">
      <c r="A63" s="13"/>
      <c r="B63" s="13"/>
      <c r="F63" s="13"/>
      <c r="G63" s="19"/>
      <c r="K63" s="13"/>
      <c r="L63" s="13"/>
      <c r="O63" s="13"/>
      <c r="P63" s="13"/>
      <c r="Q63" s="19"/>
      <c r="T63" s="13"/>
      <c r="Y63" s="32" t="s">
        <v>345</v>
      </c>
      <c r="Z63" s="32" t="s">
        <v>473</v>
      </c>
      <c r="AF63" s="30"/>
    </row>
    <row r="64" spans="1:37" x14ac:dyDescent="0.2">
      <c r="A64" s="13"/>
      <c r="B64" s="13"/>
      <c r="F64" s="13"/>
      <c r="G64" s="19"/>
      <c r="K64" s="13"/>
      <c r="L64" s="13"/>
      <c r="O64" s="13"/>
      <c r="P64" s="13"/>
      <c r="Q64" s="19"/>
      <c r="T64" s="13"/>
      <c r="Y64" s="32" t="s">
        <v>346</v>
      </c>
      <c r="Z64" s="32" t="s">
        <v>474</v>
      </c>
      <c r="AF64" s="30"/>
    </row>
    <row r="65" spans="1:32" x14ac:dyDescent="0.2">
      <c r="A65" s="13"/>
      <c r="B65" s="13"/>
      <c r="F65" s="13"/>
      <c r="G65" s="19"/>
      <c r="K65" s="13"/>
      <c r="L65" s="13"/>
      <c r="O65" s="13"/>
      <c r="P65" s="13"/>
      <c r="Q65" s="19"/>
      <c r="T65" s="13"/>
      <c r="Y65" s="32" t="s">
        <v>347</v>
      </c>
      <c r="Z65" s="32" t="s">
        <v>475</v>
      </c>
      <c r="AF65" s="30"/>
    </row>
    <row r="66" spans="1:32" x14ac:dyDescent="0.2">
      <c r="A66" s="13"/>
      <c r="B66" s="13"/>
      <c r="F66" s="13"/>
      <c r="G66" s="19"/>
      <c r="K66" s="13"/>
      <c r="L66" s="13"/>
      <c r="O66" s="13"/>
      <c r="P66" s="13"/>
      <c r="Q66" s="19"/>
      <c r="T66" s="13"/>
      <c r="Y66" s="32" t="s">
        <v>66</v>
      </c>
      <c r="Z66" s="32" t="s">
        <v>476</v>
      </c>
      <c r="AF66" s="30"/>
    </row>
    <row r="67" spans="1:32" x14ac:dyDescent="0.2">
      <c r="A67" s="13"/>
      <c r="B67" s="13"/>
      <c r="F67" s="13"/>
      <c r="G67" s="19"/>
      <c r="K67" s="13"/>
      <c r="L67" s="13"/>
      <c r="O67" s="13"/>
      <c r="P67" s="13"/>
      <c r="Q67" s="19"/>
      <c r="T67" s="13"/>
      <c r="Y67" s="32" t="s">
        <v>348</v>
      </c>
      <c r="Z67" s="32" t="s">
        <v>477</v>
      </c>
      <c r="AF67" s="30"/>
    </row>
    <row r="68" spans="1:32" x14ac:dyDescent="0.2">
      <c r="A68" s="13"/>
      <c r="B68" s="13"/>
      <c r="F68" s="13"/>
      <c r="G68" s="19"/>
      <c r="K68" s="13"/>
      <c r="L68" s="13"/>
      <c r="O68" s="13"/>
      <c r="P68" s="13"/>
      <c r="Q68" s="19"/>
      <c r="T68" s="13"/>
      <c r="Y68" s="32" t="s">
        <v>349</v>
      </c>
      <c r="Z68" s="32" t="s">
        <v>478</v>
      </c>
      <c r="AF68" s="30"/>
    </row>
    <row r="69" spans="1:32" x14ac:dyDescent="0.2">
      <c r="A69" s="13"/>
      <c r="B69" s="13"/>
      <c r="F69" s="13"/>
      <c r="G69" s="19"/>
      <c r="K69" s="13"/>
      <c r="L69" s="13"/>
      <c r="O69" s="13"/>
      <c r="P69" s="13"/>
      <c r="Q69" s="19"/>
      <c r="T69" s="13"/>
      <c r="Y69" s="32" t="s">
        <v>350</v>
      </c>
      <c r="Z69" s="32" t="s">
        <v>479</v>
      </c>
      <c r="AF69" s="30"/>
    </row>
    <row r="70" spans="1:32" x14ac:dyDescent="0.2">
      <c r="A70" s="13"/>
      <c r="B70" s="13"/>
      <c r="Y70" s="32" t="s">
        <v>351</v>
      </c>
      <c r="Z70" s="32" t="s">
        <v>480</v>
      </c>
    </row>
    <row r="71" spans="1:32" x14ac:dyDescent="0.2">
      <c r="Y71" s="32" t="s">
        <v>352</v>
      </c>
      <c r="Z71" s="32" t="s">
        <v>481</v>
      </c>
    </row>
    <row r="72" spans="1:32" x14ac:dyDescent="0.2">
      <c r="Y72" s="32" t="s">
        <v>353</v>
      </c>
      <c r="Z72" s="32" t="s">
        <v>482</v>
      </c>
    </row>
    <row r="73" spans="1:32" x14ac:dyDescent="0.2">
      <c r="Y73" s="32" t="s">
        <v>354</v>
      </c>
      <c r="Z73" s="32" t="s">
        <v>483</v>
      </c>
    </row>
    <row r="74" spans="1:32" x14ac:dyDescent="0.2">
      <c r="Y74" s="32" t="s">
        <v>355</v>
      </c>
      <c r="Z74" s="32" t="s">
        <v>484</v>
      </c>
    </row>
    <row r="75" spans="1:32" x14ac:dyDescent="0.2">
      <c r="Y75" s="32" t="s">
        <v>356</v>
      </c>
      <c r="Z75" s="32" t="s">
        <v>485</v>
      </c>
    </row>
    <row r="76" spans="1:32" x14ac:dyDescent="0.2">
      <c r="Y76" s="32" t="s">
        <v>357</v>
      </c>
      <c r="Z76" s="32" t="s">
        <v>486</v>
      </c>
    </row>
    <row r="77" spans="1:32" x14ac:dyDescent="0.2">
      <c r="Y77" s="32" t="s">
        <v>358</v>
      </c>
      <c r="Z77" s="32" t="s">
        <v>487</v>
      </c>
    </row>
    <row r="78" spans="1:32" x14ac:dyDescent="0.2">
      <c r="Y78" s="32" t="s">
        <v>359</v>
      </c>
      <c r="Z78" s="32" t="s">
        <v>488</v>
      </c>
    </row>
    <row r="79" spans="1:32" x14ac:dyDescent="0.2">
      <c r="Y79" s="32" t="s">
        <v>360</v>
      </c>
      <c r="Z79" s="32" t="s">
        <v>489</v>
      </c>
    </row>
    <row r="80" spans="1:32" x14ac:dyDescent="0.2">
      <c r="Y80" s="32" t="s">
        <v>361</v>
      </c>
      <c r="Z80" s="32" t="s">
        <v>490</v>
      </c>
    </row>
    <row r="81" spans="25:26" x14ac:dyDescent="0.2">
      <c r="Y81" s="32" t="s">
        <v>362</v>
      </c>
      <c r="Z81" s="32" t="s">
        <v>491</v>
      </c>
    </row>
    <row r="82" spans="25:26" x14ac:dyDescent="0.2">
      <c r="Y82" s="32" t="s">
        <v>363</v>
      </c>
      <c r="Z82" s="32" t="s">
        <v>492</v>
      </c>
    </row>
    <row r="83" spans="25:26" x14ac:dyDescent="0.2">
      <c r="Y83" s="32" t="s">
        <v>364</v>
      </c>
      <c r="Z83" s="32" t="s">
        <v>493</v>
      </c>
    </row>
    <row r="84" spans="25:26" x14ac:dyDescent="0.2">
      <c r="Y84" s="32" t="s">
        <v>365</v>
      </c>
      <c r="Z84" s="32" t="s">
        <v>494</v>
      </c>
    </row>
    <row r="85" spans="25:26" x14ac:dyDescent="0.2">
      <c r="Y85" s="32" t="s">
        <v>366</v>
      </c>
      <c r="Z85" s="32" t="s">
        <v>495</v>
      </c>
    </row>
    <row r="86" spans="25:26" x14ac:dyDescent="0.2">
      <c r="Y86" s="32" t="s">
        <v>367</v>
      </c>
      <c r="Z86" s="32" t="s">
        <v>496</v>
      </c>
    </row>
    <row r="87" spans="25:26" x14ac:dyDescent="0.2">
      <c r="Y87" s="32" t="s">
        <v>368</v>
      </c>
      <c r="Z87" s="32" t="s">
        <v>497</v>
      </c>
    </row>
    <row r="88" spans="25:26" x14ac:dyDescent="0.2">
      <c r="Y88" s="32" t="s">
        <v>369</v>
      </c>
      <c r="Z88" s="32" t="s">
        <v>498</v>
      </c>
    </row>
    <row r="89" spans="25:26" x14ac:dyDescent="0.2">
      <c r="Y89" s="32" t="s">
        <v>370</v>
      </c>
      <c r="Z89" s="32" t="s">
        <v>499</v>
      </c>
    </row>
    <row r="90" spans="25:26" x14ac:dyDescent="0.2">
      <c r="Y90" s="32" t="s">
        <v>371</v>
      </c>
      <c r="Z90" s="32" t="s">
        <v>500</v>
      </c>
    </row>
    <row r="91" spans="25:26" x14ac:dyDescent="0.2">
      <c r="Y91" s="32" t="s">
        <v>372</v>
      </c>
      <c r="Z91" s="32" t="s">
        <v>501</v>
      </c>
    </row>
    <row r="92" spans="25:26" x14ac:dyDescent="0.2">
      <c r="Y92" s="32" t="s">
        <v>373</v>
      </c>
      <c r="Z92" s="32" t="s">
        <v>502</v>
      </c>
    </row>
    <row r="93" spans="25:26" x14ac:dyDescent="0.2">
      <c r="Y93" s="32" t="s">
        <v>374</v>
      </c>
      <c r="Z93" s="32" t="s">
        <v>503</v>
      </c>
    </row>
    <row r="94" spans="25:26" x14ac:dyDescent="0.2">
      <c r="Y94" s="32" t="s">
        <v>375</v>
      </c>
      <c r="Z94" s="32" t="s">
        <v>504</v>
      </c>
    </row>
    <row r="95" spans="25:26" x14ac:dyDescent="0.2">
      <c r="Y95" s="32" t="s">
        <v>376</v>
      </c>
      <c r="Z95" s="32" t="s">
        <v>505</v>
      </c>
    </row>
    <row r="96" spans="25:26" x14ac:dyDescent="0.2">
      <c r="Y96" s="32" t="s">
        <v>280</v>
      </c>
      <c r="Z96" s="32" t="s">
        <v>506</v>
      </c>
    </row>
    <row r="97" spans="25:26" x14ac:dyDescent="0.2">
      <c r="Y97" s="32" t="s">
        <v>377</v>
      </c>
      <c r="Z97" s="32" t="s">
        <v>507</v>
      </c>
    </row>
    <row r="98" spans="25:26" x14ac:dyDescent="0.2">
      <c r="Y98" s="32" t="s">
        <v>378</v>
      </c>
      <c r="Z98" s="32" t="s">
        <v>508</v>
      </c>
    </row>
    <row r="99" spans="25:26" x14ac:dyDescent="0.2">
      <c r="Y99" s="32" t="s">
        <v>408</v>
      </c>
      <c r="Z99" s="32" t="s">
        <v>509</v>
      </c>
    </row>
    <row r="100" spans="25:26" x14ac:dyDescent="0.2">
      <c r="Y100" s="32" t="s">
        <v>600</v>
      </c>
      <c r="Z100" s="32" t="s">
        <v>510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2022-09-05T08:47:01Z</dcterms:created>
  <dcterms:modified xsi:type="dcterms:W3CDTF">2022-10-14T06:20:55Z</dcterms:modified>
</cp:coreProperties>
</file>