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9EE2984E-C5FA-47A2-987E-751F2B89642F}" xr6:coauthVersionLast="36" xr6:coauthVersionMax="36" xr10:uidLastSave="{00000000-0000-0000-0000-000000000000}"/>
  <bookViews>
    <workbookView xWindow="2808"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41" i="11"/>
  <c r="AY336" i="11"/>
  <c r="AY338" i="11"/>
  <c r="AY328" i="11"/>
  <c r="AY340"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5" i="1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53" i="11"/>
  <c r="AY146" i="11"/>
  <c r="AY150" i="11" s="1"/>
  <c r="AY127" i="11"/>
  <c r="AY131" i="11" s="1"/>
  <c r="AY122" i="11"/>
  <c r="AY126" i="11" s="1"/>
  <c r="AY112" i="11"/>
  <c r="AY117" i="11" s="1"/>
  <c r="AY99" i="11"/>
  <c r="AY100" i="11" s="1"/>
  <c r="AY98" i="11"/>
  <c r="AY102" i="11"/>
  <c r="AY104" i="11" s="1"/>
  <c r="AY202" i="11" l="1"/>
  <c r="AY115" i="11"/>
  <c r="AY206" i="11"/>
  <c r="AY130" i="11"/>
  <c r="AY210" i="11"/>
  <c r="AY101" i="11"/>
  <c r="AY174" i="11"/>
  <c r="AY114" i="11"/>
  <c r="AY152" i="11"/>
  <c r="AY142" i="11"/>
  <c r="AY175" i="11"/>
  <c r="AY201" i="11"/>
  <c r="AY211" i="11"/>
  <c r="AY193" i="11"/>
  <c r="AY212" i="11"/>
  <c r="AY118" i="11"/>
  <c r="AY154" i="11"/>
  <c r="AY179" i="11"/>
  <c r="AY203" i="11"/>
  <c r="AY213" i="11"/>
  <c r="AY178" i="11"/>
  <c r="AY119" i="11"/>
  <c r="AY155" i="11"/>
  <c r="AY204"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7" i="11"/>
  <c r="AY93" i="11"/>
  <c r="AY95" i="11" s="1"/>
  <c r="AY88" i="11"/>
  <c r="AY91" i="11" s="1"/>
  <c r="AY78" i="11"/>
  <c r="AY87" i="11" s="1"/>
  <c r="AY44" i="11"/>
  <c r="AY52" i="11" s="1"/>
  <c r="AY80" i="11" l="1"/>
  <c r="AY81" i="11"/>
  <c r="AY96"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<sst xmlns="http://schemas.openxmlformats.org/spreadsheetml/2006/main" count="2255" uniqueCount="815">
  <si>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</si>
  <si>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</si>
  <si>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</si>
  <si>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</si>
  <si>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</si>
  <si>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</si>
  <si>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</si>
  <si>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</si>
  <si>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</si>
  <si>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</si>
  <si>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</si>
  <si>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</si>
  <si>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</si>
  <si>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</si>
  <si>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</si>
  <si>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</si>
  <si>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</si>
  <si>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</si>
  <si>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</si>
  <si>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</si>
  <si>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</si>
  <si>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</si>
  <si>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</si>
  <si>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</si>
  <si>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</si>
  <si>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</si>
  <si>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</si>
  <si>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</si>
  <si>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</si>
  <si>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</si>
  <si>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</si>
  <si>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</si>
  <si>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</si>
  <si>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</si>
  <si>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</si>
  <si>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</si>
  <si>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</si>
  <si>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</si>
  <si>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</si>
  <si>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</si>
  <si>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</si>
  <si>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</si>
  <si>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</si>
  <si>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</si>
  <si>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</si>
  <si>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</si>
  <si>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</si>
  <si>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</si>
  <si>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</si>
  <si>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</si>
  <si>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</si>
  <si>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</si>
  <si>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</si>
  <si>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</si>
  <si>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</si>
  <si>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</si>
  <si>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</si>
  <si>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</si>
  <si>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</si>
  <si>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</si>
  <si>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</si>
  <si>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</si>
  <si>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</si>
  <si>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</si>
  <si>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</si>
  <si>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</si>
  <si>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</si>
  <si>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</si>
  <si>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</si>
  <si>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</si>
  <si>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</si>
  <si>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</si>
  <si>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</si>
  <si>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</si>
  <si>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</si>
  <si>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</si>
  <si>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</si>
  <si>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</si>
  <si>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</si>
  <si>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</si>
  <si>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</si>
  <si>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</si>
  <si>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</si>
  <si>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</si>
  <si>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</si>
  <si>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</si>
  <si>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</si>
  <si>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</si>
  <si>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</si>
  <si>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</si>
  <si>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</si>
  <si>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</si>
  <si>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</si>
  <si>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</si>
  <si>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</si>
  <si>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</si>
  <si>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</si>
  <si>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</si>
  <si>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</si>
  <si>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</si>
  <si>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</si>
  <si>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</si>
  <si>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</si>
  <si>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</si>
  <si>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</si>
  <si>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</si>
  <si>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</si>
  <si>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</si>
  <si>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</si>
  <si>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</si>
  <si>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</si>
  <si>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</si>
  <si>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</si>
  <si>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</si>
  <si>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</si>
  <si>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</si>
  <si>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</si>
  <si>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</si>
  <si>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</si>
  <si>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</si>
  <si>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</si>
  <si>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</si>
  <si>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</si>
  <si>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</si>
  <si>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</si>
  <si>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</si>
  <si>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</si>
  <si>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</si>
  <si>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</si>
  <si>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</si>
  <si>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</si>
  <si>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</si>
  <si>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</si>
  <si>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</si>
  <si>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</si>
  <si>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</si>
  <si>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</si>
  <si>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</si>
  <si>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</si>
  <si>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</si>
  <si>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</si>
  <si>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</si>
  <si>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</si>
  <si>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</si>
  <si>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</si>
  <si>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</si>
  <si>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</si>
  <si>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</si>
  <si>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</si>
  <si>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</si>
  <si>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</si>
  <si>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</si>
  <si>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</si>
  <si>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</si>
  <si>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</si>
  <si>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</si>
  <si>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</si>
  <si>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</si>
  <si>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</si>
  <si>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</si>
  <si>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</si>
  <si>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</si>
  <si>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</si>
  <si>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</si>
  <si>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</si>
  <si>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</si>
  <si>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</si>
  <si>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</si>
  <si>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</si>
  <si>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</si>
  <si>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</si>
  <si>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</si>
  <si>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</si>
  <si>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</si>
  <si>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</si>
  <si>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</si>
  <si>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</si>
  <si>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</si>
  <si>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</si>
  <si>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</si>
  <si>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</si>
  <si>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</si>
  <si>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</si>
  <si>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</si>
  <si>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</si>
  <si>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</si>
  <si>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</si>
  <si>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</si>
  <si>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</si>
  <si>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</si>
  <si>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</si>
  <si>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</si>
  <si>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</si>
  <si>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</si>
  <si>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</si>
  <si>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</si>
  <si>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</si>
  <si>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</si>
  <si>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</si>
  <si>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</si>
  <si>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</si>
  <si>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</si>
  <si>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</si>
  <si>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</si>
  <si>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</si>
  <si>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</si>
  <si>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</si>
  <si>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</si>
  <si>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</si>
  <si>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</si>
  <si>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</si>
  <si>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</si>
  <si>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</si>
  <si>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</si>
  <si>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</si>
  <si>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</si>
  <si>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</si>
  <si>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</si>
  <si>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</si>
  <si>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</si>
  <si>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</si>
  <si>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</si>
  <si>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</si>
  <si>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</si>
  <si>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</si>
  <si>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</si>
  <si>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</si>
  <si>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</si>
  <si>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</si>
  <si>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</si>
  <si>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</si>
  <si>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</si>
  <si>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</si>
  <si>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</si>
  <si>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</si>
  <si>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</si>
  <si>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</si>
  <si>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</si>
  <si>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</si>
  <si>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</si>
  <si>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</si>
  <si>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</si>
  <si>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</si>
  <si>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</si>
  <si>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</si>
  <si>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</si>
  <si>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</si>
  <si>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</si>
  <si>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</si>
  <si>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</si>
  <si>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</si>
  <si>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</si>
  <si>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</si>
  <si>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</si>
  <si>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</si>
  <si>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</si>
  <si>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</si>
  <si>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</si>
  <si>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</si>
  <si>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</si>
  <si>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</si>
  <si>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</si>
  <si>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</si>
  <si>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</si>
  <si>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</si>
  <si>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</si>
  <si>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</si>
  <si>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</si>
  <si>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</si>
  <si>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</si>
  <si>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</si>
  <si>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</si>
  <si>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</si>
  <si>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</si>
  <si>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</si>
  <si>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</si>
  <si>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</si>
  <si>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</si>
  <si>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</si>
  <si>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</si>
  <si>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</si>
  <si>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</si>
  <si>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</si>
  <si>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</si>
  <si>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</si>
  <si>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</si>
  <si>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</si>
  <si>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</si>
  <si>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</si>
  <si>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</si>
  <si>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</si>
  <si>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</si>
  <si>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</si>
  <si>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</si>
  <si>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</si>
  <si>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</si>
  <si>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</si>
  <si>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</si>
  <si>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</si>
  <si>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</si>
  <si>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</si>
  <si>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</si>
  <si>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</si>
  <si>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</si>
  <si>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</si>
  <si>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</si>
  <si>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</si>
  <si>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</si>
  <si>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</si>
  <si>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</si>
  <si>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</si>
  <si>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</si>
  <si>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</si>
  <si>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</si>
  <si>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</si>
  <si>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</si>
  <si>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</si>
  <si>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</si>
  <si>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</si>
  <si>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</si>
  <si>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</si>
  <si>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</si>
  <si>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</si>
  <si>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</si>
  <si>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</si>
  <si>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</si>
  <si>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</si>
  <si>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</si>
  <si>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</si>
  <si>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</si>
  <si>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</si>
  <si>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</si>
  <si>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</si>
  <si>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</si>
  <si>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</si>
  <si>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</si>
  <si>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</si>
  <si>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</si>
  <si>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</si>
  <si>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</si>
  <si>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</si>
  <si>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</si>
  <si>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</si>
  <si>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</si>
  <si>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</si>
  <si>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</si>
  <si>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</si>
  <si>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</si>
  <si>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</si>
  <si>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</si>
  <si>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</si>
  <si>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</si>
  <si>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</si>
  <si>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</si>
  <si>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</si>
  <si>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</si>
  <si>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</si>
  <si>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</si>
  <si>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</si>
  <si>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</si>
  <si>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</si>
  <si>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</si>
  <si>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</si>
  <si>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</si>
  <si>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</si>
  <si>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</si>
  <si>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</si>
  <si>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</si>
  <si>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</si>
  <si>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</si>
  <si>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</si>
  <si>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</si>
  <si>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</si>
  <si>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</si>
  <si>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</si>
  <si>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</si>
  <si>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</si>
  <si>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</si>
  <si>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</si>
  <si>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</si>
  <si>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</si>
  <si>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</si>
  <si>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</si>
  <si>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</si>
  <si>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</si>
  <si>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</si>
  <si>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</si>
  <si>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</si>
  <si>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</si>
  <si>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</si>
  <si>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</si>
  <si>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</si>
  <si>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</si>
  <si>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</si>
  <si>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</si>
  <si>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</si>
  <si>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</si>
  <si>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</si>
  <si>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</si>
  <si>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</si>
  <si>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</si>
  <si>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</si>
  <si>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</si>
  <si>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</si>
  <si>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</si>
  <si>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</si>
  <si>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</si>
  <si>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</si>
  <si>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</si>
  <si>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</si>
  <si>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</si>
  <si>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</si>
  <si>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</si>
  <si>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</si>
  <si>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</si>
  <si>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</si>
  <si>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</si>
  <si>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</si>
  <si>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</si>
  <si>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</si>
  <si>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</si>
  <si>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</si>
  <si>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</si>
  <si>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</si>
  <si>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</si>
  <si>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</si>
  <si>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</si>
  <si>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</si>
  <si>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</si>
  <si>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</si>
  <si>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</si>
  <si>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</si>
  <si>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</si>
  <si>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</si>
  <si>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</si>
  <si>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</si>
  <si>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</si>
  <si>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</si>
  <si>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</si>
  <si>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</si>
  <si>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</si>
  <si>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</si>
  <si>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</si>
  <si>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</si>
  <si>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</si>
  <si>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</si>
  <si>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</si>
  <si>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</si>
  <si>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</si>
  <si>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</si>
  <si>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</si>
  <si>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</si>
  <si>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</si>
  <si>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</si>
  <si>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</si>
  <si>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</si>
  <si>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</si>
  <si>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</si>
  <si>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</si>
  <si>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</si>
  <si>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</si>
  <si>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</si>
  <si>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</si>
  <si>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</si>
  <si>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</si>
  <si>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</si>
  <si>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</si>
  <si>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</si>
  <si>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</si>
  <si>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</si>
  <si>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</si>
  <si>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</si>
  <si>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</si>
  <si>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</si>
  <si>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</si>
  <si>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</si>
  <si>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</si>
  <si>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</si>
  <si>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</si>
  <si>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</si>
  <si>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</si>
  <si>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</si>
  <si>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</si>
  <si>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</si>
  <si>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</si>
  <si>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</si>
  <si>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</si>
  <si>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</si>
  <si>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</si>
  <si>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</si>
  <si>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</si>
  <si>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</si>
  <si>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</si>
  <si>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</si>
  <si>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</si>
  <si>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</si>
  <si>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</si>
  <si>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</si>
  <si>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</si>
  <si>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</si>
  <si>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</si>
  <si>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</si>
  <si>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</si>
  <si>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</si>
  <si>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</si>
  <si>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</si>
  <si>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</si>
  <si>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</si>
  <si>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</si>
  <si>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</si>
  <si>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</si>
  <si>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</si>
  <si>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</si>
  <si>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</si>
  <si>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</si>
  <si>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</si>
  <si>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</si>
  <si>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</si>
  <si>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</si>
  <si>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</si>
  <si>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</si>
  <si>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</si>
  <si>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</si>
  <si>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</si>
  <si>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</si>
  <si>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</si>
  <si>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</si>
  <si>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</si>
  <si>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</si>
  <si>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</si>
  <si>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</si>
  <si>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</si>
  <si>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</si>
  <si>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</si>
  <si>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</si>
  <si>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</si>
  <si>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</si>
  <si>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</si>
  <si>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</si>
  <si>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</si>
  <si>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</si>
  <si>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</si>
  <si>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</si>
  <si>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</si>
  <si>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</si>
  <si>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</si>
  <si>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</si>
  <si>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</si>
  <si>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</si>
  <si>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</si>
  <si>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</si>
  <si>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</si>
  <si>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</si>
  <si>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</si>
  <si>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</si>
  <si>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</si>
  <si>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</si>
  <si>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</si>
  <si>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</si>
  <si>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</si>
  <si>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</si>
  <si>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</si>
  <si>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</si>
  <si>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</si>
  <si>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</si>
  <si>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</si>
  <si>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</si>
  <si>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</si>
  <si>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</si>
  <si>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</si>
  <si>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</si>
  <si>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</si>
  <si>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</si>
  <si>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</si>
  <si>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</si>
  <si>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</si>
  <si>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</si>
  <si>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</si>
  <si>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</si>
  <si>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</si>
  <si>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</si>
  <si>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</si>
  <si>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</si>
  <si>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</si>
  <si>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</si>
  <si>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</si>
  <si>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</si>
  <si>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</si>
  <si>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</si>
  <si>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</si>
  <si>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</si>
  <si>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</si>
  <si>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</si>
  <si>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</si>
  <si>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</si>
  <si>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</si>
  <si>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</si>
  <si>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</si>
  <si>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</si>
  <si>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</si>
  <si>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</si>
  <si>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</si>
  <si>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</si>
  <si>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</si>
  <si>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</si>
  <si>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</si>
  <si>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</si>
  <si>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</si>
  <si>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</si>
  <si>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</si>
  <si>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</si>
  <si>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</si>
  <si>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</si>
  <si>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</si>
  <si>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</si>
  <si>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</si>
  <si>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</si>
  <si>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</si>
  <si>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</si>
  <si>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</si>
  <si>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</si>
  <si>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</si>
  <si>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</si>
  <si>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</si>
  <si>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</si>
  <si>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</si>
  <si>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</si>
  <si>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</si>
  <si>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</si>
  <si>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</si>
  <si>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</si>
  <si>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</si>
  <si>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</si>
  <si>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</si>
  <si>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</si>
  <si>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</si>
  <si>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</si>
  <si>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</si>
  <si>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</si>
  <si>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</si>
  <si>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</si>
  <si>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</si>
  <si>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</si>
  <si>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</si>
  <si>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</si>
  <si>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</si>
  <si>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</si>
  <si>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</si>
  <si>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</si>
  <si>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</si>
  <si>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</si>
  <si>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</si>
  <si>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</si>
  <si>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</si>
  <si>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</si>
  <si>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</si>
  <si>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</si>
  <si>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</si>
  <si>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</si>
  <si>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</si>
  <si>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</si>
  <si>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</si>
  <si>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</si>
  <si>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</si>
  <si>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</si>
  <si>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</si>
  <si>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</si>
  <si>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</si>
  <si>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</si>
  <si>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</si>
  <si>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</si>
  <si>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</si>
  <si>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</si>
  <si>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</si>
  <si>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</si>
  <si>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</si>
  <si>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</si>
  <si>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</si>
  <si>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</si>
  <si>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</si>
  <si>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</si>
  <si>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</si>
  <si>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</si>
  <si>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</si>
  <si>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</si>
  <si>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</si>
  <si>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</si>
  <si>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</si>
  <si>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</si>
  <si>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</si>
  <si>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</si>
  <si>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</si>
  <si>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</si>
  <si>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</si>
  <si>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警察庁</t>
    <phoneticPr fontId="5"/>
  </si>
  <si>
    <t>犯罪鑑識官による鑑定</t>
  </si>
  <si>
    <t>刑事局</t>
    <phoneticPr fontId="5"/>
  </si>
  <si>
    <t>不明</t>
  </si>
  <si>
    <t>終了予定なし</t>
  </si>
  <si>
    <t>犯罪鑑識官</t>
    <phoneticPr fontId="5"/>
  </si>
  <si>
    <t>警察法第37条第1項第4号
警察法施行令第2条第4号</t>
  </si>
  <si>
    <t>-</t>
  </si>
  <si>
    <t>　科学技術の発達や情報化社会の発展等に伴う犯罪の高度化・複雑化、一連の司法制度改革による捜査を取り巻く環境の変化等により、従来にも増して客観性の高い科学的証拠の収集・確保が重要となっているところ、ＤＮＡ型鑑定等、科学技術を活用した鑑識・鑑定業務を更に推進し、犯罪捜査に活用する。</t>
  </si>
  <si>
    <t>　科学技術を活用した被疑者の迅速な特定や余罪の割出しに大きな効果を発揮しているＤＮＡ型鑑定業務、ＤＮＡ型データベースの運用、指掌紋照会業務等を適切に実施する。</t>
  </si>
  <si>
    <t>警察装備費</t>
  </si>
  <si>
    <t>ＤＮＡ型データベース活用の推進</t>
  </si>
  <si>
    <t>ＤＮＡ型データベースの活用事件数（暦年）
※　警察庁刑事局犯罪鑑識官調べ</t>
  </si>
  <si>
    <t>事件</t>
  </si>
  <si>
    <t>　ＤＮＡ型鑑定被疑者数
※　警察庁刑事局犯罪鑑識官調べ</t>
  </si>
  <si>
    <t>件</t>
  </si>
  <si>
    <t>年間執行額/年度　　　　　　　</t>
    <phoneticPr fontId="5"/>
  </si>
  <si>
    <t>千円</t>
  </si>
  <si>
    <t>執行額（千円）/年度</t>
    <phoneticPr fontId="5"/>
  </si>
  <si>
    <t>1,070,660/1</t>
  </si>
  <si>
    <t>1,088,184/1</t>
  </si>
  <si>
    <t>／　</t>
    <phoneticPr fontId="5"/>
  </si>
  <si>
    <t>16</t>
  </si>
  <si>
    <t>10</t>
  </si>
  <si>
    <t>42</t>
  </si>
  <si>
    <t>36</t>
  </si>
  <si>
    <t>28</t>
  </si>
  <si>
    <t>29</t>
  </si>
  <si>
    <t>30</t>
  </si>
  <si>
    <t>○</t>
    <phoneticPr fontId="5"/>
  </si>
  <si>
    <t>-</t>
    <phoneticPr fontId="5"/>
  </si>
  <si>
    <t>犯行を立証する有力な客観性の高い科学的証拠の収集・確保を目的とした事業であるため、定量的な目標の設定は困難。</t>
  </si>
  <si>
    <t>(成果目標)　ＤＮＡ型鑑定の活用等による科学捜査の推進
(達成状況)  警察庁において、適正に指掌紋照会、ＤＮＡ型鑑定を実施するとともに、ＤＮＡ型データベースを適切に運用していくこと等により、科学捜査の推進に寄与している。</t>
  </si>
  <si>
    <t>ＤＮＡ型データベース活用の推進</t>
    <phoneticPr fontId="5"/>
  </si>
  <si>
    <t>1,290,984/1</t>
    <phoneticPr fontId="5"/>
  </si>
  <si>
    <t>２　犯罪捜査の的確な推進</t>
    <rPh sb="2" eb="4">
      <t>ハンザイ</t>
    </rPh>
    <rPh sb="4" eb="6">
      <t>ソウサ</t>
    </rPh>
    <rPh sb="7" eb="9">
      <t>テキカク</t>
    </rPh>
    <rPh sb="10" eb="12">
      <t>スイシン</t>
    </rPh>
    <phoneticPr fontId="5"/>
  </si>
  <si>
    <t>-</t>
    <phoneticPr fontId="5"/>
  </si>
  <si>
    <t>有</t>
  </si>
  <si>
    <t>‐</t>
  </si>
  <si>
    <t>客観性の高い科学的証拠の収集・確保は広く国民から期待されている。</t>
  </si>
  <si>
    <t>法令に基づき国庫支弁としている。</t>
  </si>
  <si>
    <t>犯罪の確実な立証を図る上で不可欠なものである。</t>
  </si>
  <si>
    <t>適切な契約方法により、可能な限り、競争性の確保、コスト削減等に配意している。</t>
  </si>
  <si>
    <t>調達方法の改善などコスト削減に配意している。</t>
  </si>
  <si>
    <t>鑑識・鑑定業務に必要なものに限定している。</t>
  </si>
  <si>
    <t>一般競争入札を行い、競争性の確保、コスト削減等に配意している。</t>
  </si>
  <si>
    <t>犯罪の確実な立証を図る上で最適な手段・方法により実施している。</t>
  </si>
  <si>
    <t>犯罪の立証に活用している。</t>
  </si>
  <si>
    <t>　本経費については、適切な契約方法により競争性を確保し、事業を効率的に実施している。</t>
  </si>
  <si>
    <t>　本経費は、対象事件の発生の多寡等によって所要額が左右されるものであるが、被疑者の迅速な特定や余罪の割出しに大きな効果を発揮しているＤＮＡ型データベースの拡充及びその更なる積極的活用を図るなど、捜査の科学化を推進するために必要であり、今後も引き続き実施する必要がある。
　本経費の執行に際しては、一般競争入札を実施するとともに、過去の調達実績を踏まえ、より競争性を高める仕様への見直しを図るなど、引き続き予算の適正な執行に努める。</t>
    <rPh sb="172" eb="173">
      <t>フ</t>
    </rPh>
    <phoneticPr fontId="5"/>
  </si>
  <si>
    <t>A.株式会社池田理化</t>
    <rPh sb="2" eb="10">
      <t>カブシキガイシャイケダリカ</t>
    </rPh>
    <phoneticPr fontId="5"/>
  </si>
  <si>
    <t>B.株式会社池田理化</t>
    <rPh sb="2" eb="10">
      <t>カブシキガイシャイケダリカ</t>
    </rPh>
    <phoneticPr fontId="5"/>
  </si>
  <si>
    <t>物品購入</t>
    <rPh sb="0" eb="4">
      <t>ブッピンコウニュウ</t>
    </rPh>
    <phoneticPr fontId="5"/>
  </si>
  <si>
    <t>役務費</t>
    <rPh sb="0" eb="2">
      <t>エキム</t>
    </rPh>
    <rPh sb="2" eb="3">
      <t>ヒ</t>
    </rPh>
    <phoneticPr fontId="5"/>
  </si>
  <si>
    <t>マルチローカスキットほかの購入</t>
    <rPh sb="13" eb="15">
      <t>コウニュウ</t>
    </rPh>
    <phoneticPr fontId="5"/>
  </si>
  <si>
    <t>ＤＮＡ型鑑定支援装置ほかの保守等</t>
    <rPh sb="3" eb="4">
      <t>ガタ</t>
    </rPh>
    <rPh sb="4" eb="6">
      <t>カンテイ</t>
    </rPh>
    <rPh sb="6" eb="8">
      <t>シエン</t>
    </rPh>
    <rPh sb="8" eb="10">
      <t>ソウチ</t>
    </rPh>
    <rPh sb="13" eb="15">
      <t>ホシュ</t>
    </rPh>
    <rPh sb="15" eb="16">
      <t>トウ</t>
    </rPh>
    <phoneticPr fontId="5"/>
  </si>
  <si>
    <t>株式会社池田理化</t>
    <rPh sb="0" eb="4">
      <t>カブシキガイシャ</t>
    </rPh>
    <rPh sb="4" eb="8">
      <t>イケダリカ</t>
    </rPh>
    <phoneticPr fontId="5"/>
  </si>
  <si>
    <t>株式会社トータル・サポート・システム</t>
    <rPh sb="0" eb="4">
      <t>カブシキガイシャ</t>
    </rPh>
    <phoneticPr fontId="5"/>
  </si>
  <si>
    <t>株式会社藤原製作所</t>
    <rPh sb="0" eb="4">
      <t>カブシキガイシャ</t>
    </rPh>
    <rPh sb="4" eb="6">
      <t>フジハラ</t>
    </rPh>
    <rPh sb="6" eb="9">
      <t>セイサクショ</t>
    </rPh>
    <phoneticPr fontId="5"/>
  </si>
  <si>
    <t>アズサイエンス株式会社</t>
    <rPh sb="7" eb="11">
      <t>カブシキガイシャ</t>
    </rPh>
    <phoneticPr fontId="5"/>
  </si>
  <si>
    <t>岩片医療器株式会社</t>
    <rPh sb="0" eb="2">
      <t>イワカタ</t>
    </rPh>
    <rPh sb="2" eb="5">
      <t>イリョウキ</t>
    </rPh>
    <rPh sb="5" eb="9">
      <t>カブシキガイシャ</t>
    </rPh>
    <phoneticPr fontId="5"/>
  </si>
  <si>
    <t>一般社団法人ビジネス機械・情報システム産業協会</t>
    <rPh sb="0" eb="2">
      <t>イッパン</t>
    </rPh>
    <rPh sb="2" eb="6">
      <t>シャダンホウジン</t>
    </rPh>
    <rPh sb="10" eb="12">
      <t>キカイ</t>
    </rPh>
    <rPh sb="13" eb="15">
      <t>ジョウホウ</t>
    </rPh>
    <rPh sb="19" eb="21">
      <t>サンギョウ</t>
    </rPh>
    <rPh sb="21" eb="23">
      <t>キョウカイ</t>
    </rPh>
    <phoneticPr fontId="5"/>
  </si>
  <si>
    <t>株式会社自動車春秋社</t>
    <rPh sb="0" eb="4">
      <t>カブシキガイシャ</t>
    </rPh>
    <rPh sb="4" eb="7">
      <t>ジドウシャ</t>
    </rPh>
    <rPh sb="7" eb="10">
      <t>シュンジュウシャ</t>
    </rPh>
    <phoneticPr fontId="5"/>
  </si>
  <si>
    <t>寿産業株式会社</t>
    <rPh sb="0" eb="1">
      <t>コトブキ</t>
    </rPh>
    <rPh sb="1" eb="3">
      <t>サンギョウ</t>
    </rPh>
    <rPh sb="3" eb="7">
      <t>カブシキガイシャ</t>
    </rPh>
    <phoneticPr fontId="5"/>
  </si>
  <si>
    <t>マルチローカスキットほかの購入</t>
    <rPh sb="13" eb="15">
      <t>コウニュウ</t>
    </rPh>
    <phoneticPr fontId="5"/>
  </si>
  <si>
    <t>ＩＲデータ変換端末の購入</t>
    <rPh sb="5" eb="7">
      <t>ヘンカン</t>
    </rPh>
    <rPh sb="7" eb="9">
      <t>タンマツ</t>
    </rPh>
    <rPh sb="10" eb="12">
      <t>コウニュウ</t>
    </rPh>
    <phoneticPr fontId="5"/>
  </si>
  <si>
    <t>リザーバーほかの購入</t>
    <rPh sb="8" eb="10">
      <t>コウニュウ</t>
    </rPh>
    <phoneticPr fontId="5"/>
  </si>
  <si>
    <t>DNA IQ Automation Kit（プロメガX7811）ほかの購入</t>
    <rPh sb="35" eb="37">
      <t>コウニュウ</t>
    </rPh>
    <phoneticPr fontId="5"/>
  </si>
  <si>
    <t>Barrier Reload System ほかの購入</t>
    <rPh sb="25" eb="27">
      <t>コウニュウ</t>
    </rPh>
    <phoneticPr fontId="5"/>
  </si>
  <si>
    <t>トナーカートリッジほかの購入</t>
    <rPh sb="12" eb="14">
      <t>コウニュウ</t>
    </rPh>
    <phoneticPr fontId="5"/>
  </si>
  <si>
    <t>オキシドールほかの購入</t>
    <rPh sb="9" eb="11">
      <t>コウニュウ</t>
    </rPh>
    <phoneticPr fontId="5"/>
  </si>
  <si>
    <t>クリーンルーム用ディスポマスクほかの購入</t>
    <rPh sb="7" eb="8">
      <t>ヨウ</t>
    </rPh>
    <rPh sb="18" eb="20">
      <t>コウニュウ</t>
    </rPh>
    <phoneticPr fontId="5"/>
  </si>
  <si>
    <t>指定薬物等鑑定用標準品AL-LAD（solution)ほかの購入</t>
    <rPh sb="0" eb="11">
      <t>シテイヤクブツトウカンテイヨウヒョウジュンヒン</t>
    </rPh>
    <rPh sb="30" eb="32">
      <t>コウニュウ</t>
    </rPh>
    <phoneticPr fontId="5"/>
  </si>
  <si>
    <t>トナー資料の購入</t>
    <rPh sb="3" eb="5">
      <t>シリョウ</t>
    </rPh>
    <rPh sb="6" eb="8">
      <t>コウニュウ</t>
    </rPh>
    <phoneticPr fontId="5"/>
  </si>
  <si>
    <t>液体窒素の購入</t>
    <rPh sb="0" eb="2">
      <t>エキタイ</t>
    </rPh>
    <rPh sb="2" eb="4">
      <t>チッソ</t>
    </rPh>
    <rPh sb="5" eb="7">
      <t>コウニュウ</t>
    </rPh>
    <phoneticPr fontId="5"/>
  </si>
  <si>
    <t>株式会社池田理化</t>
    <rPh sb="0" eb="8">
      <t>カブシキガイシャイケダリカ</t>
    </rPh>
    <phoneticPr fontId="5"/>
  </si>
  <si>
    <t>バンプーパワートレーディング合同会社</t>
    <rPh sb="14" eb="16">
      <t>ゴウドウ</t>
    </rPh>
    <rPh sb="16" eb="18">
      <t>ガイシャ</t>
    </rPh>
    <phoneticPr fontId="5"/>
  </si>
  <si>
    <t>日本管財株式会社</t>
    <rPh sb="0" eb="2">
      <t>ニホン</t>
    </rPh>
    <rPh sb="2" eb="4">
      <t>カンザイ</t>
    </rPh>
    <rPh sb="4" eb="8">
      <t>カブシキガイシャ</t>
    </rPh>
    <phoneticPr fontId="5"/>
  </si>
  <si>
    <t>新生ビルテクノ株式会社</t>
    <rPh sb="0" eb="1">
      <t>シン</t>
    </rPh>
    <rPh sb="1" eb="2">
      <t>セイ</t>
    </rPh>
    <rPh sb="7" eb="11">
      <t>カブシキガイシャ</t>
    </rPh>
    <phoneticPr fontId="5"/>
  </si>
  <si>
    <t>丸紅新電力株式会社</t>
    <rPh sb="0" eb="2">
      <t>マルベニ</t>
    </rPh>
    <rPh sb="2" eb="3">
      <t>シン</t>
    </rPh>
    <rPh sb="3" eb="5">
      <t>デンリョク</t>
    </rPh>
    <rPh sb="5" eb="9">
      <t>カブシキガイシャ</t>
    </rPh>
    <phoneticPr fontId="5"/>
  </si>
  <si>
    <t>エクレ株式会社</t>
    <rPh sb="3" eb="7">
      <t>カブシキガイシャ</t>
    </rPh>
    <phoneticPr fontId="5"/>
  </si>
  <si>
    <t>東京ガスエンジニアリングソリューションズ株式会社</t>
    <rPh sb="0" eb="2">
      <t>トウキョウ</t>
    </rPh>
    <rPh sb="20" eb="24">
      <t>カブシキガイシャ</t>
    </rPh>
    <phoneticPr fontId="5"/>
  </si>
  <si>
    <t>ＤＮＡ型鑑定支援装置ほかの保守</t>
    <rPh sb="3" eb="4">
      <t>ガタ</t>
    </rPh>
    <rPh sb="4" eb="10">
      <t>カンテイシエンソウチ</t>
    </rPh>
    <rPh sb="13" eb="15">
      <t>ホシュ</t>
    </rPh>
    <phoneticPr fontId="5"/>
  </si>
  <si>
    <t>ＰＣＲ装置補正作業</t>
    <rPh sb="3" eb="5">
      <t>ソウチ</t>
    </rPh>
    <rPh sb="5" eb="7">
      <t>ホセイ</t>
    </rPh>
    <rPh sb="7" eb="9">
      <t>サギョウ</t>
    </rPh>
    <phoneticPr fontId="5"/>
  </si>
  <si>
    <t>センターユニットの修繕</t>
    <rPh sb="9" eb="11">
      <t>シュウゼン</t>
    </rPh>
    <phoneticPr fontId="5"/>
  </si>
  <si>
    <t>局所排気装置定期検査</t>
    <rPh sb="0" eb="2">
      <t>キョクショ</t>
    </rPh>
    <rPh sb="2" eb="4">
      <t>ハイキ</t>
    </rPh>
    <rPh sb="4" eb="6">
      <t>ソウチ</t>
    </rPh>
    <rPh sb="6" eb="8">
      <t>テイキ</t>
    </rPh>
    <rPh sb="8" eb="10">
      <t>ケンサ</t>
    </rPh>
    <phoneticPr fontId="5"/>
  </si>
  <si>
    <t>濾紙分配装置の修繕</t>
    <rPh sb="0" eb="6">
      <t>ロシブンパイソウチ</t>
    </rPh>
    <rPh sb="7" eb="9">
      <t>シュウゼン</t>
    </rPh>
    <phoneticPr fontId="5"/>
  </si>
  <si>
    <t>ＤＮＡ型大量鑑定装置付属自動ＤＮＡ鑑定支援装置の修繕</t>
    <rPh sb="3" eb="4">
      <t>ガタ</t>
    </rPh>
    <rPh sb="4" eb="6">
      <t>タイリョウ</t>
    </rPh>
    <rPh sb="6" eb="8">
      <t>カンテイ</t>
    </rPh>
    <rPh sb="8" eb="10">
      <t>ソウチ</t>
    </rPh>
    <rPh sb="10" eb="12">
      <t>フゾク</t>
    </rPh>
    <rPh sb="12" eb="14">
      <t>ジドウ</t>
    </rPh>
    <rPh sb="17" eb="19">
      <t>カンテイ</t>
    </rPh>
    <rPh sb="19" eb="21">
      <t>シエン</t>
    </rPh>
    <rPh sb="21" eb="23">
      <t>ソウチ</t>
    </rPh>
    <rPh sb="24" eb="26">
      <t>シュウゼン</t>
    </rPh>
    <phoneticPr fontId="5"/>
  </si>
  <si>
    <t>電気料金分担額（警察庁柏分室）</t>
    <rPh sb="0" eb="2">
      <t>デンキ</t>
    </rPh>
    <rPh sb="2" eb="4">
      <t>リョウキン</t>
    </rPh>
    <rPh sb="4" eb="7">
      <t>ブンタンガク</t>
    </rPh>
    <rPh sb="8" eb="11">
      <t>ケイサツチョウ</t>
    </rPh>
    <rPh sb="11" eb="14">
      <t>カシワブンシツ</t>
    </rPh>
    <phoneticPr fontId="5"/>
  </si>
  <si>
    <t>電気料金分担額（東雲合同庁舎）</t>
    <rPh sb="0" eb="2">
      <t>デンキ</t>
    </rPh>
    <rPh sb="2" eb="4">
      <t>リョウキン</t>
    </rPh>
    <rPh sb="4" eb="7">
      <t>ブンタンガク</t>
    </rPh>
    <rPh sb="8" eb="14">
      <t>シノノメゴウドウチョウシャ</t>
    </rPh>
    <phoneticPr fontId="5"/>
  </si>
  <si>
    <t>水道料金分担額（東雲合同庁舎）</t>
    <rPh sb="0" eb="2">
      <t>スイドウ</t>
    </rPh>
    <rPh sb="2" eb="4">
      <t>リョウキン</t>
    </rPh>
    <rPh sb="4" eb="7">
      <t>ブンタンガク</t>
    </rPh>
    <rPh sb="8" eb="14">
      <t>シノノメゴウドウチョウシャ</t>
    </rPh>
    <phoneticPr fontId="5"/>
  </si>
  <si>
    <t>庁舎設備等保守業務（青海合同庁舎）</t>
    <rPh sb="0" eb="2">
      <t>チョウシャ</t>
    </rPh>
    <rPh sb="2" eb="4">
      <t>セツビ</t>
    </rPh>
    <rPh sb="4" eb="5">
      <t>トウ</t>
    </rPh>
    <rPh sb="5" eb="7">
      <t>ホシュ</t>
    </rPh>
    <rPh sb="7" eb="9">
      <t>ギョウム</t>
    </rPh>
    <rPh sb="10" eb="12">
      <t>アオミ</t>
    </rPh>
    <rPh sb="12" eb="14">
      <t>ゴウドウ</t>
    </rPh>
    <rPh sb="14" eb="16">
      <t>チョウシャ</t>
    </rPh>
    <phoneticPr fontId="5"/>
  </si>
  <si>
    <t>検査棟及び厚生棟施設管理・運営業務分担金（さいたま新都心合同庁舎２号館）</t>
    <rPh sb="0" eb="2">
      <t>ケンサ</t>
    </rPh>
    <rPh sb="2" eb="3">
      <t>トウ</t>
    </rPh>
    <rPh sb="3" eb="4">
      <t>オヨ</t>
    </rPh>
    <rPh sb="5" eb="7">
      <t>コウセイ</t>
    </rPh>
    <rPh sb="7" eb="8">
      <t>トウ</t>
    </rPh>
    <rPh sb="8" eb="10">
      <t>シセツ</t>
    </rPh>
    <rPh sb="10" eb="12">
      <t>カンリ</t>
    </rPh>
    <rPh sb="13" eb="15">
      <t>ウンエイ</t>
    </rPh>
    <rPh sb="15" eb="17">
      <t>ギョウム</t>
    </rPh>
    <rPh sb="17" eb="20">
      <t>ブンタンキン</t>
    </rPh>
    <rPh sb="25" eb="28">
      <t>シントシン</t>
    </rPh>
    <rPh sb="28" eb="30">
      <t>ゴウドウ</t>
    </rPh>
    <rPh sb="30" eb="32">
      <t>チョウシャ</t>
    </rPh>
    <rPh sb="33" eb="35">
      <t>ゴウカン</t>
    </rPh>
    <phoneticPr fontId="5"/>
  </si>
  <si>
    <t>クリーンルーム設備点検等作業</t>
    <rPh sb="7" eb="9">
      <t>セツビ</t>
    </rPh>
    <rPh sb="9" eb="11">
      <t>テンケン</t>
    </rPh>
    <rPh sb="11" eb="12">
      <t>トウ</t>
    </rPh>
    <rPh sb="12" eb="14">
      <t>サギョウ</t>
    </rPh>
    <phoneticPr fontId="5"/>
  </si>
  <si>
    <t>後納郵便料金（さいたま新都心合同庁舎２号館）</t>
    <rPh sb="0" eb="2">
      <t>コウノウ</t>
    </rPh>
    <rPh sb="2" eb="4">
      <t>ユウビン</t>
    </rPh>
    <rPh sb="4" eb="6">
      <t>リョウキン</t>
    </rPh>
    <rPh sb="11" eb="14">
      <t>シントシン</t>
    </rPh>
    <rPh sb="14" eb="16">
      <t>ゴウドウ</t>
    </rPh>
    <rPh sb="16" eb="18">
      <t>チョウシャ</t>
    </rPh>
    <rPh sb="19" eb="21">
      <t>ゴウカン</t>
    </rPh>
    <phoneticPr fontId="5"/>
  </si>
  <si>
    <t>後納郵便料金（警察庁柏分室）</t>
    <rPh sb="0" eb="4">
      <t>コウノウユウビン</t>
    </rPh>
    <rPh sb="4" eb="6">
      <t>リョウキン</t>
    </rPh>
    <rPh sb="7" eb="10">
      <t>ケイサツチョウ</t>
    </rPh>
    <rPh sb="10" eb="13">
      <t>カシワブンシツ</t>
    </rPh>
    <phoneticPr fontId="5"/>
  </si>
  <si>
    <t>電気使用量分担額（さいたま新都心合同庁舎２号館）</t>
    <rPh sb="0" eb="2">
      <t>デンキ</t>
    </rPh>
    <rPh sb="2" eb="5">
      <t>シヨウリョウ</t>
    </rPh>
    <rPh sb="5" eb="8">
      <t>ブンタンガク</t>
    </rPh>
    <rPh sb="13" eb="20">
      <t>シントシンゴウドウチョウシャ</t>
    </rPh>
    <rPh sb="21" eb="23">
      <t>ゴウカン</t>
    </rPh>
    <phoneticPr fontId="5"/>
  </si>
  <si>
    <t>電気・機械設備等維持管理業務（科学警察研究所）</t>
    <rPh sb="0" eb="2">
      <t>デンキ</t>
    </rPh>
    <rPh sb="3" eb="5">
      <t>キカイ</t>
    </rPh>
    <rPh sb="5" eb="7">
      <t>セツビ</t>
    </rPh>
    <rPh sb="7" eb="8">
      <t>トウ</t>
    </rPh>
    <rPh sb="8" eb="10">
      <t>イジ</t>
    </rPh>
    <rPh sb="10" eb="12">
      <t>カンリ</t>
    </rPh>
    <rPh sb="12" eb="14">
      <t>ギョウム</t>
    </rPh>
    <rPh sb="15" eb="17">
      <t>カガク</t>
    </rPh>
    <rPh sb="17" eb="19">
      <t>ケイサツ</t>
    </rPh>
    <rPh sb="19" eb="22">
      <t>ケンキュウショ</t>
    </rPh>
    <phoneticPr fontId="5"/>
  </si>
  <si>
    <t>940,400/1</t>
    <phoneticPr fontId="5"/>
  </si>
  <si>
    <t>-</t>
    <phoneticPr fontId="5"/>
  </si>
  <si>
    <t>－</t>
    <phoneticPr fontId="5"/>
  </si>
  <si>
    <t>鑑識・鑑定部門及び捜査部門に対し、ＤＮＡ型鑑定資料の積極的な採取、適正なＤＮＡ型鑑定の実施、鑑定結果のＤＮＡ型データベースへの登録・照会を指導することにより、客観証拠を重視した捜査を推進する。</t>
    <phoneticPr fontId="5"/>
  </si>
  <si>
    <t>ニュービルメン協同組合</t>
    <rPh sb="7" eb="9">
      <t>キョウドウ</t>
    </rPh>
    <rPh sb="9" eb="11">
      <t>クミアイ</t>
    </rPh>
    <phoneticPr fontId="5"/>
  </si>
  <si>
    <t>冷水・蒸気使用料分担額（さいたま新都心合同庁舎２号館）</t>
    <rPh sb="0" eb="2">
      <t>レイスイ</t>
    </rPh>
    <rPh sb="3" eb="5">
      <t>ジョウキ</t>
    </rPh>
    <rPh sb="5" eb="8">
      <t>シヨウリョウ</t>
    </rPh>
    <rPh sb="8" eb="11">
      <t>ブンタンガク</t>
    </rPh>
    <rPh sb="16" eb="23">
      <t>シントシンゴウドウチョウシャ</t>
    </rPh>
    <rPh sb="24" eb="26">
      <t>ゴウカン</t>
    </rPh>
    <phoneticPr fontId="5"/>
  </si>
  <si>
    <t>データベース作成装置の購入</t>
    <rPh sb="6" eb="8">
      <t>サクセイ</t>
    </rPh>
    <rPh sb="8" eb="10">
      <t>ソウチ</t>
    </rPh>
    <rPh sb="11" eb="13">
      <t>コウニュウ</t>
    </rPh>
    <phoneticPr fontId="5"/>
  </si>
  <si>
    <t>自動車タイヤ諸元表の購入</t>
    <rPh sb="0" eb="3">
      <t>ジドウシャ</t>
    </rPh>
    <rPh sb="6" eb="9">
      <t>ショゲンヒョウ</t>
    </rPh>
    <rPh sb="10" eb="12">
      <t>コウニュウ</t>
    </rPh>
    <phoneticPr fontId="5"/>
  </si>
  <si>
    <t>理科研株式会社（つくば支店）</t>
    <rPh sb="0" eb="7">
      <t>リカケンカブシキガイシャ</t>
    </rPh>
    <rPh sb="11" eb="13">
      <t>シテン</t>
    </rPh>
    <phoneticPr fontId="5"/>
  </si>
  <si>
    <t>理科研株式会社（東京支社）</t>
    <rPh sb="0" eb="7">
      <t>リカケンカブシキガイシャ</t>
    </rPh>
    <rPh sb="8" eb="10">
      <t>トウキョウ</t>
    </rPh>
    <rPh sb="10" eb="12">
      <t>シシャ</t>
    </rPh>
    <phoneticPr fontId="5"/>
  </si>
  <si>
    <t>日本郵便株式会社（さいたま新都心郵便局）</t>
    <rPh sb="0" eb="2">
      <t>ニホン</t>
    </rPh>
    <rPh sb="2" eb="4">
      <t>ユウビン</t>
    </rPh>
    <rPh sb="4" eb="8">
      <t>カブシキガイシャ</t>
    </rPh>
    <rPh sb="13" eb="16">
      <t>シントシン</t>
    </rPh>
    <rPh sb="16" eb="19">
      <t>ユウビンキョク</t>
    </rPh>
    <phoneticPr fontId="5"/>
  </si>
  <si>
    <t>日本郵便株式会社（柏支店）</t>
    <rPh sb="0" eb="2">
      <t>ニホン</t>
    </rPh>
    <rPh sb="2" eb="4">
      <t>ユウビン</t>
    </rPh>
    <rPh sb="4" eb="8">
      <t>カブシキガイシャ</t>
    </rPh>
    <rPh sb="9" eb="10">
      <t>カシワ</t>
    </rPh>
    <rPh sb="10" eb="12">
      <t>シテン</t>
    </rPh>
    <phoneticPr fontId="5"/>
  </si>
  <si>
    <t>資機材更新経費による増</t>
    <rPh sb="0" eb="7">
      <t>シキザイコウシンケイヒ</t>
    </rPh>
    <rPh sb="10" eb="11">
      <t>ゾウ</t>
    </rPh>
    <phoneticPr fontId="5"/>
  </si>
  <si>
    <t>　本事業は、DNA型鑑定をはじめとする科学技術を活用した鑑識・鑑定業務を更に推進し、犯罪を立証するための客観性の高い科学的証拠の収集・確保という観点から、継続して実施する必要があるものと思われる。現在も、複数者が応札しているものの、購入品の特性から、より多くの者に応札の可能性があると考えられるため、入札の周知、声掛けに尽力をお願いしたい。</t>
    <phoneticPr fontId="5"/>
  </si>
  <si>
    <t>引き続き、適切かつ効率的な事業実施に努めること。</t>
  </si>
  <si>
    <t>今後の調達においても調達方法の効率化に努め、引き続き、適切かつ効率的な事業実施に努める。</t>
  </si>
  <si>
    <t>-</t>
    <phoneticPr fontId="5"/>
  </si>
  <si>
    <t>-</t>
    <phoneticPr fontId="5"/>
  </si>
  <si>
    <t>犯罪鑑識官
金澤　正和</t>
    <rPh sb="6" eb="8">
      <t>カナザワ</t>
    </rPh>
    <rPh sb="9" eb="11">
      <t>マサカズ</t>
    </rPh>
    <phoneticPr fontId="5"/>
  </si>
  <si>
    <t>-</t>
    <phoneticPr fontId="5"/>
  </si>
  <si>
    <t>https://www.npa.go.jp/policies/evaluation/04jigo-hyouka/jisseki_hyouka/r4_jizen_bunseki.pdf</t>
    <phoneticPr fontId="5"/>
  </si>
  <si>
    <t>8ページ～9ページ、12ページ</t>
    <phoneticPr fontId="5"/>
  </si>
  <si>
    <t>２－１　重要犯罪・重要窃盗犯の検挙向上
２－３　捜査への科学技術の応用</t>
    <rPh sb="4" eb="6">
      <t>ジュウヨウ</t>
    </rPh>
    <rPh sb="6" eb="8">
      <t>ハンザイ</t>
    </rPh>
    <rPh sb="9" eb="11">
      <t>ジュウヨウ</t>
    </rPh>
    <rPh sb="11" eb="14">
      <t>セットウハン</t>
    </rPh>
    <rPh sb="15" eb="17">
      <t>ケンキョ</t>
    </rPh>
    <rPh sb="17" eb="19">
      <t>コウジョウ</t>
    </rPh>
    <rPh sb="24" eb="26">
      <t>ソウサ</t>
    </rPh>
    <rPh sb="28" eb="32">
      <t>カガクギジュツ</t>
    </rPh>
    <rPh sb="33" eb="35">
      <t>オウヨウ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</si>
</sst>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85258</xdr:colOff>
      <xdr:row>270</xdr:row>
      <xdr:rowOff>65312</xdr:rowOff>
    </xdr:from>
    <xdr:to>
      <xdr:col>45</xdr:col>
      <xdr:colOff>49671</xdr:colOff>
      <xdr:row>286</xdr:row>
      <xdr:rowOff>263641</xdr:rowOff>
    </xdr:to>
    <xdr:grpSp>
      <xdr:nvGrpSpPr>
        <xdr:cNvPr id="2" name="グループ化 15">
          <a:extLst>
            <a:ext uri="{FF2B5EF4-FFF2-40B4-BE49-F238E27FC236}">
              <a16:creationId xmlns:a16="http://schemas.microsoft.com/office/drawing/2014/main" id="{EAE7F091-5673-40BE-9F5A-B2783BD01324}"/>
            </a:ext>
          </a:extLst>
        </xdr:cNvPr>
        <xdr:cNvGrpSpPr>
          <a:grpSpLocks/>
        </xdr:cNvGrpSpPr>
      </xdr:nvGrpSpPr>
      <xdr:grpSpPr bwMode="auto">
        <a:xfrm>
          <a:off x="1940562" y="37476199"/>
          <a:ext cx="6457979" cy="5651599"/>
          <a:chOff x="2734401" y="28638498"/>
          <a:chExt cx="5671335" cy="5270951"/>
        </a:xfrm>
      </xdr:grpSpPr>
      <xdr:sp macro="" textlink="">
        <xdr:nvSpPr>
          <xdr:cNvPr id="3" name="正方形/長方形 2">
            <a:extLst>
              <a:ext uri="{FF2B5EF4-FFF2-40B4-BE49-F238E27FC236}">
                <a16:creationId xmlns:a16="http://schemas.microsoft.com/office/drawing/2014/main" id="{24BF5FD3-5983-4B6A-891E-207FB0579C75}"/>
              </a:ext>
            </a:extLst>
          </xdr:cNvPr>
          <xdr:cNvSpPr/>
        </xdr:nvSpPr>
        <xdr:spPr>
          <a:xfrm>
            <a:off x="4669764" y="28638498"/>
            <a:ext cx="2011832" cy="80062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ysClr val="windowText" lastClr="000000"/>
                </a:solidFill>
                <a:latin typeface="+mn-ea"/>
                <a:ea typeface="+mn-ea"/>
              </a:rPr>
              <a:t>警察庁</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940</a:t>
            </a:r>
            <a:r>
              <a:rPr kumimoji="1" lang="ja-JP" altLang="en-US" sz="1600">
                <a:solidFill>
                  <a:sysClr val="windowText" lastClr="000000"/>
                </a:solidFill>
                <a:latin typeface="+mn-ea"/>
                <a:ea typeface="+mn-ea"/>
              </a:rPr>
              <a:t>百万円</a:t>
            </a:r>
          </a:p>
        </xdr:txBody>
      </xdr:sp>
      <xdr:sp macro="" textlink="">
        <xdr:nvSpPr>
          <xdr:cNvPr id="4" name="大かっこ 3">
            <a:extLst>
              <a:ext uri="{FF2B5EF4-FFF2-40B4-BE49-F238E27FC236}">
                <a16:creationId xmlns:a16="http://schemas.microsoft.com/office/drawing/2014/main" id="{41FFE9BB-6969-480F-9C31-4257155A42AC}"/>
              </a:ext>
            </a:extLst>
          </xdr:cNvPr>
          <xdr:cNvSpPr/>
        </xdr:nvSpPr>
        <xdr:spPr>
          <a:xfrm>
            <a:off x="4193065" y="29574172"/>
            <a:ext cx="2973311" cy="5208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犯罪鑑識に要する経費を執行</a:t>
            </a:r>
            <a:endParaRPr kumimoji="1" lang="en-US" altLang="ja-JP" sz="1400"/>
          </a:p>
        </xdr:txBody>
      </xdr:sp>
      <xdr:sp macro="" textlink="">
        <xdr:nvSpPr>
          <xdr:cNvPr id="5" name="正方形/長方形 4">
            <a:extLst>
              <a:ext uri="{FF2B5EF4-FFF2-40B4-BE49-F238E27FC236}">
                <a16:creationId xmlns:a16="http://schemas.microsoft.com/office/drawing/2014/main" id="{BF6788F2-5078-43D9-8A80-5EDC5828B9B8}"/>
              </a:ext>
            </a:extLst>
          </xdr:cNvPr>
          <xdr:cNvSpPr/>
        </xdr:nvSpPr>
        <xdr:spPr>
          <a:xfrm>
            <a:off x="2919655" y="32269608"/>
            <a:ext cx="2221903" cy="9067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en-US" altLang="ja-JP" sz="1600">
                <a:solidFill>
                  <a:sysClr val="windowText" lastClr="000000"/>
                </a:solidFill>
                <a:latin typeface="+mn-ea"/>
                <a:ea typeface="+mn-ea"/>
              </a:rPr>
              <a:t>A</a:t>
            </a:r>
            <a:r>
              <a:rPr kumimoji="1" lang="ja-JP" altLang="en-US" sz="1600">
                <a:solidFill>
                  <a:sysClr val="windowText" lastClr="000000"/>
                </a:solidFill>
                <a:latin typeface="+mn-ea"/>
                <a:ea typeface="+mn-ea"/>
              </a:rPr>
              <a:t>．民間会社（</a:t>
            </a:r>
            <a:r>
              <a:rPr kumimoji="1" lang="en-US" altLang="ja-JP" sz="1600">
                <a:solidFill>
                  <a:sysClr val="windowText" lastClr="000000"/>
                </a:solidFill>
                <a:latin typeface="+mn-ea"/>
                <a:ea typeface="+mn-ea"/>
              </a:rPr>
              <a:t>34</a:t>
            </a:r>
            <a:r>
              <a:rPr kumimoji="1" lang="ja-JP" altLang="en-US" sz="1600">
                <a:solidFill>
                  <a:sysClr val="windowText" lastClr="000000"/>
                </a:solidFill>
                <a:latin typeface="+mn-ea"/>
                <a:ea typeface="+mn-ea"/>
              </a:rPr>
              <a:t>者）</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781</a:t>
            </a:r>
            <a:r>
              <a:rPr kumimoji="1" lang="ja-JP" altLang="en-US" sz="1600">
                <a:solidFill>
                  <a:sysClr val="windowText" lastClr="000000"/>
                </a:solidFill>
                <a:latin typeface="+mn-ea"/>
                <a:ea typeface="+mn-ea"/>
              </a:rPr>
              <a:t>百万円</a:t>
            </a:r>
          </a:p>
        </xdr:txBody>
      </xdr:sp>
      <xdr:sp macro="" textlink="">
        <xdr:nvSpPr>
          <xdr:cNvPr id="6" name="大かっこ 5">
            <a:extLst>
              <a:ext uri="{FF2B5EF4-FFF2-40B4-BE49-F238E27FC236}">
                <a16:creationId xmlns:a16="http://schemas.microsoft.com/office/drawing/2014/main" id="{F7E5BBB5-79C5-416D-90A8-18E92396808C}"/>
              </a:ext>
            </a:extLst>
          </xdr:cNvPr>
          <xdr:cNvSpPr/>
        </xdr:nvSpPr>
        <xdr:spPr>
          <a:xfrm>
            <a:off x="2734401" y="33292097"/>
            <a:ext cx="2567486" cy="617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犯罪鑑識に要する物品の納入</a:t>
            </a:r>
            <a:endParaRPr kumimoji="1" lang="en-US" altLang="ja-JP" sz="1400"/>
          </a:p>
        </xdr:txBody>
      </xdr:sp>
      <xdr:sp macro="" textlink="">
        <xdr:nvSpPr>
          <xdr:cNvPr id="7" name="Text Box 98">
            <a:extLst>
              <a:ext uri="{FF2B5EF4-FFF2-40B4-BE49-F238E27FC236}">
                <a16:creationId xmlns:a16="http://schemas.microsoft.com/office/drawing/2014/main" id="{C9E41B3B-0682-46A6-8D29-9B536FB6F60F}"/>
              </a:ext>
            </a:extLst>
          </xdr:cNvPr>
          <xdr:cNvSpPr txBox="1">
            <a:spLocks noChangeArrowheads="1"/>
          </xdr:cNvSpPr>
        </xdr:nvSpPr>
        <xdr:spPr bwMode="auto">
          <a:xfrm>
            <a:off x="2916559" y="31725240"/>
            <a:ext cx="2327888" cy="395491"/>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pPr>
            <a:r>
              <a:rPr lang="ja-JP" altLang="en-US" sz="1200" b="1">
                <a:latin typeface="+mn-ea"/>
              </a:rPr>
              <a:t>物品購入</a:t>
            </a:r>
            <a:endParaRPr lang="en-US" altLang="ja-JP" sz="1200" b="1">
              <a:latin typeface="+mn-ea"/>
            </a:endParaRPr>
          </a:p>
          <a:p>
            <a:pPr algn="ctr">
              <a:lnSpc>
                <a:spcPts val="1300"/>
              </a:lnSpc>
            </a:pPr>
            <a:r>
              <a:rPr lang="en-US" altLang="ja-JP" sz="1200" b="1">
                <a:latin typeface="+mn-ea"/>
              </a:rPr>
              <a:t>【</a:t>
            </a:r>
            <a:r>
              <a:rPr lang="ja-JP" altLang="en-US" sz="1200" b="1">
                <a:latin typeface="+mn-ea"/>
              </a:rPr>
              <a:t>一般競争契約（最低価格）等</a:t>
            </a:r>
            <a:r>
              <a:rPr lang="en-US" altLang="ja-JP" sz="1200" b="1">
                <a:latin typeface="+mn-ea"/>
              </a:rPr>
              <a:t>】</a:t>
            </a:r>
            <a:endParaRPr lang="ja-JP" altLang="en-US" sz="1200" b="1">
              <a:latin typeface="+mn-ea"/>
            </a:endParaRPr>
          </a:p>
        </xdr:txBody>
      </xdr:sp>
      <xdr:cxnSp macro="">
        <xdr:nvCxnSpPr>
          <xdr:cNvPr id="8" name="直線矢印コネクタ 7">
            <a:extLst>
              <a:ext uri="{FF2B5EF4-FFF2-40B4-BE49-F238E27FC236}">
                <a16:creationId xmlns:a16="http://schemas.microsoft.com/office/drawing/2014/main" id="{6B6D968B-793B-43D3-91DD-B60FF1698D47}"/>
              </a:ext>
            </a:extLst>
          </xdr:cNvPr>
          <xdr:cNvCxnSpPr/>
        </xdr:nvCxnSpPr>
        <xdr:spPr>
          <a:xfrm rot="5400000">
            <a:off x="5115483" y="30590145"/>
            <a:ext cx="935674"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9" name="Text Box 98">
            <a:extLst>
              <a:ext uri="{FF2B5EF4-FFF2-40B4-BE49-F238E27FC236}">
                <a16:creationId xmlns:a16="http://schemas.microsoft.com/office/drawing/2014/main" id="{15E5675C-7C69-4758-B439-02B0700BEB40}"/>
              </a:ext>
            </a:extLst>
          </xdr:cNvPr>
          <xdr:cNvSpPr txBox="1">
            <a:spLocks noChangeArrowheads="1"/>
          </xdr:cNvSpPr>
        </xdr:nvSpPr>
        <xdr:spPr bwMode="auto">
          <a:xfrm>
            <a:off x="6104620" y="31705947"/>
            <a:ext cx="2196427" cy="414783"/>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latin typeface="+mn-ea"/>
              </a:rPr>
              <a:t>役務費等</a:t>
            </a:r>
            <a:endParaRPr lang="ja-JP" altLang="ja-JP" sz="1000">
              <a:effectLst/>
            </a:endParaRPr>
          </a:p>
          <a:p>
            <a:pPr algn="ctr"/>
            <a:r>
              <a:rPr kumimoji="1" lang="en-US" altLang="ja-JP" sz="1200" b="1" kern="1200">
                <a:solidFill>
                  <a:schemeClr val="tx1"/>
                </a:solidFill>
                <a:effectLst/>
                <a:latin typeface="+mn-lt"/>
                <a:ea typeface="+mn-ea"/>
                <a:cs typeface="+mn-cs"/>
              </a:rPr>
              <a:t>【</a:t>
            </a:r>
            <a:r>
              <a:rPr kumimoji="1" lang="ja-JP" altLang="en-US" sz="1200" b="1" kern="1200">
                <a:solidFill>
                  <a:schemeClr val="tx1"/>
                </a:solidFill>
                <a:effectLst/>
                <a:latin typeface="+mn-lt"/>
                <a:ea typeface="+mn-ea"/>
                <a:cs typeface="+mn-cs"/>
              </a:rPr>
              <a:t>随意契約（その他）</a:t>
            </a:r>
            <a:r>
              <a:rPr kumimoji="1" lang="ja-JP" altLang="ja-JP" sz="1200" b="1" kern="1200">
                <a:solidFill>
                  <a:schemeClr val="tx1"/>
                </a:solidFill>
                <a:effectLst/>
                <a:latin typeface="+mn-lt"/>
                <a:ea typeface="+mn-ea"/>
                <a:cs typeface="+mn-cs"/>
              </a:rPr>
              <a:t>等</a:t>
            </a:r>
            <a:r>
              <a:rPr kumimoji="1" lang="en-US" altLang="ja-JP" sz="1200" b="1" kern="1200">
                <a:solidFill>
                  <a:schemeClr val="tx1"/>
                </a:solidFill>
                <a:effectLst/>
                <a:latin typeface="+mn-lt"/>
                <a:ea typeface="+mn-ea"/>
                <a:cs typeface="+mn-cs"/>
              </a:rPr>
              <a:t>】</a:t>
            </a:r>
            <a:endParaRPr lang="ja-JP" altLang="ja-JP" sz="1000">
              <a:effectLst/>
            </a:endParaRPr>
          </a:p>
        </xdr:txBody>
      </xdr:sp>
      <xdr:sp macro="" textlink="">
        <xdr:nvSpPr>
          <xdr:cNvPr id="10" name="正方形/長方形 9">
            <a:extLst>
              <a:ext uri="{FF2B5EF4-FFF2-40B4-BE49-F238E27FC236}">
                <a16:creationId xmlns:a16="http://schemas.microsoft.com/office/drawing/2014/main" id="{0095472F-CF09-4189-8BE7-E6E4DA40F748}"/>
              </a:ext>
            </a:extLst>
          </xdr:cNvPr>
          <xdr:cNvSpPr/>
        </xdr:nvSpPr>
        <xdr:spPr>
          <a:xfrm>
            <a:off x="6022240" y="32267749"/>
            <a:ext cx="2270381" cy="88744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900"/>
              </a:lnSpc>
            </a:pPr>
            <a:r>
              <a:rPr kumimoji="1" lang="ja-JP" altLang="en-US" sz="1600">
                <a:solidFill>
                  <a:sysClr val="windowText" lastClr="000000"/>
                </a:solidFill>
                <a:latin typeface="+mn-ea"/>
                <a:ea typeface="+mn-ea"/>
              </a:rPr>
              <a:t>Ｂ．民間会社等（</a:t>
            </a:r>
            <a:r>
              <a:rPr kumimoji="1" lang="en-US" altLang="ja-JP" sz="1600">
                <a:solidFill>
                  <a:sysClr val="windowText" lastClr="000000"/>
                </a:solidFill>
                <a:latin typeface="+mn-ea"/>
                <a:ea typeface="+mn-ea"/>
              </a:rPr>
              <a:t>46</a:t>
            </a:r>
            <a:r>
              <a:rPr kumimoji="1" lang="ja-JP" altLang="en-US" sz="1600">
                <a:solidFill>
                  <a:sysClr val="windowText" lastClr="000000"/>
                </a:solidFill>
                <a:latin typeface="+mn-ea"/>
                <a:ea typeface="+mn-ea"/>
              </a:rPr>
              <a:t>者）</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159</a:t>
            </a:r>
            <a:r>
              <a:rPr kumimoji="1" lang="ja-JP" altLang="en-US" sz="1600">
                <a:solidFill>
                  <a:sysClr val="windowText" lastClr="000000"/>
                </a:solidFill>
                <a:latin typeface="+mn-ea"/>
                <a:ea typeface="+mn-ea"/>
              </a:rPr>
              <a:t>百万円</a:t>
            </a:r>
          </a:p>
        </xdr:txBody>
      </xdr:sp>
      <xdr:sp macro="" textlink="">
        <xdr:nvSpPr>
          <xdr:cNvPr id="11" name="大かっこ 10">
            <a:extLst>
              <a:ext uri="{FF2B5EF4-FFF2-40B4-BE49-F238E27FC236}">
                <a16:creationId xmlns:a16="http://schemas.microsoft.com/office/drawing/2014/main" id="{3C4F1EA6-4042-4A50-8167-B3646E9722C6}"/>
              </a:ext>
            </a:extLst>
          </xdr:cNvPr>
          <xdr:cNvSpPr/>
        </xdr:nvSpPr>
        <xdr:spPr>
          <a:xfrm>
            <a:off x="5957603" y="33280593"/>
            <a:ext cx="2448133" cy="617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kumimoji="1" lang="ja-JP" altLang="en-US" sz="1400"/>
              <a:t>犯罪鑑識に要する役務等の提供</a:t>
            </a:r>
            <a:endParaRPr kumimoji="1" lang="en-US" altLang="ja-JP" sz="1400"/>
          </a:p>
        </xdr:txBody>
      </xdr:sp>
      <xdr:cxnSp macro="">
        <xdr:nvCxnSpPr>
          <xdr:cNvPr id="12" name="直線矢印コネクタ 11">
            <a:extLst>
              <a:ext uri="{FF2B5EF4-FFF2-40B4-BE49-F238E27FC236}">
                <a16:creationId xmlns:a16="http://schemas.microsoft.com/office/drawing/2014/main" id="{CB2873B4-8C74-4A11-AD8D-2039FD3F76E6}"/>
              </a:ext>
            </a:extLst>
          </xdr:cNvPr>
          <xdr:cNvCxnSpPr/>
        </xdr:nvCxnSpPr>
        <xdr:spPr>
          <a:xfrm rot="5400000">
            <a:off x="3792689" y="31337719"/>
            <a:ext cx="55947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837BD664-0D0C-4151-AF9C-59C91CF2BE95}"/>
              </a:ext>
            </a:extLst>
          </xdr:cNvPr>
          <xdr:cNvCxnSpPr/>
        </xdr:nvCxnSpPr>
        <xdr:spPr>
          <a:xfrm rot="5400000">
            <a:off x="6879114" y="31337719"/>
            <a:ext cx="559475"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823D6959-C5E2-41FC-B847-E08F46B53FED}"/>
              </a:ext>
            </a:extLst>
          </xdr:cNvPr>
          <xdr:cNvCxnSpPr/>
        </xdr:nvCxnSpPr>
        <xdr:spPr>
          <a:xfrm>
            <a:off x="4056267" y="31057981"/>
            <a:ext cx="310258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topLeftCell="A53" zoomScale="115" zoomScaleNormal="75" zoomScaleSheetLayoutView="115" zoomScalePageLayoutView="85" workbookViewId="0">
      <selection activeCell="A221" sqref="A221:AX2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367</v>
      </c>
      <c r="AJ2" s="853" t="s">
        <v>692</v>
      </c>
      <c r="AK2" s="853"/>
      <c r="AL2" s="853"/>
      <c r="AM2" s="853"/>
      <c r="AN2" s="90" t="s">
        <v>367</v>
      </c>
      <c r="AO2" s="853">
        <v>21</v>
      </c>
      <c r="AP2" s="853"/>
      <c r="AQ2" s="853"/>
      <c r="AR2" s="91" t="s">
        <v>367</v>
      </c>
      <c r="AS2" s="854">
        <v>29</v>
      </c>
      <c r="AT2" s="854"/>
      <c r="AU2" s="854"/>
      <c r="AV2" s="90" t="str">
        <f>IF(AW2="","","-")</f>
        <v/>
      </c>
      <c r="AW2" s="855"/>
      <c r="AX2" s="855"/>
    </row>
    <row r="3" spans="1:50" ht="21" customHeight="1" thickBot="1" x14ac:dyDescent="0.25">
      <c r="A3" s="856" t="s">
        <v>681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694</v>
      </c>
      <c r="AK3" s="858"/>
      <c r="AL3" s="858"/>
      <c r="AM3" s="858"/>
      <c r="AN3" s="858"/>
      <c r="AO3" s="858"/>
      <c r="AP3" s="858"/>
      <c r="AQ3" s="858"/>
      <c r="AR3" s="858"/>
      <c r="AS3" s="858"/>
      <c r="AT3" s="858"/>
      <c r="AU3" s="858"/>
      <c r="AV3" s="858"/>
      <c r="AW3" s="858"/>
      <c r="AX3" s="24" t="s">
        <v>61</v>
      </c>
    </row>
    <row r="4" spans="1:50" ht="24.75" customHeight="1" x14ac:dyDescent="0.2">
      <c r="A4" s="828" t="s">
        <v>23</v>
      </c>
      <c r="B4" s="829"/>
      <c r="C4" s="829"/>
      <c r="D4" s="829"/>
      <c r="E4" s="829"/>
      <c r="F4" s="829"/>
      <c r="G4" s="830" t="s">
        <v>695</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696</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2">
      <c r="A5" s="840" t="s">
        <v>63</v>
      </c>
      <c r="B5" s="841"/>
      <c r="C5" s="841"/>
      <c r="D5" s="841"/>
      <c r="E5" s="841"/>
      <c r="F5" s="842"/>
      <c r="G5" s="843" t="s">
        <v>697</v>
      </c>
      <c r="H5" s="844"/>
      <c r="I5" s="844"/>
      <c r="J5" s="844"/>
      <c r="K5" s="844"/>
      <c r="L5" s="844"/>
      <c r="M5" s="845" t="s">
        <v>62</v>
      </c>
      <c r="N5" s="846"/>
      <c r="O5" s="846"/>
      <c r="P5" s="846"/>
      <c r="Q5" s="846"/>
      <c r="R5" s="847"/>
      <c r="S5" s="848" t="s">
        <v>698</v>
      </c>
      <c r="T5" s="844"/>
      <c r="U5" s="844"/>
      <c r="V5" s="844"/>
      <c r="W5" s="844"/>
      <c r="X5" s="849"/>
      <c r="Y5" s="850" t="s">
        <v>3</v>
      </c>
      <c r="Z5" s="851"/>
      <c r="AA5" s="851"/>
      <c r="AB5" s="851"/>
      <c r="AC5" s="851"/>
      <c r="AD5" s="852"/>
      <c r="AE5" s="873" t="s">
        <v>699</v>
      </c>
      <c r="AF5" s="873"/>
      <c r="AG5" s="873"/>
      <c r="AH5" s="873"/>
      <c r="AI5" s="873"/>
      <c r="AJ5" s="873"/>
      <c r="AK5" s="873"/>
      <c r="AL5" s="873"/>
      <c r="AM5" s="873"/>
      <c r="AN5" s="873"/>
      <c r="AO5" s="873"/>
      <c r="AP5" s="874"/>
      <c r="AQ5" s="875" t="s">
        <v>810</v>
      </c>
      <c r="AR5" s="876"/>
      <c r="AS5" s="876"/>
      <c r="AT5" s="876"/>
      <c r="AU5" s="876"/>
      <c r="AV5" s="876"/>
      <c r="AW5" s="876"/>
      <c r="AX5" s="877"/>
    </row>
    <row r="6" spans="1:50" ht="39" customHeight="1" x14ac:dyDescent="0.2">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59" t="s">
        <v>20</v>
      </c>
      <c r="B7" s="860"/>
      <c r="C7" s="860"/>
      <c r="D7" s="860"/>
      <c r="E7" s="860"/>
      <c r="F7" s="861"/>
      <c r="G7" s="883" t="s">
        <v>700</v>
      </c>
      <c r="H7" s="884"/>
      <c r="I7" s="884"/>
      <c r="J7" s="884"/>
      <c r="K7" s="884"/>
      <c r="L7" s="884"/>
      <c r="M7" s="884"/>
      <c r="N7" s="884"/>
      <c r="O7" s="884"/>
      <c r="P7" s="884"/>
      <c r="Q7" s="884"/>
      <c r="R7" s="884"/>
      <c r="S7" s="884"/>
      <c r="T7" s="884"/>
      <c r="U7" s="884"/>
      <c r="V7" s="884"/>
      <c r="W7" s="884"/>
      <c r="X7" s="885"/>
      <c r="Y7" s="886" t="s">
        <v>352</v>
      </c>
      <c r="Z7" s="705"/>
      <c r="AA7" s="705"/>
      <c r="AB7" s="705"/>
      <c r="AC7" s="705"/>
      <c r="AD7" s="887"/>
      <c r="AE7" s="815" t="s">
        <v>809</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2">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2">
      <c r="A9" s="788" t="s">
        <v>21</v>
      </c>
      <c r="B9" s="789"/>
      <c r="C9" s="789"/>
      <c r="D9" s="789"/>
      <c r="E9" s="789"/>
      <c r="F9" s="789"/>
      <c r="G9" s="870" t="s">
        <v>702</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42" customHeight="1" x14ac:dyDescent="0.2">
      <c r="A10" s="776" t="s">
        <v>28</v>
      </c>
      <c r="B10" s="777"/>
      <c r="C10" s="777"/>
      <c r="D10" s="777"/>
      <c r="E10" s="777"/>
      <c r="F10" s="777"/>
      <c r="G10" s="778" t="s">
        <v>703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776" t="s">
        <v>5</v>
      </c>
      <c r="B11" s="777"/>
      <c r="C11" s="777"/>
      <c r="D11" s="777"/>
      <c r="E11" s="777"/>
      <c r="F11" s="781"/>
      <c r="G11" s="782" t="str">
        <f>入力規則等!P10</f>
        <v>直接実施、委託・請負</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2">
      <c r="A12" s="785" t="s">
        <v>22</v>
      </c>
      <c r="B12" s="786"/>
      <c r="C12" s="786"/>
      <c r="D12" s="786"/>
      <c r="E12" s="786"/>
      <c r="F12" s="787"/>
      <c r="G12" s="791"/>
      <c r="H12" s="792"/>
      <c r="I12" s="792"/>
      <c r="J12" s="792"/>
      <c r="K12" s="792"/>
      <c r="L12" s="792"/>
      <c r="M12" s="792"/>
      <c r="N12" s="792"/>
      <c r="O12" s="792"/>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1"/>
    </row>
    <row r="13" spans="1:50" ht="21" customHeight="1" x14ac:dyDescent="0.2">
      <c r="A13" s="325"/>
      <c r="B13" s="326"/>
      <c r="C13" s="326"/>
      <c r="D13" s="326"/>
      <c r="E13" s="326"/>
      <c r="F13" s="327"/>
      <c r="G13" s="805" t="s">
        <v>6</v>
      </c>
      <c r="H13" s="806"/>
      <c r="I13" s="822" t="s">
        <v>7</v>
      </c>
      <c r="J13" s="823"/>
      <c r="K13" s="823"/>
      <c r="L13" s="823"/>
      <c r="M13" s="823"/>
      <c r="N13" s="823"/>
      <c r="O13" s="824"/>
      <c r="P13" s="716">
        <v>1025</v>
      </c>
      <c r="Q13" s="717"/>
      <c r="R13" s="717"/>
      <c r="S13" s="717"/>
      <c r="T13" s="717"/>
      <c r="U13" s="717"/>
      <c r="V13" s="718"/>
      <c r="W13" s="716">
        <v>1217</v>
      </c>
      <c r="X13" s="717"/>
      <c r="Y13" s="717"/>
      <c r="Z13" s="717"/>
      <c r="AA13" s="717"/>
      <c r="AB13" s="717"/>
      <c r="AC13" s="718"/>
      <c r="AD13" s="716">
        <v>1292</v>
      </c>
      <c r="AE13" s="717"/>
      <c r="AF13" s="717"/>
      <c r="AG13" s="717"/>
      <c r="AH13" s="717"/>
      <c r="AI13" s="717"/>
      <c r="AJ13" s="718"/>
      <c r="AK13" s="716">
        <v>1291</v>
      </c>
      <c r="AL13" s="717"/>
      <c r="AM13" s="717"/>
      <c r="AN13" s="717"/>
      <c r="AO13" s="717"/>
      <c r="AP13" s="717"/>
      <c r="AQ13" s="718"/>
      <c r="AR13" s="753">
        <v>1430</v>
      </c>
      <c r="AS13" s="754"/>
      <c r="AT13" s="754"/>
      <c r="AU13" s="754"/>
      <c r="AV13" s="754"/>
      <c r="AW13" s="754"/>
      <c r="AX13" s="825"/>
    </row>
    <row r="14" spans="1:50" ht="21" customHeight="1" x14ac:dyDescent="0.2">
      <c r="A14" s="325"/>
      <c r="B14" s="326"/>
      <c r="C14" s="326"/>
      <c r="D14" s="326"/>
      <c r="E14" s="326"/>
      <c r="F14" s="327"/>
      <c r="G14" s="807"/>
      <c r="H14" s="808"/>
      <c r="I14" s="800" t="s">
        <v>8</v>
      </c>
      <c r="J14" s="801"/>
      <c r="K14" s="801"/>
      <c r="L14" s="801"/>
      <c r="M14" s="801"/>
      <c r="N14" s="801"/>
      <c r="O14" s="802"/>
      <c r="P14" s="716" t="s">
        <v>701</v>
      </c>
      <c r="Q14" s="717"/>
      <c r="R14" s="717"/>
      <c r="S14" s="717"/>
      <c r="T14" s="717"/>
      <c r="U14" s="717"/>
      <c r="V14" s="718"/>
      <c r="W14" s="716">
        <v>-16</v>
      </c>
      <c r="X14" s="717"/>
      <c r="Y14" s="717"/>
      <c r="Z14" s="717"/>
      <c r="AA14" s="717"/>
      <c r="AB14" s="717"/>
      <c r="AC14" s="718"/>
      <c r="AD14" s="716">
        <v>23</v>
      </c>
      <c r="AE14" s="717"/>
      <c r="AF14" s="717"/>
      <c r="AG14" s="717"/>
      <c r="AH14" s="717"/>
      <c r="AI14" s="717"/>
      <c r="AJ14" s="718"/>
      <c r="AK14" s="716" t="s">
        <v>724</v>
      </c>
      <c r="AL14" s="717"/>
      <c r="AM14" s="717"/>
      <c r="AN14" s="717"/>
      <c r="AO14" s="717"/>
      <c r="AP14" s="717"/>
      <c r="AQ14" s="718"/>
      <c r="AR14" s="811"/>
      <c r="AS14" s="811"/>
      <c r="AT14" s="811"/>
      <c r="AU14" s="811"/>
      <c r="AV14" s="811"/>
      <c r="AW14" s="811"/>
      <c r="AX14" s="812"/>
    </row>
    <row r="15" spans="1:50" ht="21" customHeight="1" x14ac:dyDescent="0.2">
      <c r="A15" s="325"/>
      <c r="B15" s="326"/>
      <c r="C15" s="326"/>
      <c r="D15" s="326"/>
      <c r="E15" s="326"/>
      <c r="F15" s="327"/>
      <c r="G15" s="807"/>
      <c r="H15" s="808"/>
      <c r="I15" s="800" t="s">
        <v>48</v>
      </c>
      <c r="J15" s="813"/>
      <c r="K15" s="813"/>
      <c r="L15" s="813"/>
      <c r="M15" s="813"/>
      <c r="N15" s="813"/>
      <c r="O15" s="814"/>
      <c r="P15" s="716">
        <v>48</v>
      </c>
      <c r="Q15" s="717"/>
      <c r="R15" s="717"/>
      <c r="S15" s="717"/>
      <c r="T15" s="717"/>
      <c r="U15" s="717"/>
      <c r="V15" s="718"/>
      <c r="W15" s="716" t="s">
        <v>701</v>
      </c>
      <c r="X15" s="717"/>
      <c r="Y15" s="717"/>
      <c r="Z15" s="717"/>
      <c r="AA15" s="717"/>
      <c r="AB15" s="717"/>
      <c r="AC15" s="718"/>
      <c r="AD15" s="716" t="s">
        <v>701</v>
      </c>
      <c r="AE15" s="717"/>
      <c r="AF15" s="717"/>
      <c r="AG15" s="717"/>
      <c r="AH15" s="717"/>
      <c r="AI15" s="717"/>
      <c r="AJ15" s="718"/>
      <c r="AK15" s="716">
        <v>23</v>
      </c>
      <c r="AL15" s="717"/>
      <c r="AM15" s="717"/>
      <c r="AN15" s="717"/>
      <c r="AO15" s="717"/>
      <c r="AP15" s="717"/>
      <c r="AQ15" s="718"/>
      <c r="AR15" s="716" t="s">
        <v>808</v>
      </c>
      <c r="AS15" s="717"/>
      <c r="AT15" s="717"/>
      <c r="AU15" s="717"/>
      <c r="AV15" s="717"/>
      <c r="AW15" s="717"/>
      <c r="AX15" s="826"/>
    </row>
    <row r="16" spans="1:50" ht="21" customHeight="1" x14ac:dyDescent="0.2">
      <c r="A16" s="325"/>
      <c r="B16" s="326"/>
      <c r="C16" s="326"/>
      <c r="D16" s="326"/>
      <c r="E16" s="326"/>
      <c r="F16" s="327"/>
      <c r="G16" s="807"/>
      <c r="H16" s="808"/>
      <c r="I16" s="800" t="s">
        <v>49</v>
      </c>
      <c r="J16" s="813"/>
      <c r="K16" s="813"/>
      <c r="L16" s="813"/>
      <c r="M16" s="813"/>
      <c r="N16" s="813"/>
      <c r="O16" s="814"/>
      <c r="P16" s="716" t="s">
        <v>701</v>
      </c>
      <c r="Q16" s="717"/>
      <c r="R16" s="717"/>
      <c r="S16" s="717"/>
      <c r="T16" s="717"/>
      <c r="U16" s="717"/>
      <c r="V16" s="718"/>
      <c r="W16" s="716" t="s">
        <v>701</v>
      </c>
      <c r="X16" s="717"/>
      <c r="Y16" s="717"/>
      <c r="Z16" s="717"/>
      <c r="AA16" s="717"/>
      <c r="AB16" s="717"/>
      <c r="AC16" s="718"/>
      <c r="AD16" s="716">
        <v>-23</v>
      </c>
      <c r="AE16" s="717"/>
      <c r="AF16" s="717"/>
      <c r="AG16" s="717"/>
      <c r="AH16" s="717"/>
      <c r="AI16" s="717"/>
      <c r="AJ16" s="718"/>
      <c r="AK16" s="716" t="s">
        <v>724</v>
      </c>
      <c r="AL16" s="717"/>
      <c r="AM16" s="717"/>
      <c r="AN16" s="717"/>
      <c r="AO16" s="717"/>
      <c r="AP16" s="717"/>
      <c r="AQ16" s="718"/>
      <c r="AR16" s="818"/>
      <c r="AS16" s="819"/>
      <c r="AT16" s="819"/>
      <c r="AU16" s="819"/>
      <c r="AV16" s="819"/>
      <c r="AW16" s="819"/>
      <c r="AX16" s="820"/>
    </row>
    <row r="17" spans="1:50" ht="24.75" customHeight="1" x14ac:dyDescent="0.2">
      <c r="A17" s="325"/>
      <c r="B17" s="326"/>
      <c r="C17" s="326"/>
      <c r="D17" s="326"/>
      <c r="E17" s="326"/>
      <c r="F17" s="327"/>
      <c r="G17" s="807"/>
      <c r="H17" s="808"/>
      <c r="I17" s="800" t="s">
        <v>47</v>
      </c>
      <c r="J17" s="801"/>
      <c r="K17" s="801"/>
      <c r="L17" s="801"/>
      <c r="M17" s="801"/>
      <c r="N17" s="801"/>
      <c r="O17" s="802"/>
      <c r="P17" s="716" t="s">
        <v>701</v>
      </c>
      <c r="Q17" s="717"/>
      <c r="R17" s="717"/>
      <c r="S17" s="717"/>
      <c r="T17" s="717"/>
      <c r="U17" s="717"/>
      <c r="V17" s="718"/>
      <c r="W17" s="716" t="s">
        <v>701</v>
      </c>
      <c r="X17" s="717"/>
      <c r="Y17" s="717"/>
      <c r="Z17" s="717"/>
      <c r="AA17" s="717"/>
      <c r="AB17" s="717"/>
      <c r="AC17" s="718"/>
      <c r="AD17" s="716">
        <v>-352</v>
      </c>
      <c r="AE17" s="717"/>
      <c r="AF17" s="717"/>
      <c r="AG17" s="717"/>
      <c r="AH17" s="717"/>
      <c r="AI17" s="717"/>
      <c r="AJ17" s="718"/>
      <c r="AK17" s="716" t="s">
        <v>724</v>
      </c>
      <c r="AL17" s="717"/>
      <c r="AM17" s="717"/>
      <c r="AN17" s="717"/>
      <c r="AO17" s="717"/>
      <c r="AP17" s="717"/>
      <c r="AQ17" s="718"/>
      <c r="AR17" s="803"/>
      <c r="AS17" s="803"/>
      <c r="AT17" s="803"/>
      <c r="AU17" s="803"/>
      <c r="AV17" s="803"/>
      <c r="AW17" s="803"/>
      <c r="AX17" s="804"/>
    </row>
    <row r="18" spans="1:50" ht="24.75" customHeight="1" x14ac:dyDescent="0.2">
      <c r="A18" s="325"/>
      <c r="B18" s="326"/>
      <c r="C18" s="326"/>
      <c r="D18" s="326"/>
      <c r="E18" s="326"/>
      <c r="F18" s="327"/>
      <c r="G18" s="809"/>
      <c r="H18" s="810"/>
      <c r="I18" s="793" t="s">
        <v>18</v>
      </c>
      <c r="J18" s="794"/>
      <c r="K18" s="794"/>
      <c r="L18" s="794"/>
      <c r="M18" s="794"/>
      <c r="N18" s="794"/>
      <c r="O18" s="795"/>
      <c r="P18" s="796">
        <f>SUM(P13:V17)</f>
        <v>1073</v>
      </c>
      <c r="Q18" s="797"/>
      <c r="R18" s="797"/>
      <c r="S18" s="797"/>
      <c r="T18" s="797"/>
      <c r="U18" s="797"/>
      <c r="V18" s="798"/>
      <c r="W18" s="796">
        <f>SUM(W13:AC17)</f>
        <v>1201</v>
      </c>
      <c r="X18" s="797"/>
      <c r="Y18" s="797"/>
      <c r="Z18" s="797"/>
      <c r="AA18" s="797"/>
      <c r="AB18" s="797"/>
      <c r="AC18" s="798"/>
      <c r="AD18" s="796">
        <f>SUM(AD13:AJ17)</f>
        <v>940</v>
      </c>
      <c r="AE18" s="797"/>
      <c r="AF18" s="797"/>
      <c r="AG18" s="797"/>
      <c r="AH18" s="797"/>
      <c r="AI18" s="797"/>
      <c r="AJ18" s="798"/>
      <c r="AK18" s="796">
        <f>SUM(AK13:AQ17)</f>
        <v>1314</v>
      </c>
      <c r="AL18" s="797"/>
      <c r="AM18" s="797"/>
      <c r="AN18" s="797"/>
      <c r="AO18" s="797"/>
      <c r="AP18" s="797"/>
      <c r="AQ18" s="798"/>
      <c r="AR18" s="796">
        <f>SUM(AR13:AX17)</f>
        <v>1430</v>
      </c>
      <c r="AS18" s="797"/>
      <c r="AT18" s="797"/>
      <c r="AU18" s="797"/>
      <c r="AV18" s="797"/>
      <c r="AW18" s="797"/>
      <c r="AX18" s="799"/>
    </row>
    <row r="19" spans="1:50" ht="24.75" customHeight="1" x14ac:dyDescent="0.2">
      <c r="A19" s="325"/>
      <c r="B19" s="326"/>
      <c r="C19" s="326"/>
      <c r="D19" s="326"/>
      <c r="E19" s="326"/>
      <c r="F19" s="327"/>
      <c r="G19" s="768" t="s">
        <v>9</v>
      </c>
      <c r="H19" s="769"/>
      <c r="I19" s="769"/>
      <c r="J19" s="769"/>
      <c r="K19" s="769"/>
      <c r="L19" s="769"/>
      <c r="M19" s="769"/>
      <c r="N19" s="769"/>
      <c r="O19" s="769"/>
      <c r="P19" s="716">
        <v>1071</v>
      </c>
      <c r="Q19" s="717"/>
      <c r="R19" s="717"/>
      <c r="S19" s="717"/>
      <c r="T19" s="717"/>
      <c r="U19" s="717"/>
      <c r="V19" s="718"/>
      <c r="W19" s="716">
        <v>1088</v>
      </c>
      <c r="X19" s="717"/>
      <c r="Y19" s="717"/>
      <c r="Z19" s="717"/>
      <c r="AA19" s="717"/>
      <c r="AB19" s="717"/>
      <c r="AC19" s="718"/>
      <c r="AD19" s="716">
        <v>940</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x14ac:dyDescent="0.2">
      <c r="A20" s="325"/>
      <c r="B20" s="326"/>
      <c r="C20" s="326"/>
      <c r="D20" s="326"/>
      <c r="E20" s="326"/>
      <c r="F20" s="327"/>
      <c r="G20" s="768" t="s">
        <v>10</v>
      </c>
      <c r="H20" s="769"/>
      <c r="I20" s="769"/>
      <c r="J20" s="769"/>
      <c r="K20" s="769"/>
      <c r="L20" s="769"/>
      <c r="M20" s="769"/>
      <c r="N20" s="769"/>
      <c r="O20" s="769"/>
      <c r="P20" s="764">
        <f>IF(P18=0, "-", SUM(P19)/P18)</f>
        <v>0.99813606710158431</v>
      </c>
      <c r="Q20" s="764"/>
      <c r="R20" s="764"/>
      <c r="S20" s="764"/>
      <c r="T20" s="764"/>
      <c r="U20" s="764"/>
      <c r="V20" s="764"/>
      <c r="W20" s="764">
        <f>IF(W18=0, "-", SUM(W19)/W18)</f>
        <v>0.90591174021648624</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2">
      <c r="A21" s="788"/>
      <c r="B21" s="789"/>
      <c r="C21" s="789"/>
      <c r="D21" s="789"/>
      <c r="E21" s="789"/>
      <c r="F21" s="790"/>
      <c r="G21" s="762" t="s">
        <v>320</v>
      </c>
      <c r="H21" s="763"/>
      <c r="I21" s="763"/>
      <c r="J21" s="763"/>
      <c r="K21" s="763"/>
      <c r="L21" s="763"/>
      <c r="M21" s="763"/>
      <c r="N21" s="763"/>
      <c r="O21" s="763"/>
      <c r="P21" s="764">
        <f>IF(P19=0, "-", SUM(P19)/SUM(P13,P14))</f>
        <v>1.0448780487804878</v>
      </c>
      <c r="Q21" s="764"/>
      <c r="R21" s="764"/>
      <c r="S21" s="764"/>
      <c r="T21" s="764"/>
      <c r="U21" s="764"/>
      <c r="V21" s="764"/>
      <c r="W21" s="764">
        <f>IF(W19=0, "-", SUM(W19)/SUM(W13,W14))</f>
        <v>0.90591174021648624</v>
      </c>
      <c r="X21" s="764"/>
      <c r="Y21" s="764"/>
      <c r="Z21" s="764"/>
      <c r="AA21" s="764"/>
      <c r="AB21" s="764"/>
      <c r="AC21" s="764"/>
      <c r="AD21" s="764">
        <f>IF(AD19=0, "-", SUM(AD19)/SUM(AD13,AD14))</f>
        <v>0.71482889733840305</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2">
      <c r="A22" s="722" t="s">
        <v>676</v>
      </c>
      <c r="B22" s="723"/>
      <c r="C22" s="723"/>
      <c r="D22" s="723"/>
      <c r="E22" s="723"/>
      <c r="F22" s="724"/>
      <c r="G22" s="728" t="s">
        <v>309</v>
      </c>
      <c r="H22" s="568"/>
      <c r="I22" s="568"/>
      <c r="J22" s="568"/>
      <c r="K22" s="568"/>
      <c r="L22" s="568"/>
      <c r="M22" s="568"/>
      <c r="N22" s="568"/>
      <c r="O22" s="569"/>
      <c r="P22" s="729" t="s">
        <v>674</v>
      </c>
      <c r="Q22" s="568"/>
      <c r="R22" s="568"/>
      <c r="S22" s="568"/>
      <c r="T22" s="568"/>
      <c r="U22" s="568"/>
      <c r="V22" s="569"/>
      <c r="W22" s="729" t="s">
        <v>675</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x14ac:dyDescent="0.2">
      <c r="A23" s="725"/>
      <c r="B23" s="726"/>
      <c r="C23" s="726"/>
      <c r="D23" s="726"/>
      <c r="E23" s="726"/>
      <c r="F23" s="727"/>
      <c r="G23" s="750" t="s">
        <v>704</v>
      </c>
      <c r="H23" s="751"/>
      <c r="I23" s="751"/>
      <c r="J23" s="751"/>
      <c r="K23" s="751"/>
      <c r="L23" s="751"/>
      <c r="M23" s="751"/>
      <c r="N23" s="751"/>
      <c r="O23" s="752"/>
      <c r="P23" s="753">
        <v>1291</v>
      </c>
      <c r="Q23" s="754"/>
      <c r="R23" s="754"/>
      <c r="S23" s="754"/>
      <c r="T23" s="754"/>
      <c r="U23" s="754"/>
      <c r="V23" s="755"/>
      <c r="W23" s="753">
        <v>1430</v>
      </c>
      <c r="X23" s="754"/>
      <c r="Y23" s="754"/>
      <c r="Z23" s="754"/>
      <c r="AA23" s="754"/>
      <c r="AB23" s="754"/>
      <c r="AC23" s="755"/>
      <c r="AD23" s="756" t="s">
        <v>804</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2">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2">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2">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2">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2">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5">
      <c r="A29" s="725"/>
      <c r="B29" s="726"/>
      <c r="C29" s="726"/>
      <c r="D29" s="726"/>
      <c r="E29" s="726"/>
      <c r="F29" s="727"/>
      <c r="G29" s="316" t="s">
        <v>18</v>
      </c>
      <c r="H29" s="736"/>
      <c r="I29" s="736"/>
      <c r="J29" s="736"/>
      <c r="K29" s="736"/>
      <c r="L29" s="736"/>
      <c r="M29" s="736"/>
      <c r="N29" s="736"/>
      <c r="O29" s="737"/>
      <c r="P29" s="738">
        <f>AK13</f>
        <v>1291</v>
      </c>
      <c r="Q29" s="739"/>
      <c r="R29" s="739"/>
      <c r="S29" s="739"/>
      <c r="T29" s="739"/>
      <c r="U29" s="739"/>
      <c r="V29" s="740"/>
      <c r="W29" s="741">
        <f>AR13</f>
        <v>1430</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x14ac:dyDescent="0.2">
      <c r="A30" s="744" t="s">
        <v>663</v>
      </c>
      <c r="B30" s="745"/>
      <c r="C30" s="745"/>
      <c r="D30" s="745"/>
      <c r="E30" s="745"/>
      <c r="F30" s="746"/>
      <c r="G30" s="747" t="s">
        <v>795</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2">
      <c r="A31" s="666" t="s">
        <v>664</v>
      </c>
      <c r="B31" s="168"/>
      <c r="C31" s="168"/>
      <c r="D31" s="168"/>
      <c r="E31" s="168"/>
      <c r="F31" s="169"/>
      <c r="G31" s="707" t="s">
        <v>656</v>
      </c>
      <c r="H31" s="708"/>
      <c r="I31" s="708"/>
      <c r="J31" s="708"/>
      <c r="K31" s="708"/>
      <c r="L31" s="708"/>
      <c r="M31" s="708"/>
      <c r="N31" s="708"/>
      <c r="O31" s="708"/>
      <c r="P31" s="709" t="s">
        <v>655</v>
      </c>
      <c r="Q31" s="708"/>
      <c r="R31" s="708"/>
      <c r="S31" s="708"/>
      <c r="T31" s="708"/>
      <c r="U31" s="708"/>
      <c r="V31" s="708"/>
      <c r="W31" s="708"/>
      <c r="X31" s="710"/>
      <c r="Y31" s="711"/>
      <c r="Z31" s="712"/>
      <c r="AA31" s="713"/>
      <c r="AB31" s="644" t="s">
        <v>11</v>
      </c>
      <c r="AC31" s="644"/>
      <c r="AD31" s="644"/>
      <c r="AE31" s="131" t="s">
        <v>500</v>
      </c>
      <c r="AF31" s="714"/>
      <c r="AG31" s="714"/>
      <c r="AH31" s="715"/>
      <c r="AI31" s="131" t="s">
        <v>652</v>
      </c>
      <c r="AJ31" s="714"/>
      <c r="AK31" s="714"/>
      <c r="AL31" s="715"/>
      <c r="AM31" s="131" t="s">
        <v>468</v>
      </c>
      <c r="AN31" s="714"/>
      <c r="AO31" s="714"/>
      <c r="AP31" s="715"/>
      <c r="AQ31" s="641" t="s">
        <v>499</v>
      </c>
      <c r="AR31" s="642"/>
      <c r="AS31" s="642"/>
      <c r="AT31" s="643"/>
      <c r="AU31" s="641" t="s">
        <v>677</v>
      </c>
      <c r="AV31" s="642"/>
      <c r="AW31" s="642"/>
      <c r="AX31" s="651"/>
    </row>
    <row r="32" spans="1:50" ht="23.25" customHeight="1" x14ac:dyDescent="0.2">
      <c r="A32" s="666"/>
      <c r="B32" s="168"/>
      <c r="C32" s="168"/>
      <c r="D32" s="168"/>
      <c r="E32" s="168"/>
      <c r="F32" s="169"/>
      <c r="G32" s="748" t="s">
        <v>727</v>
      </c>
      <c r="H32" s="653"/>
      <c r="I32" s="653"/>
      <c r="J32" s="653"/>
      <c r="K32" s="653"/>
      <c r="L32" s="653"/>
      <c r="M32" s="653"/>
      <c r="N32" s="653"/>
      <c r="O32" s="653"/>
      <c r="P32" s="656" t="s">
        <v>708</v>
      </c>
      <c r="Q32" s="657"/>
      <c r="R32" s="657"/>
      <c r="S32" s="657"/>
      <c r="T32" s="657"/>
      <c r="U32" s="657"/>
      <c r="V32" s="657"/>
      <c r="W32" s="657"/>
      <c r="X32" s="658"/>
      <c r="Y32" s="662" t="s">
        <v>52</v>
      </c>
      <c r="Z32" s="663"/>
      <c r="AA32" s="664"/>
      <c r="AB32" s="665" t="s">
        <v>709</v>
      </c>
      <c r="AC32" s="665"/>
      <c r="AD32" s="665"/>
      <c r="AE32" s="634">
        <v>84568</v>
      </c>
      <c r="AF32" s="634"/>
      <c r="AG32" s="634"/>
      <c r="AH32" s="634"/>
      <c r="AI32" s="634">
        <v>80647</v>
      </c>
      <c r="AJ32" s="634"/>
      <c r="AK32" s="634"/>
      <c r="AL32" s="634"/>
      <c r="AM32" s="634">
        <v>93649</v>
      </c>
      <c r="AN32" s="634"/>
      <c r="AO32" s="634"/>
      <c r="AP32" s="634"/>
      <c r="AQ32" s="680" t="s">
        <v>793</v>
      </c>
      <c r="AR32" s="634"/>
      <c r="AS32" s="634"/>
      <c r="AT32" s="634"/>
      <c r="AU32" s="108" t="s">
        <v>793</v>
      </c>
      <c r="AV32" s="636"/>
      <c r="AW32" s="636"/>
      <c r="AX32" s="637"/>
    </row>
    <row r="33" spans="1:51" ht="23.25" customHeight="1" x14ac:dyDescent="0.2">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665" t="s">
        <v>701</v>
      </c>
      <c r="AC33" s="665"/>
      <c r="AD33" s="665"/>
      <c r="AE33" s="634" t="s">
        <v>701</v>
      </c>
      <c r="AF33" s="634"/>
      <c r="AG33" s="634"/>
      <c r="AH33" s="634"/>
      <c r="AI33" s="634" t="s">
        <v>701</v>
      </c>
      <c r="AJ33" s="634"/>
      <c r="AK33" s="634"/>
      <c r="AL33" s="634"/>
      <c r="AM33" s="680" t="s">
        <v>793</v>
      </c>
      <c r="AN33" s="634"/>
      <c r="AO33" s="634"/>
      <c r="AP33" s="634"/>
      <c r="AQ33" s="680" t="s">
        <v>793</v>
      </c>
      <c r="AR33" s="634"/>
      <c r="AS33" s="634"/>
      <c r="AT33" s="634"/>
      <c r="AU33" s="108" t="s">
        <v>793</v>
      </c>
      <c r="AV33" s="636"/>
      <c r="AW33" s="636"/>
      <c r="AX33" s="637"/>
    </row>
    <row r="34" spans="1:51" ht="23.25" customHeight="1" x14ac:dyDescent="0.2">
      <c r="A34" s="698" t="s">
        <v>665</v>
      </c>
      <c r="B34" s="699"/>
      <c r="C34" s="699"/>
      <c r="D34" s="699"/>
      <c r="E34" s="699"/>
      <c r="F34" s="700"/>
      <c r="G34" s="191" t="s">
        <v>666</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500</v>
      </c>
      <c r="AF34" s="191"/>
      <c r="AG34" s="191"/>
      <c r="AH34" s="192"/>
      <c r="AI34" s="190" t="s">
        <v>652</v>
      </c>
      <c r="AJ34" s="191"/>
      <c r="AK34" s="191"/>
      <c r="AL34" s="192"/>
      <c r="AM34" s="190" t="s">
        <v>468</v>
      </c>
      <c r="AN34" s="191"/>
      <c r="AO34" s="191"/>
      <c r="AP34" s="192"/>
      <c r="AQ34" s="645" t="s">
        <v>678</v>
      </c>
      <c r="AR34" s="646"/>
      <c r="AS34" s="646"/>
      <c r="AT34" s="646"/>
      <c r="AU34" s="646"/>
      <c r="AV34" s="646"/>
      <c r="AW34" s="646"/>
      <c r="AX34" s="647"/>
    </row>
    <row r="35" spans="1:51" ht="23.25" customHeight="1" x14ac:dyDescent="0.2">
      <c r="A35" s="701"/>
      <c r="B35" s="702"/>
      <c r="C35" s="702"/>
      <c r="D35" s="702"/>
      <c r="E35" s="702"/>
      <c r="F35" s="703"/>
      <c r="G35" s="670" t="s">
        <v>710</v>
      </c>
      <c r="H35" s="671"/>
      <c r="I35" s="671"/>
      <c r="J35" s="671"/>
      <c r="K35" s="671"/>
      <c r="L35" s="671"/>
      <c r="M35" s="671"/>
      <c r="N35" s="671"/>
      <c r="O35" s="671"/>
      <c r="P35" s="671"/>
      <c r="Q35" s="671"/>
      <c r="R35" s="671"/>
      <c r="S35" s="671"/>
      <c r="T35" s="671"/>
      <c r="U35" s="671"/>
      <c r="V35" s="671"/>
      <c r="W35" s="671"/>
      <c r="X35" s="671"/>
      <c r="Y35" s="674" t="s">
        <v>665</v>
      </c>
      <c r="Z35" s="675"/>
      <c r="AA35" s="676"/>
      <c r="AB35" s="677" t="s">
        <v>711</v>
      </c>
      <c r="AC35" s="678"/>
      <c r="AD35" s="679"/>
      <c r="AE35" s="680">
        <v>1070660</v>
      </c>
      <c r="AF35" s="680"/>
      <c r="AG35" s="680"/>
      <c r="AH35" s="680"/>
      <c r="AI35" s="680">
        <v>1088184</v>
      </c>
      <c r="AJ35" s="680"/>
      <c r="AK35" s="680"/>
      <c r="AL35" s="680"/>
      <c r="AM35" s="680">
        <v>940400</v>
      </c>
      <c r="AN35" s="680"/>
      <c r="AO35" s="680"/>
      <c r="AP35" s="680"/>
      <c r="AQ35" s="108">
        <v>1290984</v>
      </c>
      <c r="AR35" s="102"/>
      <c r="AS35" s="102"/>
      <c r="AT35" s="102"/>
      <c r="AU35" s="102"/>
      <c r="AV35" s="102"/>
      <c r="AW35" s="102"/>
      <c r="AX35" s="103"/>
    </row>
    <row r="36" spans="1:51" ht="46.5" customHeight="1" x14ac:dyDescent="0.2">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668</v>
      </c>
      <c r="Z36" s="667"/>
      <c r="AA36" s="668"/>
      <c r="AB36" s="630" t="s">
        <v>712</v>
      </c>
      <c r="AC36" s="631"/>
      <c r="AD36" s="632"/>
      <c r="AE36" s="633" t="s">
        <v>713</v>
      </c>
      <c r="AF36" s="633"/>
      <c r="AG36" s="633"/>
      <c r="AH36" s="633"/>
      <c r="AI36" s="633" t="s">
        <v>714</v>
      </c>
      <c r="AJ36" s="633"/>
      <c r="AK36" s="633"/>
      <c r="AL36" s="633"/>
      <c r="AM36" s="633" t="s">
        <v>792</v>
      </c>
      <c r="AN36" s="633"/>
      <c r="AO36" s="633"/>
      <c r="AP36" s="633"/>
      <c r="AQ36" s="633" t="s">
        <v>728</v>
      </c>
      <c r="AR36" s="633"/>
      <c r="AS36" s="633"/>
      <c r="AT36" s="633"/>
      <c r="AU36" s="633"/>
      <c r="AV36" s="633"/>
      <c r="AW36" s="633"/>
      <c r="AX36" s="669"/>
    </row>
    <row r="37" spans="1:51" ht="18.75" customHeight="1" x14ac:dyDescent="0.2">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500</v>
      </c>
      <c r="AF37" s="628"/>
      <c r="AG37" s="628"/>
      <c r="AH37" s="629"/>
      <c r="AI37" s="696" t="s">
        <v>652</v>
      </c>
      <c r="AJ37" s="696"/>
      <c r="AK37" s="696"/>
      <c r="AL37" s="627"/>
      <c r="AM37" s="696" t="s">
        <v>468</v>
      </c>
      <c r="AN37" s="696"/>
      <c r="AO37" s="696"/>
      <c r="AP37" s="627"/>
      <c r="AQ37" s="231" t="s">
        <v>223</v>
      </c>
      <c r="AR37" s="232"/>
      <c r="AS37" s="232"/>
      <c r="AT37" s="233"/>
      <c r="AU37" s="212" t="s">
        <v>129</v>
      </c>
      <c r="AV37" s="212"/>
      <c r="AW37" s="212"/>
      <c r="AX37" s="215"/>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701</v>
      </c>
      <c r="AR38" s="526"/>
      <c r="AS38" s="142" t="s">
        <v>224</v>
      </c>
      <c r="AT38" s="143"/>
      <c r="AU38" s="141" t="s">
        <v>701</v>
      </c>
      <c r="AV38" s="141"/>
      <c r="AW38" s="123" t="s">
        <v>170</v>
      </c>
      <c r="AX38" s="144"/>
    </row>
    <row r="39" spans="1:51" ht="23.25" customHeight="1" x14ac:dyDescent="0.2">
      <c r="A39" s="692"/>
      <c r="B39" s="690"/>
      <c r="C39" s="690"/>
      <c r="D39" s="690"/>
      <c r="E39" s="690"/>
      <c r="F39" s="691"/>
      <c r="G39" s="193" t="s">
        <v>701</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701</v>
      </c>
      <c r="AC39" s="163"/>
      <c r="AD39" s="163"/>
      <c r="AE39" s="108" t="s">
        <v>701</v>
      </c>
      <c r="AF39" s="102"/>
      <c r="AG39" s="102"/>
      <c r="AH39" s="102"/>
      <c r="AI39" s="108" t="s">
        <v>701</v>
      </c>
      <c r="AJ39" s="102"/>
      <c r="AK39" s="102"/>
      <c r="AL39" s="102"/>
      <c r="AM39" s="108" t="s">
        <v>793</v>
      </c>
      <c r="AN39" s="102"/>
      <c r="AO39" s="102"/>
      <c r="AP39" s="102"/>
      <c r="AQ39" s="109" t="s">
        <v>701</v>
      </c>
      <c r="AR39" s="110"/>
      <c r="AS39" s="110"/>
      <c r="AT39" s="111"/>
      <c r="AU39" s="102" t="s">
        <v>701</v>
      </c>
      <c r="AV39" s="102"/>
      <c r="AW39" s="102"/>
      <c r="AX39" s="103"/>
    </row>
    <row r="40" spans="1:51" ht="23.25" customHeight="1" x14ac:dyDescent="0.2">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t="s">
        <v>701</v>
      </c>
      <c r="AF40" s="102"/>
      <c r="AG40" s="102"/>
      <c r="AH40" s="102"/>
      <c r="AI40" s="108" t="s">
        <v>701</v>
      </c>
      <c r="AJ40" s="102"/>
      <c r="AK40" s="102"/>
      <c r="AL40" s="102"/>
      <c r="AM40" s="108" t="s">
        <v>793</v>
      </c>
      <c r="AN40" s="102"/>
      <c r="AO40" s="102"/>
      <c r="AP40" s="102"/>
      <c r="AQ40" s="109" t="s">
        <v>701</v>
      </c>
      <c r="AR40" s="110"/>
      <c r="AS40" s="110"/>
      <c r="AT40" s="111"/>
      <c r="AU40" s="102" t="s">
        <v>701</v>
      </c>
      <c r="AV40" s="102"/>
      <c r="AW40" s="102"/>
      <c r="AX40" s="103"/>
    </row>
    <row r="41" spans="1:51" ht="23.25" customHeight="1" x14ac:dyDescent="0.2">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701</v>
      </c>
      <c r="AF41" s="102"/>
      <c r="AG41" s="102"/>
      <c r="AH41" s="102"/>
      <c r="AI41" s="108" t="s">
        <v>701</v>
      </c>
      <c r="AJ41" s="102"/>
      <c r="AK41" s="102"/>
      <c r="AL41" s="102"/>
      <c r="AM41" s="108" t="s">
        <v>793</v>
      </c>
      <c r="AN41" s="102"/>
      <c r="AO41" s="102"/>
      <c r="AP41" s="102"/>
      <c r="AQ41" s="109" t="s">
        <v>701</v>
      </c>
      <c r="AR41" s="110"/>
      <c r="AS41" s="110"/>
      <c r="AT41" s="111"/>
      <c r="AU41" s="102" t="s">
        <v>701</v>
      </c>
      <c r="AV41" s="102"/>
      <c r="AW41" s="102"/>
      <c r="AX41" s="103"/>
    </row>
    <row r="42" spans="1:51" ht="23.25" customHeight="1" x14ac:dyDescent="0.2">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
      <c r="A46" s="210"/>
      <c r="B46" s="167"/>
      <c r="C46" s="168"/>
      <c r="D46" s="168"/>
      <c r="E46" s="168"/>
      <c r="F46" s="169"/>
      <c r="G46" s="216" t="s">
        <v>725</v>
      </c>
      <c r="H46" s="216"/>
      <c r="I46" s="216"/>
      <c r="J46" s="216"/>
      <c r="K46" s="216"/>
      <c r="L46" s="216"/>
      <c r="M46" s="216"/>
      <c r="N46" s="216"/>
      <c r="O46" s="216"/>
      <c r="P46" s="216"/>
      <c r="Q46" s="216"/>
      <c r="R46" s="216"/>
      <c r="S46" s="216"/>
      <c r="T46" s="216"/>
      <c r="U46" s="216"/>
      <c r="V46" s="216"/>
      <c r="W46" s="216"/>
      <c r="X46" s="216"/>
      <c r="Y46" s="216"/>
      <c r="Z46" s="216"/>
      <c r="AA46" s="217"/>
      <c r="AB46" s="222" t="s">
        <v>726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701</v>
      </c>
      <c r="AR50" s="141"/>
      <c r="AS50" s="142" t="s">
        <v>224</v>
      </c>
      <c r="AT50" s="143"/>
      <c r="AU50" s="141" t="s">
        <v>701</v>
      </c>
      <c r="AV50" s="141"/>
      <c r="AW50" s="123" t="s">
        <v>170</v>
      </c>
      <c r="AX50" s="144"/>
      <c r="AY50">
        <f t="shared" si="0"/>
        <v>1</v>
      </c>
      <c r="AZ50" s="10"/>
      <c r="BA50" s="10"/>
      <c r="BB50" s="10"/>
      <c r="BC50" s="10"/>
      <c r="BD50" s="10"/>
      <c r="BE50" s="10"/>
      <c r="BF50" s="10"/>
      <c r="BG50" s="10"/>
      <c r="BH50" s="10"/>
    </row>
    <row r="51" spans="1:60" ht="23.25" customHeight="1" x14ac:dyDescent="0.2">
      <c r="A51" s="210"/>
      <c r="B51" s="167"/>
      <c r="C51" s="168"/>
      <c r="D51" s="168"/>
      <c r="E51" s="168"/>
      <c r="F51" s="169"/>
      <c r="G51" s="145" t="s">
        <v>705</v>
      </c>
      <c r="H51" s="146"/>
      <c r="I51" s="146"/>
      <c r="J51" s="146"/>
      <c r="K51" s="146"/>
      <c r="L51" s="146"/>
      <c r="M51" s="146"/>
      <c r="N51" s="146"/>
      <c r="O51" s="147"/>
      <c r="P51" s="146" t="s">
        <v>706</v>
      </c>
      <c r="Q51" s="154"/>
      <c r="R51" s="154"/>
      <c r="S51" s="154"/>
      <c r="T51" s="154"/>
      <c r="U51" s="154"/>
      <c r="V51" s="154"/>
      <c r="W51" s="154"/>
      <c r="X51" s="155"/>
      <c r="Y51" s="160" t="s">
        <v>58</v>
      </c>
      <c r="Z51" s="161"/>
      <c r="AA51" s="162"/>
      <c r="AB51" s="163" t="s">
        <v>707</v>
      </c>
      <c r="AC51" s="163"/>
      <c r="AD51" s="163"/>
      <c r="AE51" s="108">
        <v>5150</v>
      </c>
      <c r="AF51" s="102"/>
      <c r="AG51" s="102"/>
      <c r="AH51" s="102"/>
      <c r="AI51" s="108">
        <v>5195</v>
      </c>
      <c r="AJ51" s="102"/>
      <c r="AK51" s="102"/>
      <c r="AL51" s="102"/>
      <c r="AM51" s="108">
        <v>4756</v>
      </c>
      <c r="AN51" s="102"/>
      <c r="AO51" s="102"/>
      <c r="AP51" s="102"/>
      <c r="AQ51" s="109" t="s">
        <v>701</v>
      </c>
      <c r="AR51" s="110"/>
      <c r="AS51" s="110"/>
      <c r="AT51" s="111"/>
      <c r="AU51" s="102" t="s">
        <v>701</v>
      </c>
      <c r="AV51" s="102"/>
      <c r="AW51" s="102"/>
      <c r="AX51" s="103"/>
      <c r="AY51">
        <f t="shared" si="0"/>
        <v>1</v>
      </c>
    </row>
    <row r="52" spans="1:60" ht="23.25"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707</v>
      </c>
      <c r="AC52" s="107"/>
      <c r="AD52" s="107"/>
      <c r="AE52" s="108" t="s">
        <v>701</v>
      </c>
      <c r="AF52" s="102"/>
      <c r="AG52" s="102"/>
      <c r="AH52" s="102"/>
      <c r="AI52" s="108" t="s">
        <v>701</v>
      </c>
      <c r="AJ52" s="102"/>
      <c r="AK52" s="102"/>
      <c r="AL52" s="102"/>
      <c r="AM52" s="108" t="s">
        <v>793</v>
      </c>
      <c r="AN52" s="102"/>
      <c r="AO52" s="102"/>
      <c r="AP52" s="102"/>
      <c r="AQ52" s="109" t="s">
        <v>701</v>
      </c>
      <c r="AR52" s="110"/>
      <c r="AS52" s="110"/>
      <c r="AT52" s="111"/>
      <c r="AU52" s="102" t="s">
        <v>701</v>
      </c>
      <c r="AV52" s="102"/>
      <c r="AW52" s="102"/>
      <c r="AX52" s="103"/>
      <c r="AY52">
        <f t="shared" si="0"/>
        <v>1</v>
      </c>
      <c r="AZ52" s="10"/>
      <c r="BA52" s="10"/>
      <c r="BB52" s="10"/>
      <c r="BC52" s="10"/>
    </row>
    <row r="53" spans="1:60" ht="23.25" customHeight="1" thickBot="1" x14ac:dyDescent="0.2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701</v>
      </c>
      <c r="AF53" s="114"/>
      <c r="AG53" s="114"/>
      <c r="AH53" s="114"/>
      <c r="AI53" s="113" t="s">
        <v>701</v>
      </c>
      <c r="AJ53" s="114"/>
      <c r="AK53" s="114"/>
      <c r="AL53" s="114"/>
      <c r="AM53" s="113" t="s">
        <v>793</v>
      </c>
      <c r="AN53" s="114"/>
      <c r="AO53" s="114"/>
      <c r="AP53" s="114"/>
      <c r="AQ53" s="109" t="s">
        <v>701</v>
      </c>
      <c r="AR53" s="110"/>
      <c r="AS53" s="110"/>
      <c r="AT53" s="111"/>
      <c r="AU53" s="102" t="s">
        <v>701</v>
      </c>
      <c r="AV53" s="102"/>
      <c r="AW53" s="102"/>
      <c r="AX53" s="103"/>
      <c r="AY53">
        <f t="shared" si="0"/>
        <v>1</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4" t="s">
        <v>663</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2">
      <c r="A65" s="666" t="s">
        <v>664</v>
      </c>
      <c r="B65" s="168"/>
      <c r="C65" s="168"/>
      <c r="D65" s="168"/>
      <c r="E65" s="168"/>
      <c r="F65" s="169"/>
      <c r="G65" s="707" t="s">
        <v>656</v>
      </c>
      <c r="H65" s="708"/>
      <c r="I65" s="708"/>
      <c r="J65" s="708"/>
      <c r="K65" s="708"/>
      <c r="L65" s="708"/>
      <c r="M65" s="708"/>
      <c r="N65" s="708"/>
      <c r="O65" s="708"/>
      <c r="P65" s="709" t="s">
        <v>655</v>
      </c>
      <c r="Q65" s="708"/>
      <c r="R65" s="708"/>
      <c r="S65" s="708"/>
      <c r="T65" s="708"/>
      <c r="U65" s="708"/>
      <c r="V65" s="708"/>
      <c r="W65" s="708"/>
      <c r="X65" s="710"/>
      <c r="Y65" s="711"/>
      <c r="Z65" s="712"/>
      <c r="AA65" s="713"/>
      <c r="AB65" s="644" t="s">
        <v>11</v>
      </c>
      <c r="AC65" s="644"/>
      <c r="AD65" s="644"/>
      <c r="AE65" s="131" t="s">
        <v>500</v>
      </c>
      <c r="AF65" s="714"/>
      <c r="AG65" s="714"/>
      <c r="AH65" s="715"/>
      <c r="AI65" s="131" t="s">
        <v>652</v>
      </c>
      <c r="AJ65" s="714"/>
      <c r="AK65" s="714"/>
      <c r="AL65" s="715"/>
      <c r="AM65" s="131" t="s">
        <v>468</v>
      </c>
      <c r="AN65" s="714"/>
      <c r="AO65" s="714"/>
      <c r="AP65" s="715"/>
      <c r="AQ65" s="641" t="s">
        <v>499</v>
      </c>
      <c r="AR65" s="642"/>
      <c r="AS65" s="642"/>
      <c r="AT65" s="643"/>
      <c r="AU65" s="641" t="s">
        <v>677</v>
      </c>
      <c r="AV65" s="642"/>
      <c r="AW65" s="642"/>
      <c r="AX65" s="651"/>
      <c r="AY65">
        <f>COUNTA($G$66)</f>
        <v>0</v>
      </c>
    </row>
    <row r="66" spans="1:51" ht="23.25" hidden="1" customHeight="1" x14ac:dyDescent="0.2">
      <c r="A66" s="666"/>
      <c r="B66" s="168"/>
      <c r="C66" s="168"/>
      <c r="D66" s="168"/>
      <c r="E66" s="168"/>
      <c r="F66" s="169"/>
      <c r="G66" s="652"/>
      <c r="H66" s="653"/>
      <c r="I66" s="653"/>
      <c r="J66" s="653"/>
      <c r="K66" s="653"/>
      <c r="L66" s="653"/>
      <c r="M66" s="653"/>
      <c r="N66" s="653"/>
      <c r="O66" s="653"/>
      <c r="P66" s="656"/>
      <c r="Q66" s="657"/>
      <c r="R66" s="657"/>
      <c r="S66" s="657"/>
      <c r="T66" s="657"/>
      <c r="U66" s="657"/>
      <c r="V66" s="657"/>
      <c r="W66" s="657"/>
      <c r="X66" s="658"/>
      <c r="Y66" s="662" t="s">
        <v>52</v>
      </c>
      <c r="Z66" s="663"/>
      <c r="AA66" s="664"/>
      <c r="AB66" s="665"/>
      <c r="AC66" s="665"/>
      <c r="AD66" s="665"/>
      <c r="AE66" s="634"/>
      <c r="AF66" s="634"/>
      <c r="AG66" s="634"/>
      <c r="AH66" s="634"/>
      <c r="AI66" s="634"/>
      <c r="AJ66" s="634"/>
      <c r="AK66" s="634"/>
      <c r="AL66" s="634"/>
      <c r="AM66" s="634"/>
      <c r="AN66" s="634"/>
      <c r="AO66" s="634"/>
      <c r="AP66" s="634"/>
      <c r="AQ66" s="634"/>
      <c r="AR66" s="634"/>
      <c r="AS66" s="634"/>
      <c r="AT66" s="634"/>
      <c r="AU66" s="635"/>
      <c r="AV66" s="636"/>
      <c r="AW66" s="636"/>
      <c r="AX66" s="637"/>
      <c r="AY66">
        <f>$AY$65</f>
        <v>0</v>
      </c>
    </row>
    <row r="67" spans="1:51" ht="23.25" hidden="1" customHeight="1" x14ac:dyDescent="0.2">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665"/>
      <c r="AC67" s="665"/>
      <c r="AD67" s="665"/>
      <c r="AE67" s="634"/>
      <c r="AF67" s="634"/>
      <c r="AG67" s="634"/>
      <c r="AH67" s="634"/>
      <c r="AI67" s="634"/>
      <c r="AJ67" s="634"/>
      <c r="AK67" s="634"/>
      <c r="AL67" s="634"/>
      <c r="AM67" s="634"/>
      <c r="AN67" s="634"/>
      <c r="AO67" s="634"/>
      <c r="AP67" s="634"/>
      <c r="AQ67" s="634"/>
      <c r="AR67" s="634"/>
      <c r="AS67" s="634"/>
      <c r="AT67" s="634"/>
      <c r="AU67" s="635"/>
      <c r="AV67" s="636"/>
      <c r="AW67" s="636"/>
      <c r="AX67" s="637"/>
      <c r="AY67">
        <f>$AY$65</f>
        <v>0</v>
      </c>
    </row>
    <row r="68" spans="1:51" ht="23.25" hidden="1" customHeight="1" x14ac:dyDescent="0.2">
      <c r="A68" s="698" t="s">
        <v>665</v>
      </c>
      <c r="B68" s="699"/>
      <c r="C68" s="699"/>
      <c r="D68" s="699"/>
      <c r="E68" s="699"/>
      <c r="F68" s="700"/>
      <c r="G68" s="191" t="s">
        <v>666</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500</v>
      </c>
      <c r="AF68" s="134"/>
      <c r="AG68" s="134"/>
      <c r="AH68" s="134"/>
      <c r="AI68" s="134" t="s">
        <v>652</v>
      </c>
      <c r="AJ68" s="134"/>
      <c r="AK68" s="134"/>
      <c r="AL68" s="134"/>
      <c r="AM68" s="134" t="s">
        <v>468</v>
      </c>
      <c r="AN68" s="134"/>
      <c r="AO68" s="134"/>
      <c r="AP68" s="134"/>
      <c r="AQ68" s="645" t="s">
        <v>678</v>
      </c>
      <c r="AR68" s="646"/>
      <c r="AS68" s="646"/>
      <c r="AT68" s="646"/>
      <c r="AU68" s="646"/>
      <c r="AV68" s="646"/>
      <c r="AW68" s="646"/>
      <c r="AX68" s="647"/>
      <c r="AY68">
        <f>IF(SUBSTITUTE(SUBSTITUTE($G$69,"／",""),"　","")="",0,1)</f>
        <v>0</v>
      </c>
    </row>
    <row r="69" spans="1:51" ht="23.25" hidden="1" customHeight="1" x14ac:dyDescent="0.2">
      <c r="A69" s="701"/>
      <c r="B69" s="702"/>
      <c r="C69" s="702"/>
      <c r="D69" s="702"/>
      <c r="E69" s="702"/>
      <c r="F69" s="703"/>
      <c r="G69" s="670" t="s">
        <v>715</v>
      </c>
      <c r="H69" s="671"/>
      <c r="I69" s="671"/>
      <c r="J69" s="671"/>
      <c r="K69" s="671"/>
      <c r="L69" s="671"/>
      <c r="M69" s="671"/>
      <c r="N69" s="671"/>
      <c r="O69" s="671"/>
      <c r="P69" s="671"/>
      <c r="Q69" s="671"/>
      <c r="R69" s="671"/>
      <c r="S69" s="671"/>
      <c r="T69" s="671"/>
      <c r="U69" s="671"/>
      <c r="V69" s="671"/>
      <c r="W69" s="671"/>
      <c r="X69" s="671"/>
      <c r="Y69" s="674" t="s">
        <v>665</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x14ac:dyDescent="0.2">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668</v>
      </c>
      <c r="Z70" s="667"/>
      <c r="AA70" s="668"/>
      <c r="AB70" s="630" t="s">
        <v>669</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x14ac:dyDescent="0.2">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x14ac:dyDescent="0.2">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30" t="s">
        <v>663</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2">
      <c r="A99" s="666" t="s">
        <v>664</v>
      </c>
      <c r="B99" s="168"/>
      <c r="C99" s="168"/>
      <c r="D99" s="168"/>
      <c r="E99" s="168"/>
      <c r="F99" s="169"/>
      <c r="G99" s="707" t="s">
        <v>656</v>
      </c>
      <c r="H99" s="708"/>
      <c r="I99" s="708"/>
      <c r="J99" s="708"/>
      <c r="K99" s="708"/>
      <c r="L99" s="708"/>
      <c r="M99" s="708"/>
      <c r="N99" s="708"/>
      <c r="O99" s="708"/>
      <c r="P99" s="709" t="s">
        <v>655</v>
      </c>
      <c r="Q99" s="708"/>
      <c r="R99" s="708"/>
      <c r="S99" s="708"/>
      <c r="T99" s="708"/>
      <c r="U99" s="708"/>
      <c r="V99" s="708"/>
      <c r="W99" s="708"/>
      <c r="X99" s="710"/>
      <c r="Y99" s="711"/>
      <c r="Z99" s="712"/>
      <c r="AA99" s="713"/>
      <c r="AB99" s="644" t="s">
        <v>11</v>
      </c>
      <c r="AC99" s="644"/>
      <c r="AD99" s="644"/>
      <c r="AE99" s="134" t="s">
        <v>500</v>
      </c>
      <c r="AF99" s="134"/>
      <c r="AG99" s="134"/>
      <c r="AH99" s="134"/>
      <c r="AI99" s="134" t="s">
        <v>652</v>
      </c>
      <c r="AJ99" s="134"/>
      <c r="AK99" s="134"/>
      <c r="AL99" s="134"/>
      <c r="AM99" s="134" t="s">
        <v>468</v>
      </c>
      <c r="AN99" s="134"/>
      <c r="AO99" s="134"/>
      <c r="AP99" s="134"/>
      <c r="AQ99" s="641" t="s">
        <v>499</v>
      </c>
      <c r="AR99" s="642"/>
      <c r="AS99" s="642"/>
      <c r="AT99" s="643"/>
      <c r="AU99" s="641" t="s">
        <v>677</v>
      </c>
      <c r="AV99" s="642"/>
      <c r="AW99" s="642"/>
      <c r="AX99" s="651"/>
      <c r="AY99">
        <f>COUNTA($G$100)</f>
        <v>0</v>
      </c>
    </row>
    <row r="100" spans="1:60" ht="23.25" hidden="1" customHeight="1" x14ac:dyDescent="0.2">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2">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2">
      <c r="A102" s="202" t="s">
        <v>665</v>
      </c>
      <c r="B102" s="120"/>
      <c r="C102" s="120"/>
      <c r="D102" s="120"/>
      <c r="E102" s="120"/>
      <c r="F102" s="681"/>
      <c r="G102" s="191" t="s">
        <v>666</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500</v>
      </c>
      <c r="AF102" s="134"/>
      <c r="AG102" s="134"/>
      <c r="AH102" s="134"/>
      <c r="AI102" s="134" t="s">
        <v>652</v>
      </c>
      <c r="AJ102" s="134"/>
      <c r="AK102" s="134"/>
      <c r="AL102" s="134"/>
      <c r="AM102" s="134" t="s">
        <v>468</v>
      </c>
      <c r="AN102" s="134"/>
      <c r="AO102" s="134"/>
      <c r="AP102" s="134"/>
      <c r="AQ102" s="645" t="s">
        <v>678</v>
      </c>
      <c r="AR102" s="646"/>
      <c r="AS102" s="646"/>
      <c r="AT102" s="646"/>
      <c r="AU102" s="646"/>
      <c r="AV102" s="646"/>
      <c r="AW102" s="646"/>
      <c r="AX102" s="647"/>
      <c r="AY102">
        <f>IF(SUBSTITUTE(SUBSTITUTE($G$103,"／",""),"　","")="",0,1)</f>
        <v>0</v>
      </c>
    </row>
    <row r="103" spans="1:60" ht="23.25" hidden="1" customHeight="1" x14ac:dyDescent="0.2">
      <c r="A103" s="682"/>
      <c r="B103" s="212"/>
      <c r="C103" s="212"/>
      <c r="D103" s="212"/>
      <c r="E103" s="212"/>
      <c r="F103" s="683"/>
      <c r="G103" s="670" t="s">
        <v>667</v>
      </c>
      <c r="H103" s="671"/>
      <c r="I103" s="671"/>
      <c r="J103" s="671"/>
      <c r="K103" s="671"/>
      <c r="L103" s="671"/>
      <c r="M103" s="671"/>
      <c r="N103" s="671"/>
      <c r="O103" s="671"/>
      <c r="P103" s="671"/>
      <c r="Q103" s="671"/>
      <c r="R103" s="671"/>
      <c r="S103" s="671"/>
      <c r="T103" s="671"/>
      <c r="U103" s="671"/>
      <c r="V103" s="671"/>
      <c r="W103" s="671"/>
      <c r="X103" s="671"/>
      <c r="Y103" s="674" t="s">
        <v>665</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x14ac:dyDescent="0.2">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668</v>
      </c>
      <c r="Z104" s="667"/>
      <c r="AA104" s="668"/>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x14ac:dyDescent="0.2">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x14ac:dyDescent="0.2">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0" t="s">
        <v>663</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2">
      <c r="A133" s="666" t="s">
        <v>664</v>
      </c>
      <c r="B133" s="168"/>
      <c r="C133" s="168"/>
      <c r="D133" s="168"/>
      <c r="E133" s="168"/>
      <c r="F133" s="169"/>
      <c r="G133" s="707" t="s">
        <v>656</v>
      </c>
      <c r="H133" s="708"/>
      <c r="I133" s="708"/>
      <c r="J133" s="708"/>
      <c r="K133" s="708"/>
      <c r="L133" s="708"/>
      <c r="M133" s="708"/>
      <c r="N133" s="708"/>
      <c r="O133" s="708"/>
      <c r="P133" s="709" t="s">
        <v>655</v>
      </c>
      <c r="Q133" s="708"/>
      <c r="R133" s="708"/>
      <c r="S133" s="708"/>
      <c r="T133" s="708"/>
      <c r="U133" s="708"/>
      <c r="V133" s="708"/>
      <c r="W133" s="708"/>
      <c r="X133" s="710"/>
      <c r="Y133" s="711"/>
      <c r="Z133" s="712"/>
      <c r="AA133" s="713"/>
      <c r="AB133" s="644" t="s">
        <v>11</v>
      </c>
      <c r="AC133" s="644"/>
      <c r="AD133" s="644"/>
      <c r="AE133" s="134" t="s">
        <v>500</v>
      </c>
      <c r="AF133" s="134"/>
      <c r="AG133" s="134"/>
      <c r="AH133" s="134"/>
      <c r="AI133" s="134" t="s">
        <v>652</v>
      </c>
      <c r="AJ133" s="134"/>
      <c r="AK133" s="134"/>
      <c r="AL133" s="134"/>
      <c r="AM133" s="134" t="s">
        <v>468</v>
      </c>
      <c r="AN133" s="134"/>
      <c r="AO133" s="134"/>
      <c r="AP133" s="134"/>
      <c r="AQ133" s="641" t="s">
        <v>499</v>
      </c>
      <c r="AR133" s="642"/>
      <c r="AS133" s="642"/>
      <c r="AT133" s="643"/>
      <c r="AU133" s="641" t="s">
        <v>677</v>
      </c>
      <c r="AV133" s="642"/>
      <c r="AW133" s="642"/>
      <c r="AX133" s="651"/>
      <c r="AY133">
        <f>COUNTA($G$134)</f>
        <v>0</v>
      </c>
    </row>
    <row r="134" spans="1:60" ht="23.25" hidden="1" customHeight="1" x14ac:dyDescent="0.2">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2">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2">
      <c r="A136" s="202" t="s">
        <v>665</v>
      </c>
      <c r="B136" s="120"/>
      <c r="C136" s="120"/>
      <c r="D136" s="120"/>
      <c r="E136" s="120"/>
      <c r="F136" s="681"/>
      <c r="G136" s="191" t="s">
        <v>666</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500</v>
      </c>
      <c r="AF136" s="134"/>
      <c r="AG136" s="134"/>
      <c r="AH136" s="134"/>
      <c r="AI136" s="134" t="s">
        <v>652</v>
      </c>
      <c r="AJ136" s="134"/>
      <c r="AK136" s="134"/>
      <c r="AL136" s="134"/>
      <c r="AM136" s="134" t="s">
        <v>468</v>
      </c>
      <c r="AN136" s="134"/>
      <c r="AO136" s="134"/>
      <c r="AP136" s="134"/>
      <c r="AQ136" s="645" t="s">
        <v>678</v>
      </c>
      <c r="AR136" s="646"/>
      <c r="AS136" s="646"/>
      <c r="AT136" s="646"/>
      <c r="AU136" s="646"/>
      <c r="AV136" s="646"/>
      <c r="AW136" s="646"/>
      <c r="AX136" s="647"/>
      <c r="AY136">
        <f>IF(SUBSTITUTE(SUBSTITUTE($G$137,"／",""),"　","")="",0,1)</f>
        <v>0</v>
      </c>
    </row>
    <row r="137" spans="1:60" ht="23.25" hidden="1" customHeight="1" x14ac:dyDescent="0.2">
      <c r="A137" s="682"/>
      <c r="B137" s="212"/>
      <c r="C137" s="212"/>
      <c r="D137" s="212"/>
      <c r="E137" s="212"/>
      <c r="F137" s="683"/>
      <c r="G137" s="670" t="s">
        <v>667</v>
      </c>
      <c r="H137" s="671"/>
      <c r="I137" s="671"/>
      <c r="J137" s="671"/>
      <c r="K137" s="671"/>
      <c r="L137" s="671"/>
      <c r="M137" s="671"/>
      <c r="N137" s="671"/>
      <c r="O137" s="671"/>
      <c r="P137" s="671"/>
      <c r="Q137" s="671"/>
      <c r="R137" s="671"/>
      <c r="S137" s="671"/>
      <c r="T137" s="671"/>
      <c r="U137" s="671"/>
      <c r="V137" s="671"/>
      <c r="W137" s="671"/>
      <c r="X137" s="671"/>
      <c r="Y137" s="674" t="s">
        <v>665</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x14ac:dyDescent="0.2">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668</v>
      </c>
      <c r="Z138" s="667"/>
      <c r="AA138" s="668"/>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x14ac:dyDescent="0.2">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x14ac:dyDescent="0.2">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0" t="s">
        <v>663</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2">
      <c r="A167" s="666" t="s">
        <v>664</v>
      </c>
      <c r="B167" s="168"/>
      <c r="C167" s="168"/>
      <c r="D167" s="168"/>
      <c r="E167" s="168"/>
      <c r="F167" s="169"/>
      <c r="G167" s="707" t="s">
        <v>656</v>
      </c>
      <c r="H167" s="708"/>
      <c r="I167" s="708"/>
      <c r="J167" s="708"/>
      <c r="K167" s="708"/>
      <c r="L167" s="708"/>
      <c r="M167" s="708"/>
      <c r="N167" s="708"/>
      <c r="O167" s="708"/>
      <c r="P167" s="709" t="s">
        <v>655</v>
      </c>
      <c r="Q167" s="708"/>
      <c r="R167" s="708"/>
      <c r="S167" s="708"/>
      <c r="T167" s="708"/>
      <c r="U167" s="708"/>
      <c r="V167" s="708"/>
      <c r="W167" s="708"/>
      <c r="X167" s="710"/>
      <c r="Y167" s="711"/>
      <c r="Z167" s="712"/>
      <c r="AA167" s="713"/>
      <c r="AB167" s="644" t="s">
        <v>11</v>
      </c>
      <c r="AC167" s="644"/>
      <c r="AD167" s="644"/>
      <c r="AE167" s="134" t="s">
        <v>500</v>
      </c>
      <c r="AF167" s="134"/>
      <c r="AG167" s="134"/>
      <c r="AH167" s="134"/>
      <c r="AI167" s="134" t="s">
        <v>652</v>
      </c>
      <c r="AJ167" s="134"/>
      <c r="AK167" s="134"/>
      <c r="AL167" s="134"/>
      <c r="AM167" s="134" t="s">
        <v>468</v>
      </c>
      <c r="AN167" s="134"/>
      <c r="AO167" s="134"/>
      <c r="AP167" s="134"/>
      <c r="AQ167" s="641" t="s">
        <v>499</v>
      </c>
      <c r="AR167" s="642"/>
      <c r="AS167" s="642"/>
      <c r="AT167" s="643"/>
      <c r="AU167" s="641" t="s">
        <v>677</v>
      </c>
      <c r="AV167" s="642"/>
      <c r="AW167" s="642"/>
      <c r="AX167" s="651"/>
      <c r="AY167">
        <f>COUNTA($G$168)</f>
        <v>0</v>
      </c>
    </row>
    <row r="168" spans="1:60" ht="23.25" hidden="1" customHeight="1" x14ac:dyDescent="0.2">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2">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2">
      <c r="A170" s="202" t="s">
        <v>665</v>
      </c>
      <c r="B170" s="120"/>
      <c r="C170" s="120"/>
      <c r="D170" s="120"/>
      <c r="E170" s="120"/>
      <c r="F170" s="681"/>
      <c r="G170" s="191" t="s">
        <v>666</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500</v>
      </c>
      <c r="AF170" s="134"/>
      <c r="AG170" s="134"/>
      <c r="AH170" s="134"/>
      <c r="AI170" s="134" t="s">
        <v>652</v>
      </c>
      <c r="AJ170" s="134"/>
      <c r="AK170" s="134"/>
      <c r="AL170" s="134"/>
      <c r="AM170" s="134" t="s">
        <v>468</v>
      </c>
      <c r="AN170" s="134"/>
      <c r="AO170" s="134"/>
      <c r="AP170" s="134"/>
      <c r="AQ170" s="645" t="s">
        <v>678</v>
      </c>
      <c r="AR170" s="646"/>
      <c r="AS170" s="646"/>
      <c r="AT170" s="646"/>
      <c r="AU170" s="646"/>
      <c r="AV170" s="646"/>
      <c r="AW170" s="646"/>
      <c r="AX170" s="647"/>
      <c r="AY170">
        <f>IF(SUBSTITUTE(SUBSTITUTE($G$171,"／",""),"　","")="",0,1)</f>
        <v>0</v>
      </c>
    </row>
    <row r="171" spans="1:60" ht="23.25" hidden="1" customHeight="1" x14ac:dyDescent="0.2">
      <c r="A171" s="682"/>
      <c r="B171" s="212"/>
      <c r="C171" s="212"/>
      <c r="D171" s="212"/>
      <c r="E171" s="212"/>
      <c r="F171" s="683"/>
      <c r="G171" s="670" t="s">
        <v>667</v>
      </c>
      <c r="H171" s="671"/>
      <c r="I171" s="671"/>
      <c r="J171" s="671"/>
      <c r="K171" s="671"/>
      <c r="L171" s="671"/>
      <c r="M171" s="671"/>
      <c r="N171" s="671"/>
      <c r="O171" s="671"/>
      <c r="P171" s="671"/>
      <c r="Q171" s="671"/>
      <c r="R171" s="671"/>
      <c r="S171" s="671"/>
      <c r="T171" s="671"/>
      <c r="U171" s="671"/>
      <c r="V171" s="671"/>
      <c r="W171" s="671"/>
      <c r="X171" s="671"/>
      <c r="Y171" s="674" t="s">
        <v>665</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x14ac:dyDescent="0.2">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668</v>
      </c>
      <c r="Z172" s="667"/>
      <c r="AA172" s="668"/>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x14ac:dyDescent="0.2">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x14ac:dyDescent="0.2">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1" t="s">
        <v>129</v>
      </c>
      <c r="AV200" s="591"/>
      <c r="AW200" s="591"/>
      <c r="AX200" s="592"/>
      <c r="AY200">
        <f>COUNTA($H$202)</f>
        <v>0</v>
      </c>
    </row>
    <row r="201" spans="1:60" ht="18.75" hidden="1" customHeight="1" x14ac:dyDescent="0.2">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x14ac:dyDescent="0.2">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x14ac:dyDescent="0.2">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x14ac:dyDescent="0.2">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x14ac:dyDescent="0.2">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x14ac:dyDescent="0.2">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x14ac:dyDescent="0.2">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x14ac:dyDescent="0.2">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2" t="s">
        <v>129</v>
      </c>
      <c r="AV208" s="523"/>
      <c r="AW208" s="523"/>
      <c r="AX208" s="524"/>
      <c r="AY208">
        <f>COUNTA($H$210)</f>
        <v>0</v>
      </c>
    </row>
    <row r="209" spans="1:51" ht="18.75" hidden="1" customHeight="1" x14ac:dyDescent="0.2">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x14ac:dyDescent="0.2">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2">
      <c r="A213" s="514" t="s">
        <v>346</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5">
      <c r="A214" s="435" t="s">
        <v>660</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6.8" customHeight="1" x14ac:dyDescent="0.2">
      <c r="A215" s="424" t="s">
        <v>366</v>
      </c>
      <c r="B215" s="425"/>
      <c r="C215" s="428" t="s">
        <v>227</v>
      </c>
      <c r="D215" s="425"/>
      <c r="E215" s="430" t="s">
        <v>243</v>
      </c>
      <c r="F215" s="431"/>
      <c r="G215" s="432" t="s">
        <v>729</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46.8" customHeight="1" x14ac:dyDescent="0.2">
      <c r="A216" s="426"/>
      <c r="B216" s="427"/>
      <c r="C216" s="429"/>
      <c r="D216" s="427"/>
      <c r="E216" s="164" t="s">
        <v>242</v>
      </c>
      <c r="F216" s="166"/>
      <c r="G216" s="145" t="s">
        <v>814</v>
      </c>
      <c r="H216" s="146"/>
      <c r="I216" s="146"/>
      <c r="J216" s="146"/>
      <c r="K216" s="146"/>
      <c r="L216" s="146"/>
      <c r="M216" s="146"/>
      <c r="N216" s="146"/>
      <c r="O216" s="146"/>
      <c r="P216" s="146"/>
      <c r="Q216" s="146"/>
      <c r="R216" s="146"/>
      <c r="S216" s="146"/>
      <c r="T216" s="146"/>
      <c r="U216" s="146"/>
      <c r="V216" s="147"/>
      <c r="W216" s="500" t="s">
        <v>670</v>
      </c>
      <c r="X216" s="501"/>
      <c r="Y216" s="501"/>
      <c r="Z216" s="501"/>
      <c r="AA216" s="502"/>
      <c r="AB216" s="503" t="s">
        <v>812</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46.8" customHeight="1" thickBot="1" x14ac:dyDescent="0.2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671</v>
      </c>
      <c r="X217" s="507"/>
      <c r="Y217" s="507"/>
      <c r="Z217" s="507"/>
      <c r="AA217" s="508"/>
      <c r="AB217" s="503" t="s">
        <v>813</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hidden="1" customHeight="1" x14ac:dyDescent="0.2">
      <c r="A218" s="426"/>
      <c r="B218" s="427"/>
      <c r="C218" s="509" t="s">
        <v>683</v>
      </c>
      <c r="D218" s="510"/>
      <c r="E218" s="164" t="s">
        <v>362</v>
      </c>
      <c r="F218" s="166"/>
      <c r="G218" s="490" t="s">
        <v>230</v>
      </c>
      <c r="H218" s="491"/>
      <c r="I218" s="491"/>
      <c r="J218" s="511" t="s">
        <v>730</v>
      </c>
      <c r="K218" s="512"/>
      <c r="L218" s="512"/>
      <c r="M218" s="512"/>
      <c r="N218" s="512"/>
      <c r="O218" s="512"/>
      <c r="P218" s="512"/>
      <c r="Q218" s="512"/>
      <c r="R218" s="512"/>
      <c r="S218" s="512"/>
      <c r="T218" s="513"/>
      <c r="U218" s="488" t="s">
        <v>730</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hidden="1" customHeight="1" x14ac:dyDescent="0.2">
      <c r="A219" s="426"/>
      <c r="B219" s="427"/>
      <c r="C219" s="429"/>
      <c r="D219" s="427"/>
      <c r="E219" s="167"/>
      <c r="F219" s="169"/>
      <c r="G219" s="490" t="s">
        <v>684</v>
      </c>
      <c r="H219" s="491"/>
      <c r="I219" s="491"/>
      <c r="J219" s="491"/>
      <c r="K219" s="491"/>
      <c r="L219" s="491"/>
      <c r="M219" s="491"/>
      <c r="N219" s="491"/>
      <c r="O219" s="491"/>
      <c r="P219" s="491"/>
      <c r="Q219" s="491"/>
      <c r="R219" s="491"/>
      <c r="S219" s="491"/>
      <c r="T219" s="491"/>
      <c r="U219" s="487" t="s">
        <v>730</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hidden="1" customHeight="1" thickBot="1" x14ac:dyDescent="0.25">
      <c r="A220" s="426"/>
      <c r="B220" s="427"/>
      <c r="C220" s="429"/>
      <c r="D220" s="427"/>
      <c r="E220" s="172"/>
      <c r="F220" s="174"/>
      <c r="G220" s="490" t="s">
        <v>671</v>
      </c>
      <c r="H220" s="491"/>
      <c r="I220" s="491"/>
      <c r="J220" s="491"/>
      <c r="K220" s="491"/>
      <c r="L220" s="491"/>
      <c r="M220" s="491"/>
      <c r="N220" s="491"/>
      <c r="O220" s="491"/>
      <c r="P220" s="491"/>
      <c r="Q220" s="491"/>
      <c r="R220" s="491"/>
      <c r="S220" s="491"/>
      <c r="T220" s="491"/>
      <c r="U220" s="827" t="s">
        <v>730</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2">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2">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x14ac:dyDescent="0.2">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693</v>
      </c>
      <c r="AE223" s="470"/>
      <c r="AF223" s="470"/>
      <c r="AG223" s="471" t="s">
        <v>733</v>
      </c>
      <c r="AH223" s="472"/>
      <c r="AI223" s="472"/>
      <c r="AJ223" s="472"/>
      <c r="AK223" s="472"/>
      <c r="AL223" s="472"/>
      <c r="AM223" s="472"/>
      <c r="AN223" s="472"/>
      <c r="AO223" s="472"/>
      <c r="AP223" s="472"/>
      <c r="AQ223" s="472"/>
      <c r="AR223" s="472"/>
      <c r="AS223" s="472"/>
      <c r="AT223" s="472"/>
      <c r="AU223" s="472"/>
      <c r="AV223" s="472"/>
      <c r="AW223" s="472"/>
      <c r="AX223" s="473"/>
    </row>
    <row r="224" spans="1:51" ht="27" customHeight="1" x14ac:dyDescent="0.2">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693</v>
      </c>
      <c r="AE224" s="383"/>
      <c r="AF224" s="383"/>
      <c r="AG224" s="377" t="s">
        <v>734</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2">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693</v>
      </c>
      <c r="AE225" s="420"/>
      <c r="AF225" s="420"/>
      <c r="AG225" s="405" t="s">
        <v>735</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2">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693</v>
      </c>
      <c r="AE226" s="401"/>
      <c r="AF226" s="401"/>
      <c r="AG226" s="403" t="s">
        <v>736</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2">
      <c r="A227" s="359"/>
      <c r="B227" s="441"/>
      <c r="C227" s="445"/>
      <c r="D227" s="446"/>
      <c r="E227" s="449" t="s">
        <v>344</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731</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2">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731</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2">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732</v>
      </c>
      <c r="AE229" s="367"/>
      <c r="AF229" s="367"/>
      <c r="AG229" s="369"/>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2">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693</v>
      </c>
      <c r="AE230" s="383"/>
      <c r="AF230" s="383"/>
      <c r="AG230" s="377" t="s">
        <v>737</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2">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732</v>
      </c>
      <c r="AE231" s="383"/>
      <c r="AF231" s="383"/>
      <c r="AG231" s="377" t="s">
        <v>701</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2">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693</v>
      </c>
      <c r="AE232" s="383"/>
      <c r="AF232" s="383"/>
      <c r="AG232" s="377" t="s">
        <v>738</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x14ac:dyDescent="0.2">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732</v>
      </c>
      <c r="AE233" s="420"/>
      <c r="AF233" s="420"/>
      <c r="AG233" s="421" t="s">
        <v>701</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2">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732</v>
      </c>
      <c r="AE234" s="383"/>
      <c r="AF234" s="452"/>
      <c r="AG234" s="377" t="s">
        <v>701</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2">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693</v>
      </c>
      <c r="AE235" s="413"/>
      <c r="AF235" s="414"/>
      <c r="AG235" s="415" t="s">
        <v>739</v>
      </c>
      <c r="AH235" s="416"/>
      <c r="AI235" s="416"/>
      <c r="AJ235" s="416"/>
      <c r="AK235" s="416"/>
      <c r="AL235" s="416"/>
      <c r="AM235" s="416"/>
      <c r="AN235" s="416"/>
      <c r="AO235" s="416"/>
      <c r="AP235" s="416"/>
      <c r="AQ235" s="416"/>
      <c r="AR235" s="416"/>
      <c r="AS235" s="416"/>
      <c r="AT235" s="416"/>
      <c r="AU235" s="416"/>
      <c r="AV235" s="416"/>
      <c r="AW235" s="416"/>
      <c r="AX235" s="417"/>
    </row>
    <row r="236" spans="1:50" ht="27" customHeight="1" x14ac:dyDescent="0.2">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732</v>
      </c>
      <c r="AE236" s="367"/>
      <c r="AF236" s="368"/>
      <c r="AG236" s="369" t="s">
        <v>701</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2">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693</v>
      </c>
      <c r="AE237" s="376"/>
      <c r="AF237" s="376"/>
      <c r="AG237" s="377" t="s">
        <v>740</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x14ac:dyDescent="0.2">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732</v>
      </c>
      <c r="AE238" s="383"/>
      <c r="AF238" s="383"/>
      <c r="AG238" s="377" t="s">
        <v>701</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2">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693</v>
      </c>
      <c r="AE239" s="383"/>
      <c r="AF239" s="383"/>
      <c r="AG239" s="407" t="s">
        <v>741</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2">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732</v>
      </c>
      <c r="AE240" s="401"/>
      <c r="AF240" s="402"/>
      <c r="AG240" s="403"/>
      <c r="AH240" s="146"/>
      <c r="AI240" s="146"/>
      <c r="AJ240" s="146"/>
      <c r="AK240" s="146"/>
      <c r="AL240" s="146"/>
      <c r="AM240" s="146"/>
      <c r="AN240" s="146"/>
      <c r="AO240" s="146"/>
      <c r="AP240" s="146"/>
      <c r="AQ240" s="146"/>
      <c r="AR240" s="146"/>
      <c r="AS240" s="146"/>
      <c r="AT240" s="146"/>
      <c r="AU240" s="146"/>
      <c r="AV240" s="146"/>
      <c r="AW240" s="146"/>
      <c r="AX240" s="404"/>
    </row>
    <row r="241" spans="1:50" ht="19.649999999999999" customHeight="1" x14ac:dyDescent="0.2">
      <c r="A241" s="393"/>
      <c r="B241" s="394"/>
      <c r="C241" s="906" t="s">
        <v>0</v>
      </c>
      <c r="D241" s="907"/>
      <c r="E241" s="907"/>
      <c r="F241" s="907"/>
      <c r="G241" s="907"/>
      <c r="H241" s="907"/>
      <c r="I241" s="907"/>
      <c r="J241" s="907"/>
      <c r="K241" s="907"/>
      <c r="L241" s="907"/>
      <c r="M241" s="907"/>
      <c r="N241" s="907"/>
      <c r="O241" s="903" t="s">
        <v>689</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2">
      <c r="A242" s="393"/>
      <c r="B242" s="394"/>
      <c r="C242" s="890"/>
      <c r="D242" s="891"/>
      <c r="E242" s="386"/>
      <c r="F242" s="386"/>
      <c r="G242" s="386"/>
      <c r="H242" s="387"/>
      <c r="I242" s="387"/>
      <c r="J242" s="892"/>
      <c r="K242" s="892"/>
      <c r="L242" s="892"/>
      <c r="M242" s="387"/>
      <c r="N242" s="893"/>
      <c r="O242" s="894"/>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customHeight="1" x14ac:dyDescent="0.2">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customHeight="1" x14ac:dyDescent="0.2">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customHeight="1" x14ac:dyDescent="0.2">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customHeight="1" x14ac:dyDescent="0.2">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2">
      <c r="A247" s="357" t="s">
        <v>46</v>
      </c>
      <c r="B247" s="918"/>
      <c r="C247" s="316" t="s">
        <v>50</v>
      </c>
      <c r="D247" s="736"/>
      <c r="E247" s="736"/>
      <c r="F247" s="737"/>
      <c r="G247" s="921" t="s">
        <v>742</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5">
      <c r="A248" s="919"/>
      <c r="B248" s="920"/>
      <c r="C248" s="923" t="s">
        <v>54</v>
      </c>
      <c r="D248" s="924"/>
      <c r="E248" s="924"/>
      <c r="F248" s="925"/>
      <c r="G248" s="926" t="s">
        <v>743</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2">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5">
      <c r="A250" s="911" t="s">
        <v>805</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2">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5">
      <c r="A252" s="341" t="s">
        <v>133</v>
      </c>
      <c r="B252" s="342"/>
      <c r="C252" s="342"/>
      <c r="D252" s="342"/>
      <c r="E252" s="343"/>
      <c r="F252" s="917" t="s">
        <v>806</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2">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5">
      <c r="A254" s="341" t="s">
        <v>133</v>
      </c>
      <c r="B254" s="342"/>
      <c r="C254" s="342"/>
      <c r="D254" s="342"/>
      <c r="E254" s="343"/>
      <c r="F254" s="344" t="s">
        <v>807</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2">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5">
      <c r="A256" s="350" t="s">
        <v>811</v>
      </c>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2">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2">
      <c r="A258" s="356" t="s">
        <v>360</v>
      </c>
      <c r="B258" s="105"/>
      <c r="C258" s="105"/>
      <c r="D258" s="106"/>
      <c r="E258" s="337" t="s">
        <v>716</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2">
      <c r="A259" s="271" t="s">
        <v>359</v>
      </c>
      <c r="B259" s="271"/>
      <c r="C259" s="271"/>
      <c r="D259" s="271"/>
      <c r="E259" s="337" t="s">
        <v>717</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2">
      <c r="A260" s="271" t="s">
        <v>358</v>
      </c>
      <c r="B260" s="271"/>
      <c r="C260" s="271"/>
      <c r="D260" s="271"/>
      <c r="E260" s="337" t="s">
        <v>718</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2">
      <c r="A261" s="271" t="s">
        <v>357</v>
      </c>
      <c r="B261" s="271"/>
      <c r="C261" s="271"/>
      <c r="D261" s="271"/>
      <c r="E261" s="337" t="s">
        <v>719</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2">
      <c r="A262" s="271" t="s">
        <v>356</v>
      </c>
      <c r="B262" s="271"/>
      <c r="C262" s="271"/>
      <c r="D262" s="271"/>
      <c r="E262" s="337" t="s">
        <v>720</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2">
      <c r="A263" s="271" t="s">
        <v>355</v>
      </c>
      <c r="B263" s="271"/>
      <c r="C263" s="271"/>
      <c r="D263" s="271"/>
      <c r="E263" s="337" t="s">
        <v>721</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2">
      <c r="A264" s="271" t="s">
        <v>354</v>
      </c>
      <c r="B264" s="271"/>
      <c r="C264" s="271"/>
      <c r="D264" s="271"/>
      <c r="E264" s="337" t="s">
        <v>722</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2">
      <c r="A265" s="271" t="s">
        <v>353</v>
      </c>
      <c r="B265" s="271"/>
      <c r="C265" s="271"/>
      <c r="D265" s="271"/>
      <c r="E265" s="337" t="s">
        <v>720</v>
      </c>
      <c r="F265" s="338"/>
      <c r="G265" s="338"/>
      <c r="H265" s="338"/>
      <c r="I265" s="338"/>
      <c r="J265" s="338"/>
      <c r="K265" s="338"/>
      <c r="L265" s="338"/>
      <c r="M265" s="338"/>
      <c r="N265" s="338"/>
      <c r="O265" s="338"/>
      <c r="P265" s="339"/>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2">
      <c r="A266" s="271" t="s">
        <v>500</v>
      </c>
      <c r="B266" s="271"/>
      <c r="C266" s="271"/>
      <c r="D266" s="271"/>
      <c r="E266" s="115" t="s">
        <v>691</v>
      </c>
      <c r="F266" s="101"/>
      <c r="G266" s="101"/>
      <c r="H266" s="92" t="str">
        <f>IF(E266="","","-")</f>
        <v>-</v>
      </c>
      <c r="I266" s="101"/>
      <c r="J266" s="101"/>
      <c r="K266" s="92" t="str">
        <f>IF(I266="","","-")</f>
        <v/>
      </c>
      <c r="L266" s="116">
        <v>30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692</v>
      </c>
      <c r="H268" s="101"/>
      <c r="I268" s="101"/>
      <c r="J268" s="100">
        <v>20</v>
      </c>
      <c r="K268" s="100"/>
      <c r="L268" s="116">
        <v>29</v>
      </c>
      <c r="M268" s="116"/>
      <c r="N268" s="116"/>
      <c r="O268" s="100"/>
      <c r="P268" s="100"/>
      <c r="Q268" s="99"/>
      <c r="R268" s="100"/>
      <c r="S268" s="101"/>
      <c r="T268" s="101"/>
      <c r="U268" s="101"/>
      <c r="V268" s="100"/>
      <c r="W268" s="100"/>
      <c r="X268" s="116"/>
      <c r="Y268" s="116"/>
      <c r="Z268" s="116"/>
      <c r="AA268" s="100"/>
      <c r="AB268" s="324"/>
      <c r="AC268" s="99"/>
      <c r="AD268" s="100"/>
      <c r="AE268" s="101"/>
      <c r="AF268" s="101"/>
      <c r="AG268" s="101"/>
      <c r="AH268" s="100"/>
      <c r="AI268" s="100"/>
      <c r="AJ268" s="116"/>
      <c r="AK268" s="116"/>
      <c r="AL268" s="116"/>
      <c r="AM268" s="100"/>
      <c r="AN268" s="324"/>
      <c r="AO268" s="99"/>
      <c r="AP268" s="100"/>
      <c r="AQ268" s="101"/>
      <c r="AR268" s="101"/>
      <c r="AS268" s="101"/>
      <c r="AT268" s="100"/>
      <c r="AU268" s="100"/>
      <c r="AV268" s="116"/>
      <c r="AW268" s="116"/>
      <c r="AX268" s="95"/>
    </row>
    <row r="269" spans="1:52" ht="28.35" customHeight="1" x14ac:dyDescent="0.2">
      <c r="A269" s="325" t="s">
        <v>347</v>
      </c>
      <c r="B269" s="326"/>
      <c r="C269" s="326"/>
      <c r="D269" s="326"/>
      <c r="E269" s="326"/>
      <c r="F269" s="327"/>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325"/>
      <c r="B270" s="326"/>
      <c r="C270" s="326"/>
      <c r="D270" s="326"/>
      <c r="E270" s="326"/>
      <c r="F270" s="32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5"/>
      <c r="B271" s="326"/>
      <c r="C271" s="326"/>
      <c r="D271" s="326"/>
      <c r="E271" s="326"/>
      <c r="F271" s="32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5"/>
      <c r="B272" s="326"/>
      <c r="C272" s="326"/>
      <c r="D272" s="326"/>
      <c r="E272" s="326"/>
      <c r="F272" s="32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5"/>
      <c r="B273" s="326"/>
      <c r="C273" s="326"/>
      <c r="D273" s="326"/>
      <c r="E273" s="326"/>
      <c r="F273" s="32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5"/>
      <c r="B274" s="326"/>
      <c r="C274" s="326"/>
      <c r="D274" s="326"/>
      <c r="E274" s="326"/>
      <c r="F274" s="32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5"/>
      <c r="B275" s="326"/>
      <c r="C275" s="326"/>
      <c r="D275" s="326"/>
      <c r="E275" s="326"/>
      <c r="F275" s="32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5"/>
      <c r="B276" s="326"/>
      <c r="C276" s="326"/>
      <c r="D276" s="326"/>
      <c r="E276" s="326"/>
      <c r="F276" s="32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2">
      <c r="A277" s="325"/>
      <c r="B277" s="326"/>
      <c r="C277" s="326"/>
      <c r="D277" s="326"/>
      <c r="E277" s="326"/>
      <c r="F277" s="32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2.2" customHeight="1" x14ac:dyDescent="0.2">
      <c r="A278" s="325"/>
      <c r="B278" s="326"/>
      <c r="C278" s="326"/>
      <c r="D278" s="326"/>
      <c r="E278" s="326"/>
      <c r="F278" s="32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5"/>
      <c r="B279" s="326"/>
      <c r="C279" s="326"/>
      <c r="D279" s="326"/>
      <c r="E279" s="326"/>
      <c r="F279" s="32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8" customHeight="1" x14ac:dyDescent="0.2">
      <c r="A280" s="325"/>
      <c r="B280" s="326"/>
      <c r="C280" s="326"/>
      <c r="D280" s="326"/>
      <c r="E280" s="326"/>
      <c r="F280" s="32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5"/>
      <c r="B281" s="326"/>
      <c r="C281" s="326"/>
      <c r="D281" s="326"/>
      <c r="E281" s="326"/>
      <c r="F281" s="32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5"/>
      <c r="B282" s="326"/>
      <c r="C282" s="326"/>
      <c r="D282" s="326"/>
      <c r="E282" s="326"/>
      <c r="F282" s="32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5"/>
      <c r="B283" s="326"/>
      <c r="C283" s="326"/>
      <c r="D283" s="326"/>
      <c r="E283" s="326"/>
      <c r="F283" s="32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5"/>
      <c r="B284" s="326"/>
      <c r="C284" s="326"/>
      <c r="D284" s="326"/>
      <c r="E284" s="326"/>
      <c r="F284" s="32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5"/>
      <c r="B285" s="326"/>
      <c r="C285" s="326"/>
      <c r="D285" s="326"/>
      <c r="E285" s="326"/>
      <c r="F285" s="32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5"/>
      <c r="B286" s="326"/>
      <c r="C286" s="326"/>
      <c r="D286" s="326"/>
      <c r="E286" s="326"/>
      <c r="F286" s="32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5">
      <c r="A287" s="325"/>
      <c r="B287" s="326"/>
      <c r="C287" s="326"/>
      <c r="D287" s="326"/>
      <c r="E287" s="326"/>
      <c r="F287" s="32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5"/>
      <c r="B288" s="326"/>
      <c r="C288" s="326"/>
      <c r="D288" s="326"/>
      <c r="E288" s="326"/>
      <c r="F288" s="32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5"/>
      <c r="B289" s="326"/>
      <c r="C289" s="326"/>
      <c r="D289" s="326"/>
      <c r="E289" s="326"/>
      <c r="F289" s="32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5"/>
      <c r="B290" s="326"/>
      <c r="C290" s="326"/>
      <c r="D290" s="326"/>
      <c r="E290" s="326"/>
      <c r="F290" s="32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5"/>
      <c r="B291" s="326"/>
      <c r="C291" s="326"/>
      <c r="D291" s="326"/>
      <c r="E291" s="326"/>
      <c r="F291" s="32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5"/>
      <c r="B292" s="326"/>
      <c r="C292" s="326"/>
      <c r="D292" s="326"/>
      <c r="E292" s="326"/>
      <c r="F292" s="32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5"/>
      <c r="B293" s="326"/>
      <c r="C293" s="326"/>
      <c r="D293" s="326"/>
      <c r="E293" s="326"/>
      <c r="F293" s="32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5"/>
      <c r="B294" s="326"/>
      <c r="C294" s="326"/>
      <c r="D294" s="326"/>
      <c r="E294" s="326"/>
      <c r="F294" s="32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5"/>
      <c r="B295" s="326"/>
      <c r="C295" s="326"/>
      <c r="D295" s="326"/>
      <c r="E295" s="326"/>
      <c r="F295" s="32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5"/>
      <c r="B296" s="326"/>
      <c r="C296" s="326"/>
      <c r="D296" s="326"/>
      <c r="E296" s="326"/>
      <c r="F296" s="32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5"/>
      <c r="B297" s="326"/>
      <c r="C297" s="326"/>
      <c r="D297" s="326"/>
      <c r="E297" s="326"/>
      <c r="F297" s="32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5"/>
      <c r="B298" s="326"/>
      <c r="C298" s="326"/>
      <c r="D298" s="326"/>
      <c r="E298" s="326"/>
      <c r="F298" s="32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5"/>
      <c r="B299" s="326"/>
      <c r="C299" s="326"/>
      <c r="D299" s="326"/>
      <c r="E299" s="326"/>
      <c r="F299" s="32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5"/>
      <c r="B300" s="326"/>
      <c r="C300" s="326"/>
      <c r="D300" s="326"/>
      <c r="E300" s="326"/>
      <c r="F300" s="32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5"/>
      <c r="B301" s="326"/>
      <c r="C301" s="326"/>
      <c r="D301" s="326"/>
      <c r="E301" s="326"/>
      <c r="F301" s="32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5"/>
      <c r="B302" s="326"/>
      <c r="C302" s="326"/>
      <c r="D302" s="326"/>
      <c r="E302" s="326"/>
      <c r="F302" s="32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5"/>
      <c r="B303" s="326"/>
      <c r="C303" s="326"/>
      <c r="D303" s="326"/>
      <c r="E303" s="326"/>
      <c r="F303" s="32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5"/>
      <c r="B304" s="326"/>
      <c r="C304" s="326"/>
      <c r="D304" s="326"/>
      <c r="E304" s="326"/>
      <c r="F304" s="32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5"/>
      <c r="B305" s="326"/>
      <c r="C305" s="326"/>
      <c r="D305" s="326"/>
      <c r="E305" s="326"/>
      <c r="F305" s="32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5"/>
      <c r="B306" s="326"/>
      <c r="C306" s="326"/>
      <c r="D306" s="326"/>
      <c r="E306" s="326"/>
      <c r="F306" s="32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8"/>
      <c r="B307" s="329"/>
      <c r="C307" s="329"/>
      <c r="D307" s="329"/>
      <c r="E307" s="329"/>
      <c r="F307" s="33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1.2" customHeight="1" x14ac:dyDescent="0.2">
      <c r="A308" s="331" t="s">
        <v>349</v>
      </c>
      <c r="B308" s="332"/>
      <c r="C308" s="332"/>
      <c r="D308" s="332"/>
      <c r="E308" s="332"/>
      <c r="F308" s="333"/>
      <c r="G308" s="312" t="s">
        <v>744</v>
      </c>
      <c r="H308" s="313"/>
      <c r="I308" s="313"/>
      <c r="J308" s="313"/>
      <c r="K308" s="313"/>
      <c r="L308" s="313"/>
      <c r="M308" s="313"/>
      <c r="N308" s="313"/>
      <c r="O308" s="313"/>
      <c r="P308" s="313"/>
      <c r="Q308" s="313"/>
      <c r="R308" s="313"/>
      <c r="S308" s="313"/>
      <c r="T308" s="313"/>
      <c r="U308" s="313"/>
      <c r="V308" s="313"/>
      <c r="W308" s="313"/>
      <c r="X308" s="313"/>
      <c r="Y308" s="313"/>
      <c r="Z308" s="313"/>
      <c r="AA308" s="313"/>
      <c r="AB308" s="314"/>
      <c r="AC308" s="312" t="s">
        <v>745</v>
      </c>
      <c r="AD308" s="313"/>
      <c r="AE308" s="313"/>
      <c r="AF308" s="313"/>
      <c r="AG308" s="313"/>
      <c r="AH308" s="313"/>
      <c r="AI308" s="313"/>
      <c r="AJ308" s="313"/>
      <c r="AK308" s="313"/>
      <c r="AL308" s="313"/>
      <c r="AM308" s="313"/>
      <c r="AN308" s="313"/>
      <c r="AO308" s="313"/>
      <c r="AP308" s="313"/>
      <c r="AQ308" s="313"/>
      <c r="AR308" s="313"/>
      <c r="AS308" s="313"/>
      <c r="AT308" s="313"/>
      <c r="AU308" s="313"/>
      <c r="AV308" s="313"/>
      <c r="AW308" s="313"/>
      <c r="AX308" s="315"/>
    </row>
    <row r="309" spans="1:50" ht="31.2" customHeight="1" x14ac:dyDescent="0.2">
      <c r="A309" s="334"/>
      <c r="B309" s="335"/>
      <c r="C309" s="335"/>
      <c r="D309" s="335"/>
      <c r="E309" s="335"/>
      <c r="F309" s="336"/>
      <c r="G309" s="316" t="s">
        <v>15</v>
      </c>
      <c r="H309" s="317"/>
      <c r="I309" s="317"/>
      <c r="J309" s="317"/>
      <c r="K309" s="317"/>
      <c r="L309" s="318" t="s">
        <v>16</v>
      </c>
      <c r="M309" s="317"/>
      <c r="N309" s="317"/>
      <c r="O309" s="317"/>
      <c r="P309" s="317"/>
      <c r="Q309" s="317"/>
      <c r="R309" s="317"/>
      <c r="S309" s="317"/>
      <c r="T309" s="317"/>
      <c r="U309" s="317"/>
      <c r="V309" s="317"/>
      <c r="W309" s="317"/>
      <c r="X309" s="319"/>
      <c r="Y309" s="320" t="s">
        <v>17</v>
      </c>
      <c r="Z309" s="321"/>
      <c r="AA309" s="321"/>
      <c r="AB309" s="322"/>
      <c r="AC309" s="316" t="s">
        <v>15</v>
      </c>
      <c r="AD309" s="317"/>
      <c r="AE309" s="317"/>
      <c r="AF309" s="317"/>
      <c r="AG309" s="317"/>
      <c r="AH309" s="318" t="s">
        <v>16</v>
      </c>
      <c r="AI309" s="317"/>
      <c r="AJ309" s="317"/>
      <c r="AK309" s="317"/>
      <c r="AL309" s="317"/>
      <c r="AM309" s="317"/>
      <c r="AN309" s="317"/>
      <c r="AO309" s="317"/>
      <c r="AP309" s="317"/>
      <c r="AQ309" s="317"/>
      <c r="AR309" s="317"/>
      <c r="AS309" s="317"/>
      <c r="AT309" s="319"/>
      <c r="AU309" s="320" t="s">
        <v>17</v>
      </c>
      <c r="AV309" s="321"/>
      <c r="AW309" s="321"/>
      <c r="AX309" s="323"/>
    </row>
    <row r="310" spans="1:50" ht="31.2" customHeight="1" x14ac:dyDescent="0.2">
      <c r="A310" s="334"/>
      <c r="B310" s="335"/>
      <c r="C310" s="335"/>
      <c r="D310" s="335"/>
      <c r="E310" s="335"/>
      <c r="F310" s="336"/>
      <c r="G310" s="302" t="s">
        <v>746</v>
      </c>
      <c r="H310" s="303"/>
      <c r="I310" s="303"/>
      <c r="J310" s="303"/>
      <c r="K310" s="304"/>
      <c r="L310" s="305" t="s">
        <v>748</v>
      </c>
      <c r="M310" s="306"/>
      <c r="N310" s="306"/>
      <c r="O310" s="306"/>
      <c r="P310" s="306"/>
      <c r="Q310" s="306"/>
      <c r="R310" s="306"/>
      <c r="S310" s="306"/>
      <c r="T310" s="306"/>
      <c r="U310" s="306"/>
      <c r="V310" s="306"/>
      <c r="W310" s="306"/>
      <c r="X310" s="307"/>
      <c r="Y310" s="308">
        <v>521</v>
      </c>
      <c r="Z310" s="309"/>
      <c r="AA310" s="309"/>
      <c r="AB310" s="310"/>
      <c r="AC310" s="302" t="s">
        <v>747</v>
      </c>
      <c r="AD310" s="303"/>
      <c r="AE310" s="303"/>
      <c r="AF310" s="303"/>
      <c r="AG310" s="304"/>
      <c r="AH310" s="305" t="s">
        <v>749</v>
      </c>
      <c r="AI310" s="306"/>
      <c r="AJ310" s="306"/>
      <c r="AK310" s="306"/>
      <c r="AL310" s="306"/>
      <c r="AM310" s="306"/>
      <c r="AN310" s="306"/>
      <c r="AO310" s="306"/>
      <c r="AP310" s="306"/>
      <c r="AQ310" s="306"/>
      <c r="AR310" s="306"/>
      <c r="AS310" s="306"/>
      <c r="AT310" s="307"/>
      <c r="AU310" s="308">
        <v>53</v>
      </c>
      <c r="AV310" s="309"/>
      <c r="AW310" s="309"/>
      <c r="AX310" s="311"/>
    </row>
    <row r="311" spans="1:50" ht="24.75" hidden="1" customHeight="1" x14ac:dyDescent="0.2">
      <c r="A311" s="334"/>
      <c r="B311" s="335"/>
      <c r="C311" s="335"/>
      <c r="D311" s="335"/>
      <c r="E311" s="335"/>
      <c r="F311" s="336"/>
      <c r="G311" s="292"/>
      <c r="H311" s="293"/>
      <c r="I311" s="293"/>
      <c r="J311" s="293"/>
      <c r="K311" s="294"/>
      <c r="L311" s="295"/>
      <c r="M311" s="296"/>
      <c r="N311" s="296"/>
      <c r="O311" s="296"/>
      <c r="P311" s="296"/>
      <c r="Q311" s="296"/>
      <c r="R311" s="296"/>
      <c r="S311" s="296"/>
      <c r="T311" s="296"/>
      <c r="U311" s="296"/>
      <c r="V311" s="296"/>
      <c r="W311" s="296"/>
      <c r="X311" s="297"/>
      <c r="Y311" s="298"/>
      <c r="Z311" s="299"/>
      <c r="AA311" s="299"/>
      <c r="AB311" s="300"/>
      <c r="AC311" s="292"/>
      <c r="AD311" s="293"/>
      <c r="AE311" s="293"/>
      <c r="AF311" s="293"/>
      <c r="AG311" s="294"/>
      <c r="AH311" s="295"/>
      <c r="AI311" s="296"/>
      <c r="AJ311" s="296"/>
      <c r="AK311" s="296"/>
      <c r="AL311" s="296"/>
      <c r="AM311" s="296"/>
      <c r="AN311" s="296"/>
      <c r="AO311" s="296"/>
      <c r="AP311" s="296"/>
      <c r="AQ311" s="296"/>
      <c r="AR311" s="296"/>
      <c r="AS311" s="296"/>
      <c r="AT311" s="297"/>
      <c r="AU311" s="298"/>
      <c r="AV311" s="299"/>
      <c r="AW311" s="299"/>
      <c r="AX311" s="301"/>
    </row>
    <row r="312" spans="1:50" ht="24.75" hidden="1" customHeight="1" x14ac:dyDescent="0.2">
      <c r="A312" s="334"/>
      <c r="B312" s="335"/>
      <c r="C312" s="335"/>
      <c r="D312" s="335"/>
      <c r="E312" s="335"/>
      <c r="F312" s="336"/>
      <c r="G312" s="292"/>
      <c r="H312" s="293"/>
      <c r="I312" s="293"/>
      <c r="J312" s="293"/>
      <c r="K312" s="294"/>
      <c r="L312" s="295"/>
      <c r="M312" s="296"/>
      <c r="N312" s="296"/>
      <c r="O312" s="296"/>
      <c r="P312" s="296"/>
      <c r="Q312" s="296"/>
      <c r="R312" s="296"/>
      <c r="S312" s="296"/>
      <c r="T312" s="296"/>
      <c r="U312" s="296"/>
      <c r="V312" s="296"/>
      <c r="W312" s="296"/>
      <c r="X312" s="297"/>
      <c r="Y312" s="298"/>
      <c r="Z312" s="299"/>
      <c r="AA312" s="299"/>
      <c r="AB312" s="300"/>
      <c r="AC312" s="292"/>
      <c r="AD312" s="293"/>
      <c r="AE312" s="293"/>
      <c r="AF312" s="293"/>
      <c r="AG312" s="294"/>
      <c r="AH312" s="295"/>
      <c r="AI312" s="296"/>
      <c r="AJ312" s="296"/>
      <c r="AK312" s="296"/>
      <c r="AL312" s="296"/>
      <c r="AM312" s="296"/>
      <c r="AN312" s="296"/>
      <c r="AO312" s="296"/>
      <c r="AP312" s="296"/>
      <c r="AQ312" s="296"/>
      <c r="AR312" s="296"/>
      <c r="AS312" s="296"/>
      <c r="AT312" s="297"/>
      <c r="AU312" s="298"/>
      <c r="AV312" s="299"/>
      <c r="AW312" s="299"/>
      <c r="AX312" s="301"/>
    </row>
    <row r="313" spans="1:50" ht="24.75" hidden="1" customHeight="1" x14ac:dyDescent="0.2">
      <c r="A313" s="334"/>
      <c r="B313" s="335"/>
      <c r="C313" s="335"/>
      <c r="D313" s="335"/>
      <c r="E313" s="335"/>
      <c r="F313" s="336"/>
      <c r="G313" s="292"/>
      <c r="H313" s="293"/>
      <c r="I313" s="293"/>
      <c r="J313" s="293"/>
      <c r="K313" s="294"/>
      <c r="L313" s="295"/>
      <c r="M313" s="296"/>
      <c r="N313" s="296"/>
      <c r="O313" s="296"/>
      <c r="P313" s="296"/>
      <c r="Q313" s="296"/>
      <c r="R313" s="296"/>
      <c r="S313" s="296"/>
      <c r="T313" s="296"/>
      <c r="U313" s="296"/>
      <c r="V313" s="296"/>
      <c r="W313" s="296"/>
      <c r="X313" s="297"/>
      <c r="Y313" s="298"/>
      <c r="Z313" s="299"/>
      <c r="AA313" s="299"/>
      <c r="AB313" s="300"/>
      <c r="AC313" s="292"/>
      <c r="AD313" s="293"/>
      <c r="AE313" s="293"/>
      <c r="AF313" s="293"/>
      <c r="AG313" s="294"/>
      <c r="AH313" s="295"/>
      <c r="AI313" s="296"/>
      <c r="AJ313" s="296"/>
      <c r="AK313" s="296"/>
      <c r="AL313" s="296"/>
      <c r="AM313" s="296"/>
      <c r="AN313" s="296"/>
      <c r="AO313" s="296"/>
      <c r="AP313" s="296"/>
      <c r="AQ313" s="296"/>
      <c r="AR313" s="296"/>
      <c r="AS313" s="296"/>
      <c r="AT313" s="297"/>
      <c r="AU313" s="298"/>
      <c r="AV313" s="299"/>
      <c r="AW313" s="299"/>
      <c r="AX313" s="301"/>
    </row>
    <row r="314" spans="1:50" ht="24.75" hidden="1" customHeight="1" x14ac:dyDescent="0.2">
      <c r="A314" s="334"/>
      <c r="B314" s="335"/>
      <c r="C314" s="335"/>
      <c r="D314" s="335"/>
      <c r="E314" s="335"/>
      <c r="F314" s="336"/>
      <c r="G314" s="292"/>
      <c r="H314" s="293"/>
      <c r="I314" s="293"/>
      <c r="J314" s="293"/>
      <c r="K314" s="294"/>
      <c r="L314" s="295"/>
      <c r="M314" s="296"/>
      <c r="N314" s="296"/>
      <c r="O314" s="296"/>
      <c r="P314" s="296"/>
      <c r="Q314" s="296"/>
      <c r="R314" s="296"/>
      <c r="S314" s="296"/>
      <c r="T314" s="296"/>
      <c r="U314" s="296"/>
      <c r="V314" s="296"/>
      <c r="W314" s="296"/>
      <c r="X314" s="297"/>
      <c r="Y314" s="298"/>
      <c r="Z314" s="299"/>
      <c r="AA314" s="299"/>
      <c r="AB314" s="300"/>
      <c r="AC314" s="292"/>
      <c r="AD314" s="293"/>
      <c r="AE314" s="293"/>
      <c r="AF314" s="293"/>
      <c r="AG314" s="294"/>
      <c r="AH314" s="295"/>
      <c r="AI314" s="296"/>
      <c r="AJ314" s="296"/>
      <c r="AK314" s="296"/>
      <c r="AL314" s="296"/>
      <c r="AM314" s="296"/>
      <c r="AN314" s="296"/>
      <c r="AO314" s="296"/>
      <c r="AP314" s="296"/>
      <c r="AQ314" s="296"/>
      <c r="AR314" s="296"/>
      <c r="AS314" s="296"/>
      <c r="AT314" s="297"/>
      <c r="AU314" s="298"/>
      <c r="AV314" s="299"/>
      <c r="AW314" s="299"/>
      <c r="AX314" s="301"/>
    </row>
    <row r="315" spans="1:50" ht="24.75" hidden="1" customHeight="1" x14ac:dyDescent="0.2">
      <c r="A315" s="334"/>
      <c r="B315" s="335"/>
      <c r="C315" s="335"/>
      <c r="D315" s="335"/>
      <c r="E315" s="335"/>
      <c r="F315" s="336"/>
      <c r="G315" s="292"/>
      <c r="H315" s="293"/>
      <c r="I315" s="293"/>
      <c r="J315" s="293"/>
      <c r="K315" s="294"/>
      <c r="L315" s="295"/>
      <c r="M315" s="296"/>
      <c r="N315" s="296"/>
      <c r="O315" s="296"/>
      <c r="P315" s="296"/>
      <c r="Q315" s="296"/>
      <c r="R315" s="296"/>
      <c r="S315" s="296"/>
      <c r="T315" s="296"/>
      <c r="U315" s="296"/>
      <c r="V315" s="296"/>
      <c r="W315" s="296"/>
      <c r="X315" s="297"/>
      <c r="Y315" s="298"/>
      <c r="Z315" s="299"/>
      <c r="AA315" s="299"/>
      <c r="AB315" s="300"/>
      <c r="AC315" s="292"/>
      <c r="AD315" s="293"/>
      <c r="AE315" s="293"/>
      <c r="AF315" s="293"/>
      <c r="AG315" s="294"/>
      <c r="AH315" s="295"/>
      <c r="AI315" s="296"/>
      <c r="AJ315" s="296"/>
      <c r="AK315" s="296"/>
      <c r="AL315" s="296"/>
      <c r="AM315" s="296"/>
      <c r="AN315" s="296"/>
      <c r="AO315" s="296"/>
      <c r="AP315" s="296"/>
      <c r="AQ315" s="296"/>
      <c r="AR315" s="296"/>
      <c r="AS315" s="296"/>
      <c r="AT315" s="297"/>
      <c r="AU315" s="298"/>
      <c r="AV315" s="299"/>
      <c r="AW315" s="299"/>
      <c r="AX315" s="301"/>
    </row>
    <row r="316" spans="1:50" ht="24.75" hidden="1" customHeight="1" x14ac:dyDescent="0.2">
      <c r="A316" s="334"/>
      <c r="B316" s="335"/>
      <c r="C316" s="335"/>
      <c r="D316" s="335"/>
      <c r="E316" s="335"/>
      <c r="F316" s="336"/>
      <c r="G316" s="292"/>
      <c r="H316" s="293"/>
      <c r="I316" s="293"/>
      <c r="J316" s="293"/>
      <c r="K316" s="294"/>
      <c r="L316" s="295"/>
      <c r="M316" s="296"/>
      <c r="N316" s="296"/>
      <c r="O316" s="296"/>
      <c r="P316" s="296"/>
      <c r="Q316" s="296"/>
      <c r="R316" s="296"/>
      <c r="S316" s="296"/>
      <c r="T316" s="296"/>
      <c r="U316" s="296"/>
      <c r="V316" s="296"/>
      <c r="W316" s="296"/>
      <c r="X316" s="297"/>
      <c r="Y316" s="298"/>
      <c r="Z316" s="299"/>
      <c r="AA316" s="299"/>
      <c r="AB316" s="300"/>
      <c r="AC316" s="292"/>
      <c r="AD316" s="293"/>
      <c r="AE316" s="293"/>
      <c r="AF316" s="293"/>
      <c r="AG316" s="294"/>
      <c r="AH316" s="295"/>
      <c r="AI316" s="296"/>
      <c r="AJ316" s="296"/>
      <c r="AK316" s="296"/>
      <c r="AL316" s="296"/>
      <c r="AM316" s="296"/>
      <c r="AN316" s="296"/>
      <c r="AO316" s="296"/>
      <c r="AP316" s="296"/>
      <c r="AQ316" s="296"/>
      <c r="AR316" s="296"/>
      <c r="AS316" s="296"/>
      <c r="AT316" s="297"/>
      <c r="AU316" s="298"/>
      <c r="AV316" s="299"/>
      <c r="AW316" s="299"/>
      <c r="AX316" s="301"/>
    </row>
    <row r="317" spans="1:50" ht="24.75" hidden="1" customHeight="1" x14ac:dyDescent="0.2">
      <c r="A317" s="334"/>
      <c r="B317" s="335"/>
      <c r="C317" s="335"/>
      <c r="D317" s="335"/>
      <c r="E317" s="335"/>
      <c r="F317" s="336"/>
      <c r="G317" s="292"/>
      <c r="H317" s="293"/>
      <c r="I317" s="293"/>
      <c r="J317" s="293"/>
      <c r="K317" s="294"/>
      <c r="L317" s="295"/>
      <c r="M317" s="296"/>
      <c r="N317" s="296"/>
      <c r="O317" s="296"/>
      <c r="P317" s="296"/>
      <c r="Q317" s="296"/>
      <c r="R317" s="296"/>
      <c r="S317" s="296"/>
      <c r="T317" s="296"/>
      <c r="U317" s="296"/>
      <c r="V317" s="296"/>
      <c r="W317" s="296"/>
      <c r="X317" s="297"/>
      <c r="Y317" s="298"/>
      <c r="Z317" s="299"/>
      <c r="AA317" s="299"/>
      <c r="AB317" s="300"/>
      <c r="AC317" s="292"/>
      <c r="AD317" s="293"/>
      <c r="AE317" s="293"/>
      <c r="AF317" s="293"/>
      <c r="AG317" s="294"/>
      <c r="AH317" s="295"/>
      <c r="AI317" s="296"/>
      <c r="AJ317" s="296"/>
      <c r="AK317" s="296"/>
      <c r="AL317" s="296"/>
      <c r="AM317" s="296"/>
      <c r="AN317" s="296"/>
      <c r="AO317" s="296"/>
      <c r="AP317" s="296"/>
      <c r="AQ317" s="296"/>
      <c r="AR317" s="296"/>
      <c r="AS317" s="296"/>
      <c r="AT317" s="297"/>
      <c r="AU317" s="298"/>
      <c r="AV317" s="299"/>
      <c r="AW317" s="299"/>
      <c r="AX317" s="301"/>
    </row>
    <row r="318" spans="1:50" ht="24.75" hidden="1" customHeight="1" x14ac:dyDescent="0.2">
      <c r="A318" s="334"/>
      <c r="B318" s="335"/>
      <c r="C318" s="335"/>
      <c r="D318" s="335"/>
      <c r="E318" s="335"/>
      <c r="F318" s="336"/>
      <c r="G318" s="292"/>
      <c r="H318" s="293"/>
      <c r="I318" s="293"/>
      <c r="J318" s="293"/>
      <c r="K318" s="294"/>
      <c r="L318" s="295"/>
      <c r="M318" s="296"/>
      <c r="N318" s="296"/>
      <c r="O318" s="296"/>
      <c r="P318" s="296"/>
      <c r="Q318" s="296"/>
      <c r="R318" s="296"/>
      <c r="S318" s="296"/>
      <c r="T318" s="296"/>
      <c r="U318" s="296"/>
      <c r="V318" s="296"/>
      <c r="W318" s="296"/>
      <c r="X318" s="297"/>
      <c r="Y318" s="298"/>
      <c r="Z318" s="299"/>
      <c r="AA318" s="299"/>
      <c r="AB318" s="300"/>
      <c r="AC318" s="292"/>
      <c r="AD318" s="293"/>
      <c r="AE318" s="293"/>
      <c r="AF318" s="293"/>
      <c r="AG318" s="294"/>
      <c r="AH318" s="295"/>
      <c r="AI318" s="296"/>
      <c r="AJ318" s="296"/>
      <c r="AK318" s="296"/>
      <c r="AL318" s="296"/>
      <c r="AM318" s="296"/>
      <c r="AN318" s="296"/>
      <c r="AO318" s="296"/>
      <c r="AP318" s="296"/>
      <c r="AQ318" s="296"/>
      <c r="AR318" s="296"/>
      <c r="AS318" s="296"/>
      <c r="AT318" s="297"/>
      <c r="AU318" s="298"/>
      <c r="AV318" s="299"/>
      <c r="AW318" s="299"/>
      <c r="AX318" s="301"/>
    </row>
    <row r="319" spans="1:50" ht="24.75" hidden="1" customHeight="1" x14ac:dyDescent="0.2">
      <c r="A319" s="334"/>
      <c r="B319" s="335"/>
      <c r="C319" s="335"/>
      <c r="D319" s="335"/>
      <c r="E319" s="335"/>
      <c r="F319" s="336"/>
      <c r="G319" s="292"/>
      <c r="H319" s="293"/>
      <c r="I319" s="293"/>
      <c r="J319" s="293"/>
      <c r="K319" s="294"/>
      <c r="L319" s="295"/>
      <c r="M319" s="296"/>
      <c r="N319" s="296"/>
      <c r="O319" s="296"/>
      <c r="P319" s="296"/>
      <c r="Q319" s="296"/>
      <c r="R319" s="296"/>
      <c r="S319" s="296"/>
      <c r="T319" s="296"/>
      <c r="U319" s="296"/>
      <c r="V319" s="296"/>
      <c r="W319" s="296"/>
      <c r="X319" s="297"/>
      <c r="Y319" s="298"/>
      <c r="Z319" s="299"/>
      <c r="AA319" s="299"/>
      <c r="AB319" s="300"/>
      <c r="AC319" s="292"/>
      <c r="AD319" s="293"/>
      <c r="AE319" s="293"/>
      <c r="AF319" s="293"/>
      <c r="AG319" s="294"/>
      <c r="AH319" s="295"/>
      <c r="AI319" s="296"/>
      <c r="AJ319" s="296"/>
      <c r="AK319" s="296"/>
      <c r="AL319" s="296"/>
      <c r="AM319" s="296"/>
      <c r="AN319" s="296"/>
      <c r="AO319" s="296"/>
      <c r="AP319" s="296"/>
      <c r="AQ319" s="296"/>
      <c r="AR319" s="296"/>
      <c r="AS319" s="296"/>
      <c r="AT319" s="297"/>
      <c r="AU319" s="298"/>
      <c r="AV319" s="299"/>
      <c r="AW319" s="299"/>
      <c r="AX319" s="301"/>
    </row>
    <row r="320" spans="1:50" ht="31.2" customHeight="1" x14ac:dyDescent="0.2">
      <c r="A320" s="334"/>
      <c r="B320" s="335"/>
      <c r="C320" s="335"/>
      <c r="D320" s="335"/>
      <c r="E320" s="335"/>
      <c r="F320" s="336"/>
      <c r="G320" s="283" t="s">
        <v>18</v>
      </c>
      <c r="H320" s="284"/>
      <c r="I320" s="284"/>
      <c r="J320" s="284"/>
      <c r="K320" s="284"/>
      <c r="L320" s="285"/>
      <c r="M320" s="286"/>
      <c r="N320" s="286"/>
      <c r="O320" s="286"/>
      <c r="P320" s="286"/>
      <c r="Q320" s="286"/>
      <c r="R320" s="286"/>
      <c r="S320" s="286"/>
      <c r="T320" s="286"/>
      <c r="U320" s="286"/>
      <c r="V320" s="286"/>
      <c r="W320" s="286"/>
      <c r="X320" s="287"/>
      <c r="Y320" s="288">
        <f>SUM(Y310:AB319)</f>
        <v>521</v>
      </c>
      <c r="Z320" s="289"/>
      <c r="AA320" s="289"/>
      <c r="AB320" s="290"/>
      <c r="AC320" s="283" t="s">
        <v>18</v>
      </c>
      <c r="AD320" s="284"/>
      <c r="AE320" s="284"/>
      <c r="AF320" s="284"/>
      <c r="AG320" s="284"/>
      <c r="AH320" s="285"/>
      <c r="AI320" s="286"/>
      <c r="AJ320" s="286"/>
      <c r="AK320" s="286"/>
      <c r="AL320" s="286"/>
      <c r="AM320" s="286"/>
      <c r="AN320" s="286"/>
      <c r="AO320" s="286"/>
      <c r="AP320" s="286"/>
      <c r="AQ320" s="286"/>
      <c r="AR320" s="286"/>
      <c r="AS320" s="286"/>
      <c r="AT320" s="287"/>
      <c r="AU320" s="288">
        <f>SUM(AU310:AX319)</f>
        <v>53</v>
      </c>
      <c r="AV320" s="289"/>
      <c r="AW320" s="289"/>
      <c r="AX320" s="291"/>
    </row>
    <row r="321" spans="1:51" ht="24.75" hidden="1" customHeight="1" x14ac:dyDescent="0.2">
      <c r="A321" s="334"/>
      <c r="B321" s="335"/>
      <c r="C321" s="335"/>
      <c r="D321" s="335"/>
      <c r="E321" s="335"/>
      <c r="F321" s="336"/>
      <c r="G321" s="312" t="s">
        <v>296</v>
      </c>
      <c r="H321" s="313"/>
      <c r="I321" s="313"/>
      <c r="J321" s="313"/>
      <c r="K321" s="313"/>
      <c r="L321" s="313"/>
      <c r="M321" s="313"/>
      <c r="N321" s="313"/>
      <c r="O321" s="313"/>
      <c r="P321" s="313"/>
      <c r="Q321" s="313"/>
      <c r="R321" s="313"/>
      <c r="S321" s="313"/>
      <c r="T321" s="313"/>
      <c r="U321" s="313"/>
      <c r="V321" s="313"/>
      <c r="W321" s="313"/>
      <c r="X321" s="313"/>
      <c r="Y321" s="313"/>
      <c r="Z321" s="313"/>
      <c r="AA321" s="313"/>
      <c r="AB321" s="314"/>
      <c r="AC321" s="312" t="s">
        <v>295</v>
      </c>
      <c r="AD321" s="313"/>
      <c r="AE321" s="313"/>
      <c r="AF321" s="313"/>
      <c r="AG321" s="313"/>
      <c r="AH321" s="313"/>
      <c r="AI321" s="313"/>
      <c r="AJ321" s="313"/>
      <c r="AK321" s="313"/>
      <c r="AL321" s="313"/>
      <c r="AM321" s="313"/>
      <c r="AN321" s="313"/>
      <c r="AO321" s="313"/>
      <c r="AP321" s="313"/>
      <c r="AQ321" s="313"/>
      <c r="AR321" s="313"/>
      <c r="AS321" s="313"/>
      <c r="AT321" s="313"/>
      <c r="AU321" s="313"/>
      <c r="AV321" s="313"/>
      <c r="AW321" s="313"/>
      <c r="AX321" s="315"/>
      <c r="AY321">
        <f>COUNTA($G$323,$AC$323)</f>
        <v>0</v>
      </c>
    </row>
    <row r="322" spans="1:51" ht="24.75" hidden="1" customHeight="1" x14ac:dyDescent="0.2">
      <c r="A322" s="334"/>
      <c r="B322" s="335"/>
      <c r="C322" s="335"/>
      <c r="D322" s="335"/>
      <c r="E322" s="335"/>
      <c r="F322" s="336"/>
      <c r="G322" s="316" t="s">
        <v>15</v>
      </c>
      <c r="H322" s="317"/>
      <c r="I322" s="317"/>
      <c r="J322" s="317"/>
      <c r="K322" s="317"/>
      <c r="L322" s="318" t="s">
        <v>16</v>
      </c>
      <c r="M322" s="317"/>
      <c r="N322" s="317"/>
      <c r="O322" s="317"/>
      <c r="P322" s="317"/>
      <c r="Q322" s="317"/>
      <c r="R322" s="317"/>
      <c r="S322" s="317"/>
      <c r="T322" s="317"/>
      <c r="U322" s="317"/>
      <c r="V322" s="317"/>
      <c r="W322" s="317"/>
      <c r="X322" s="319"/>
      <c r="Y322" s="320" t="s">
        <v>17</v>
      </c>
      <c r="Z322" s="321"/>
      <c r="AA322" s="321"/>
      <c r="AB322" s="322"/>
      <c r="AC322" s="316" t="s">
        <v>15</v>
      </c>
      <c r="AD322" s="317"/>
      <c r="AE322" s="317"/>
      <c r="AF322" s="317"/>
      <c r="AG322" s="317"/>
      <c r="AH322" s="318" t="s">
        <v>16</v>
      </c>
      <c r="AI322" s="317"/>
      <c r="AJ322" s="317"/>
      <c r="AK322" s="317"/>
      <c r="AL322" s="317"/>
      <c r="AM322" s="317"/>
      <c r="AN322" s="317"/>
      <c r="AO322" s="317"/>
      <c r="AP322" s="317"/>
      <c r="AQ322" s="317"/>
      <c r="AR322" s="317"/>
      <c r="AS322" s="317"/>
      <c r="AT322" s="319"/>
      <c r="AU322" s="320" t="s">
        <v>17</v>
      </c>
      <c r="AV322" s="321"/>
      <c r="AW322" s="321"/>
      <c r="AX322" s="323"/>
      <c r="AY322">
        <f t="shared" ref="AY322:AY333" si="11">$AY$321</f>
        <v>0</v>
      </c>
    </row>
    <row r="323" spans="1:51" ht="24.75" hidden="1" customHeight="1" x14ac:dyDescent="0.2">
      <c r="A323" s="334"/>
      <c r="B323" s="335"/>
      <c r="C323" s="335"/>
      <c r="D323" s="335"/>
      <c r="E323" s="335"/>
      <c r="F323" s="336"/>
      <c r="G323" s="302"/>
      <c r="H323" s="303"/>
      <c r="I323" s="303"/>
      <c r="J323" s="303"/>
      <c r="K323" s="304"/>
      <c r="L323" s="305"/>
      <c r="M323" s="306"/>
      <c r="N323" s="306"/>
      <c r="O323" s="306"/>
      <c r="P323" s="306"/>
      <c r="Q323" s="306"/>
      <c r="R323" s="306"/>
      <c r="S323" s="306"/>
      <c r="T323" s="306"/>
      <c r="U323" s="306"/>
      <c r="V323" s="306"/>
      <c r="W323" s="306"/>
      <c r="X323" s="307"/>
      <c r="Y323" s="308"/>
      <c r="Z323" s="309"/>
      <c r="AA323" s="309"/>
      <c r="AB323" s="310"/>
      <c r="AC323" s="302"/>
      <c r="AD323" s="303"/>
      <c r="AE323" s="303"/>
      <c r="AF323" s="303"/>
      <c r="AG323" s="304"/>
      <c r="AH323" s="305"/>
      <c r="AI323" s="306"/>
      <c r="AJ323" s="306"/>
      <c r="AK323" s="306"/>
      <c r="AL323" s="306"/>
      <c r="AM323" s="306"/>
      <c r="AN323" s="306"/>
      <c r="AO323" s="306"/>
      <c r="AP323" s="306"/>
      <c r="AQ323" s="306"/>
      <c r="AR323" s="306"/>
      <c r="AS323" s="306"/>
      <c r="AT323" s="307"/>
      <c r="AU323" s="308"/>
      <c r="AV323" s="309"/>
      <c r="AW323" s="309"/>
      <c r="AX323" s="311"/>
      <c r="AY323">
        <f t="shared" si="11"/>
        <v>0</v>
      </c>
    </row>
    <row r="324" spans="1:51" ht="24.75" hidden="1" customHeight="1" x14ac:dyDescent="0.2">
      <c r="A324" s="334"/>
      <c r="B324" s="335"/>
      <c r="C324" s="335"/>
      <c r="D324" s="335"/>
      <c r="E324" s="335"/>
      <c r="F324" s="336"/>
      <c r="G324" s="292"/>
      <c r="H324" s="293"/>
      <c r="I324" s="293"/>
      <c r="J324" s="293"/>
      <c r="K324" s="294"/>
      <c r="L324" s="295"/>
      <c r="M324" s="296"/>
      <c r="N324" s="296"/>
      <c r="O324" s="296"/>
      <c r="P324" s="296"/>
      <c r="Q324" s="296"/>
      <c r="R324" s="296"/>
      <c r="S324" s="296"/>
      <c r="T324" s="296"/>
      <c r="U324" s="296"/>
      <c r="V324" s="296"/>
      <c r="W324" s="296"/>
      <c r="X324" s="297"/>
      <c r="Y324" s="298"/>
      <c r="Z324" s="299"/>
      <c r="AA324" s="299"/>
      <c r="AB324" s="300"/>
      <c r="AC324" s="292"/>
      <c r="AD324" s="293"/>
      <c r="AE324" s="293"/>
      <c r="AF324" s="293"/>
      <c r="AG324" s="294"/>
      <c r="AH324" s="295"/>
      <c r="AI324" s="296"/>
      <c r="AJ324" s="296"/>
      <c r="AK324" s="296"/>
      <c r="AL324" s="296"/>
      <c r="AM324" s="296"/>
      <c r="AN324" s="296"/>
      <c r="AO324" s="296"/>
      <c r="AP324" s="296"/>
      <c r="AQ324" s="296"/>
      <c r="AR324" s="296"/>
      <c r="AS324" s="296"/>
      <c r="AT324" s="297"/>
      <c r="AU324" s="298"/>
      <c r="AV324" s="299"/>
      <c r="AW324" s="299"/>
      <c r="AX324" s="301"/>
      <c r="AY324">
        <f t="shared" si="11"/>
        <v>0</v>
      </c>
    </row>
    <row r="325" spans="1:51" ht="24.75" hidden="1" customHeight="1" x14ac:dyDescent="0.2">
      <c r="A325" s="334"/>
      <c r="B325" s="335"/>
      <c r="C325" s="335"/>
      <c r="D325" s="335"/>
      <c r="E325" s="335"/>
      <c r="F325" s="336"/>
      <c r="G325" s="292"/>
      <c r="H325" s="293"/>
      <c r="I325" s="293"/>
      <c r="J325" s="293"/>
      <c r="K325" s="294"/>
      <c r="L325" s="295"/>
      <c r="M325" s="296"/>
      <c r="N325" s="296"/>
      <c r="O325" s="296"/>
      <c r="P325" s="296"/>
      <c r="Q325" s="296"/>
      <c r="R325" s="296"/>
      <c r="S325" s="296"/>
      <c r="T325" s="296"/>
      <c r="U325" s="296"/>
      <c r="V325" s="296"/>
      <c r="W325" s="296"/>
      <c r="X325" s="297"/>
      <c r="Y325" s="298"/>
      <c r="Z325" s="299"/>
      <c r="AA325" s="299"/>
      <c r="AB325" s="300"/>
      <c r="AC325" s="292"/>
      <c r="AD325" s="293"/>
      <c r="AE325" s="293"/>
      <c r="AF325" s="293"/>
      <c r="AG325" s="294"/>
      <c r="AH325" s="295"/>
      <c r="AI325" s="296"/>
      <c r="AJ325" s="296"/>
      <c r="AK325" s="296"/>
      <c r="AL325" s="296"/>
      <c r="AM325" s="296"/>
      <c r="AN325" s="296"/>
      <c r="AO325" s="296"/>
      <c r="AP325" s="296"/>
      <c r="AQ325" s="296"/>
      <c r="AR325" s="296"/>
      <c r="AS325" s="296"/>
      <c r="AT325" s="297"/>
      <c r="AU325" s="298"/>
      <c r="AV325" s="299"/>
      <c r="AW325" s="299"/>
      <c r="AX325" s="301"/>
      <c r="AY325">
        <f t="shared" si="11"/>
        <v>0</v>
      </c>
    </row>
    <row r="326" spans="1:51" ht="24.75" hidden="1" customHeight="1" x14ac:dyDescent="0.2">
      <c r="A326" s="334"/>
      <c r="B326" s="335"/>
      <c r="C326" s="335"/>
      <c r="D326" s="335"/>
      <c r="E326" s="335"/>
      <c r="F326" s="336"/>
      <c r="G326" s="292"/>
      <c r="H326" s="293"/>
      <c r="I326" s="293"/>
      <c r="J326" s="293"/>
      <c r="K326" s="294"/>
      <c r="L326" s="295"/>
      <c r="M326" s="296"/>
      <c r="N326" s="296"/>
      <c r="O326" s="296"/>
      <c r="P326" s="296"/>
      <c r="Q326" s="296"/>
      <c r="R326" s="296"/>
      <c r="S326" s="296"/>
      <c r="T326" s="296"/>
      <c r="U326" s="296"/>
      <c r="V326" s="296"/>
      <c r="W326" s="296"/>
      <c r="X326" s="297"/>
      <c r="Y326" s="298"/>
      <c r="Z326" s="299"/>
      <c r="AA326" s="299"/>
      <c r="AB326" s="300"/>
      <c r="AC326" s="292"/>
      <c r="AD326" s="293"/>
      <c r="AE326" s="293"/>
      <c r="AF326" s="293"/>
      <c r="AG326" s="294"/>
      <c r="AH326" s="295"/>
      <c r="AI326" s="296"/>
      <c r="AJ326" s="296"/>
      <c r="AK326" s="296"/>
      <c r="AL326" s="296"/>
      <c r="AM326" s="296"/>
      <c r="AN326" s="296"/>
      <c r="AO326" s="296"/>
      <c r="AP326" s="296"/>
      <c r="AQ326" s="296"/>
      <c r="AR326" s="296"/>
      <c r="AS326" s="296"/>
      <c r="AT326" s="297"/>
      <c r="AU326" s="298"/>
      <c r="AV326" s="299"/>
      <c r="AW326" s="299"/>
      <c r="AX326" s="301"/>
      <c r="AY326">
        <f t="shared" si="11"/>
        <v>0</v>
      </c>
    </row>
    <row r="327" spans="1:51" ht="24.75" hidden="1" customHeight="1" x14ac:dyDescent="0.2">
      <c r="A327" s="334"/>
      <c r="B327" s="335"/>
      <c r="C327" s="335"/>
      <c r="D327" s="335"/>
      <c r="E327" s="335"/>
      <c r="F327" s="336"/>
      <c r="G327" s="292"/>
      <c r="H327" s="293"/>
      <c r="I327" s="293"/>
      <c r="J327" s="293"/>
      <c r="K327" s="294"/>
      <c r="L327" s="295"/>
      <c r="M327" s="296"/>
      <c r="N327" s="296"/>
      <c r="O327" s="296"/>
      <c r="P327" s="296"/>
      <c r="Q327" s="296"/>
      <c r="R327" s="296"/>
      <c r="S327" s="296"/>
      <c r="T327" s="296"/>
      <c r="U327" s="296"/>
      <c r="V327" s="296"/>
      <c r="W327" s="296"/>
      <c r="X327" s="297"/>
      <c r="Y327" s="298"/>
      <c r="Z327" s="299"/>
      <c r="AA327" s="299"/>
      <c r="AB327" s="300"/>
      <c r="AC327" s="292"/>
      <c r="AD327" s="293"/>
      <c r="AE327" s="293"/>
      <c r="AF327" s="293"/>
      <c r="AG327" s="294"/>
      <c r="AH327" s="295"/>
      <c r="AI327" s="296"/>
      <c r="AJ327" s="296"/>
      <c r="AK327" s="296"/>
      <c r="AL327" s="296"/>
      <c r="AM327" s="296"/>
      <c r="AN327" s="296"/>
      <c r="AO327" s="296"/>
      <c r="AP327" s="296"/>
      <c r="AQ327" s="296"/>
      <c r="AR327" s="296"/>
      <c r="AS327" s="296"/>
      <c r="AT327" s="297"/>
      <c r="AU327" s="298"/>
      <c r="AV327" s="299"/>
      <c r="AW327" s="299"/>
      <c r="AX327" s="301"/>
      <c r="AY327">
        <f t="shared" si="11"/>
        <v>0</v>
      </c>
    </row>
    <row r="328" spans="1:51" ht="24.75" hidden="1" customHeight="1" x14ac:dyDescent="0.2">
      <c r="A328" s="334"/>
      <c r="B328" s="335"/>
      <c r="C328" s="335"/>
      <c r="D328" s="335"/>
      <c r="E328" s="335"/>
      <c r="F328" s="336"/>
      <c r="G328" s="292"/>
      <c r="H328" s="293"/>
      <c r="I328" s="293"/>
      <c r="J328" s="293"/>
      <c r="K328" s="294"/>
      <c r="L328" s="295"/>
      <c r="M328" s="296"/>
      <c r="N328" s="296"/>
      <c r="O328" s="296"/>
      <c r="P328" s="296"/>
      <c r="Q328" s="296"/>
      <c r="R328" s="296"/>
      <c r="S328" s="296"/>
      <c r="T328" s="296"/>
      <c r="U328" s="296"/>
      <c r="V328" s="296"/>
      <c r="W328" s="296"/>
      <c r="X328" s="297"/>
      <c r="Y328" s="298"/>
      <c r="Z328" s="299"/>
      <c r="AA328" s="299"/>
      <c r="AB328" s="300"/>
      <c r="AC328" s="292"/>
      <c r="AD328" s="293"/>
      <c r="AE328" s="293"/>
      <c r="AF328" s="293"/>
      <c r="AG328" s="294"/>
      <c r="AH328" s="295"/>
      <c r="AI328" s="296"/>
      <c r="AJ328" s="296"/>
      <c r="AK328" s="296"/>
      <c r="AL328" s="296"/>
      <c r="AM328" s="296"/>
      <c r="AN328" s="296"/>
      <c r="AO328" s="296"/>
      <c r="AP328" s="296"/>
      <c r="AQ328" s="296"/>
      <c r="AR328" s="296"/>
      <c r="AS328" s="296"/>
      <c r="AT328" s="297"/>
      <c r="AU328" s="298"/>
      <c r="AV328" s="299"/>
      <c r="AW328" s="299"/>
      <c r="AX328" s="301"/>
      <c r="AY328">
        <f t="shared" si="11"/>
        <v>0</v>
      </c>
    </row>
    <row r="329" spans="1:51" ht="24.75" hidden="1" customHeight="1" x14ac:dyDescent="0.2">
      <c r="A329" s="334"/>
      <c r="B329" s="335"/>
      <c r="C329" s="335"/>
      <c r="D329" s="335"/>
      <c r="E329" s="335"/>
      <c r="F329" s="336"/>
      <c r="G329" s="292"/>
      <c r="H329" s="293"/>
      <c r="I329" s="293"/>
      <c r="J329" s="293"/>
      <c r="K329" s="294"/>
      <c r="L329" s="295"/>
      <c r="M329" s="296"/>
      <c r="N329" s="296"/>
      <c r="O329" s="296"/>
      <c r="P329" s="296"/>
      <c r="Q329" s="296"/>
      <c r="R329" s="296"/>
      <c r="S329" s="296"/>
      <c r="T329" s="296"/>
      <c r="U329" s="296"/>
      <c r="V329" s="296"/>
      <c r="W329" s="296"/>
      <c r="X329" s="297"/>
      <c r="Y329" s="298"/>
      <c r="Z329" s="299"/>
      <c r="AA329" s="299"/>
      <c r="AB329" s="300"/>
      <c r="AC329" s="292"/>
      <c r="AD329" s="293"/>
      <c r="AE329" s="293"/>
      <c r="AF329" s="293"/>
      <c r="AG329" s="294"/>
      <c r="AH329" s="295"/>
      <c r="AI329" s="296"/>
      <c r="AJ329" s="296"/>
      <c r="AK329" s="296"/>
      <c r="AL329" s="296"/>
      <c r="AM329" s="296"/>
      <c r="AN329" s="296"/>
      <c r="AO329" s="296"/>
      <c r="AP329" s="296"/>
      <c r="AQ329" s="296"/>
      <c r="AR329" s="296"/>
      <c r="AS329" s="296"/>
      <c r="AT329" s="297"/>
      <c r="AU329" s="298"/>
      <c r="AV329" s="299"/>
      <c r="AW329" s="299"/>
      <c r="AX329" s="301"/>
      <c r="AY329">
        <f t="shared" si="11"/>
        <v>0</v>
      </c>
    </row>
    <row r="330" spans="1:51" ht="24.75" hidden="1" customHeight="1" x14ac:dyDescent="0.2">
      <c r="A330" s="334"/>
      <c r="B330" s="335"/>
      <c r="C330" s="335"/>
      <c r="D330" s="335"/>
      <c r="E330" s="335"/>
      <c r="F330" s="336"/>
      <c r="G330" s="292"/>
      <c r="H330" s="293"/>
      <c r="I330" s="293"/>
      <c r="J330" s="293"/>
      <c r="K330" s="294"/>
      <c r="L330" s="295"/>
      <c r="M330" s="296"/>
      <c r="N330" s="296"/>
      <c r="O330" s="296"/>
      <c r="P330" s="296"/>
      <c r="Q330" s="296"/>
      <c r="R330" s="296"/>
      <c r="S330" s="296"/>
      <c r="T330" s="296"/>
      <c r="U330" s="296"/>
      <c r="V330" s="296"/>
      <c r="W330" s="296"/>
      <c r="X330" s="297"/>
      <c r="Y330" s="298"/>
      <c r="Z330" s="299"/>
      <c r="AA330" s="299"/>
      <c r="AB330" s="300"/>
      <c r="AC330" s="292"/>
      <c r="AD330" s="293"/>
      <c r="AE330" s="293"/>
      <c r="AF330" s="293"/>
      <c r="AG330" s="294"/>
      <c r="AH330" s="295"/>
      <c r="AI330" s="296"/>
      <c r="AJ330" s="296"/>
      <c r="AK330" s="296"/>
      <c r="AL330" s="296"/>
      <c r="AM330" s="296"/>
      <c r="AN330" s="296"/>
      <c r="AO330" s="296"/>
      <c r="AP330" s="296"/>
      <c r="AQ330" s="296"/>
      <c r="AR330" s="296"/>
      <c r="AS330" s="296"/>
      <c r="AT330" s="297"/>
      <c r="AU330" s="298"/>
      <c r="AV330" s="299"/>
      <c r="AW330" s="299"/>
      <c r="AX330" s="301"/>
      <c r="AY330">
        <f t="shared" si="11"/>
        <v>0</v>
      </c>
    </row>
    <row r="331" spans="1:51" ht="24.75" hidden="1" customHeight="1" x14ac:dyDescent="0.2">
      <c r="A331" s="334"/>
      <c r="B331" s="335"/>
      <c r="C331" s="335"/>
      <c r="D331" s="335"/>
      <c r="E331" s="335"/>
      <c r="F331" s="336"/>
      <c r="G331" s="292"/>
      <c r="H331" s="293"/>
      <c r="I331" s="293"/>
      <c r="J331" s="293"/>
      <c r="K331" s="294"/>
      <c r="L331" s="295"/>
      <c r="M331" s="296"/>
      <c r="N331" s="296"/>
      <c r="O331" s="296"/>
      <c r="P331" s="296"/>
      <c r="Q331" s="296"/>
      <c r="R331" s="296"/>
      <c r="S331" s="296"/>
      <c r="T331" s="296"/>
      <c r="U331" s="296"/>
      <c r="V331" s="296"/>
      <c r="W331" s="296"/>
      <c r="X331" s="297"/>
      <c r="Y331" s="298"/>
      <c r="Z331" s="299"/>
      <c r="AA331" s="299"/>
      <c r="AB331" s="300"/>
      <c r="AC331" s="292"/>
      <c r="AD331" s="293"/>
      <c r="AE331" s="293"/>
      <c r="AF331" s="293"/>
      <c r="AG331" s="294"/>
      <c r="AH331" s="295"/>
      <c r="AI331" s="296"/>
      <c r="AJ331" s="296"/>
      <c r="AK331" s="296"/>
      <c r="AL331" s="296"/>
      <c r="AM331" s="296"/>
      <c r="AN331" s="296"/>
      <c r="AO331" s="296"/>
      <c r="AP331" s="296"/>
      <c r="AQ331" s="296"/>
      <c r="AR331" s="296"/>
      <c r="AS331" s="296"/>
      <c r="AT331" s="297"/>
      <c r="AU331" s="298"/>
      <c r="AV331" s="299"/>
      <c r="AW331" s="299"/>
      <c r="AX331" s="301"/>
      <c r="AY331">
        <f t="shared" si="11"/>
        <v>0</v>
      </c>
    </row>
    <row r="332" spans="1:51" ht="24.75" hidden="1" customHeight="1" x14ac:dyDescent="0.2">
      <c r="A332" s="334"/>
      <c r="B332" s="335"/>
      <c r="C332" s="335"/>
      <c r="D332" s="335"/>
      <c r="E332" s="335"/>
      <c r="F332" s="336"/>
      <c r="G332" s="292"/>
      <c r="H332" s="293"/>
      <c r="I332" s="293"/>
      <c r="J332" s="293"/>
      <c r="K332" s="294"/>
      <c r="L332" s="295"/>
      <c r="M332" s="296"/>
      <c r="N332" s="296"/>
      <c r="O332" s="296"/>
      <c r="P332" s="296"/>
      <c r="Q332" s="296"/>
      <c r="R332" s="296"/>
      <c r="S332" s="296"/>
      <c r="T332" s="296"/>
      <c r="U332" s="296"/>
      <c r="V332" s="296"/>
      <c r="W332" s="296"/>
      <c r="X332" s="297"/>
      <c r="Y332" s="298"/>
      <c r="Z332" s="299"/>
      <c r="AA332" s="299"/>
      <c r="AB332" s="300"/>
      <c r="AC332" s="292"/>
      <c r="AD332" s="293"/>
      <c r="AE332" s="293"/>
      <c r="AF332" s="293"/>
      <c r="AG332" s="294"/>
      <c r="AH332" s="295"/>
      <c r="AI332" s="296"/>
      <c r="AJ332" s="296"/>
      <c r="AK332" s="296"/>
      <c r="AL332" s="296"/>
      <c r="AM332" s="296"/>
      <c r="AN332" s="296"/>
      <c r="AO332" s="296"/>
      <c r="AP332" s="296"/>
      <c r="AQ332" s="296"/>
      <c r="AR332" s="296"/>
      <c r="AS332" s="296"/>
      <c r="AT332" s="297"/>
      <c r="AU332" s="298"/>
      <c r="AV332" s="299"/>
      <c r="AW332" s="299"/>
      <c r="AX332" s="301"/>
      <c r="AY332">
        <f t="shared" si="11"/>
        <v>0</v>
      </c>
    </row>
    <row r="333" spans="1:51" ht="24.75" hidden="1" customHeight="1" thickBot="1" x14ac:dyDescent="0.25">
      <c r="A333" s="334"/>
      <c r="B333" s="335"/>
      <c r="C333" s="335"/>
      <c r="D333" s="335"/>
      <c r="E333" s="335"/>
      <c r="F333" s="336"/>
      <c r="G333" s="283" t="s">
        <v>18</v>
      </c>
      <c r="H333" s="284"/>
      <c r="I333" s="284"/>
      <c r="J333" s="284"/>
      <c r="K333" s="284"/>
      <c r="L333" s="285"/>
      <c r="M333" s="286"/>
      <c r="N333" s="286"/>
      <c r="O333" s="286"/>
      <c r="P333" s="286"/>
      <c r="Q333" s="286"/>
      <c r="R333" s="286"/>
      <c r="S333" s="286"/>
      <c r="T333" s="286"/>
      <c r="U333" s="286"/>
      <c r="V333" s="286"/>
      <c r="W333" s="286"/>
      <c r="X333" s="287"/>
      <c r="Y333" s="288">
        <f>SUM(Y323:AB332)</f>
        <v>0</v>
      </c>
      <c r="Z333" s="289"/>
      <c r="AA333" s="289"/>
      <c r="AB333" s="290"/>
      <c r="AC333" s="283" t="s">
        <v>18</v>
      </c>
      <c r="AD333" s="284"/>
      <c r="AE333" s="284"/>
      <c r="AF333" s="284"/>
      <c r="AG333" s="284"/>
      <c r="AH333" s="285"/>
      <c r="AI333" s="286"/>
      <c r="AJ333" s="286"/>
      <c r="AK333" s="286"/>
      <c r="AL333" s="286"/>
      <c r="AM333" s="286"/>
      <c r="AN333" s="286"/>
      <c r="AO333" s="286"/>
      <c r="AP333" s="286"/>
      <c r="AQ333" s="286"/>
      <c r="AR333" s="286"/>
      <c r="AS333" s="286"/>
      <c r="AT333" s="287"/>
      <c r="AU333" s="288">
        <f>SUM(AU323:AX332)</f>
        <v>0</v>
      </c>
      <c r="AV333" s="289"/>
      <c r="AW333" s="289"/>
      <c r="AX333" s="291"/>
      <c r="AY333">
        <f t="shared" si="11"/>
        <v>0</v>
      </c>
    </row>
    <row r="334" spans="1:51" ht="24.75" hidden="1" customHeight="1" x14ac:dyDescent="0.2">
      <c r="A334" s="334"/>
      <c r="B334" s="335"/>
      <c r="C334" s="335"/>
      <c r="D334" s="335"/>
      <c r="E334" s="335"/>
      <c r="F334" s="336"/>
      <c r="G334" s="312" t="s">
        <v>297</v>
      </c>
      <c r="H334" s="313"/>
      <c r="I334" s="313"/>
      <c r="J334" s="313"/>
      <c r="K334" s="313"/>
      <c r="L334" s="313"/>
      <c r="M334" s="313"/>
      <c r="N334" s="313"/>
      <c r="O334" s="313"/>
      <c r="P334" s="313"/>
      <c r="Q334" s="313"/>
      <c r="R334" s="313"/>
      <c r="S334" s="313"/>
      <c r="T334" s="313"/>
      <c r="U334" s="313"/>
      <c r="V334" s="313"/>
      <c r="W334" s="313"/>
      <c r="X334" s="313"/>
      <c r="Y334" s="313"/>
      <c r="Z334" s="313"/>
      <c r="AA334" s="313"/>
      <c r="AB334" s="314"/>
      <c r="AC334" s="312" t="s">
        <v>298</v>
      </c>
      <c r="AD334" s="313"/>
      <c r="AE334" s="313"/>
      <c r="AF334" s="313"/>
      <c r="AG334" s="313"/>
      <c r="AH334" s="313"/>
      <c r="AI334" s="313"/>
      <c r="AJ334" s="313"/>
      <c r="AK334" s="313"/>
      <c r="AL334" s="313"/>
      <c r="AM334" s="313"/>
      <c r="AN334" s="313"/>
      <c r="AO334" s="313"/>
      <c r="AP334" s="313"/>
      <c r="AQ334" s="313"/>
      <c r="AR334" s="313"/>
      <c r="AS334" s="313"/>
      <c r="AT334" s="313"/>
      <c r="AU334" s="313"/>
      <c r="AV334" s="313"/>
      <c r="AW334" s="313"/>
      <c r="AX334" s="315"/>
      <c r="AY334">
        <f>COUNTA($G$336,$AC$336)</f>
        <v>0</v>
      </c>
    </row>
    <row r="335" spans="1:51" ht="24.75" hidden="1" customHeight="1" x14ac:dyDescent="0.2">
      <c r="A335" s="334"/>
      <c r="B335" s="335"/>
      <c r="C335" s="335"/>
      <c r="D335" s="335"/>
      <c r="E335" s="335"/>
      <c r="F335" s="336"/>
      <c r="G335" s="316" t="s">
        <v>15</v>
      </c>
      <c r="H335" s="317"/>
      <c r="I335" s="317"/>
      <c r="J335" s="317"/>
      <c r="K335" s="317"/>
      <c r="L335" s="318" t="s">
        <v>16</v>
      </c>
      <c r="M335" s="317"/>
      <c r="N335" s="317"/>
      <c r="O335" s="317"/>
      <c r="P335" s="317"/>
      <c r="Q335" s="317"/>
      <c r="R335" s="317"/>
      <c r="S335" s="317"/>
      <c r="T335" s="317"/>
      <c r="U335" s="317"/>
      <c r="V335" s="317"/>
      <c r="W335" s="317"/>
      <c r="X335" s="319"/>
      <c r="Y335" s="320" t="s">
        <v>17</v>
      </c>
      <c r="Z335" s="321"/>
      <c r="AA335" s="321"/>
      <c r="AB335" s="322"/>
      <c r="AC335" s="316" t="s">
        <v>15</v>
      </c>
      <c r="AD335" s="317"/>
      <c r="AE335" s="317"/>
      <c r="AF335" s="317"/>
      <c r="AG335" s="317"/>
      <c r="AH335" s="318" t="s">
        <v>16</v>
      </c>
      <c r="AI335" s="317"/>
      <c r="AJ335" s="317"/>
      <c r="AK335" s="317"/>
      <c r="AL335" s="317"/>
      <c r="AM335" s="317"/>
      <c r="AN335" s="317"/>
      <c r="AO335" s="317"/>
      <c r="AP335" s="317"/>
      <c r="AQ335" s="317"/>
      <c r="AR335" s="317"/>
      <c r="AS335" s="317"/>
      <c r="AT335" s="319"/>
      <c r="AU335" s="320" t="s">
        <v>17</v>
      </c>
      <c r="AV335" s="321"/>
      <c r="AW335" s="321"/>
      <c r="AX335" s="323"/>
      <c r="AY335">
        <f t="shared" ref="AY335:AY341" si="12">$AY$334</f>
        <v>0</v>
      </c>
    </row>
    <row r="336" spans="1:51" ht="24.75" hidden="1" customHeight="1" x14ac:dyDescent="0.2">
      <c r="A336" s="334"/>
      <c r="B336" s="335"/>
      <c r="C336" s="335"/>
      <c r="D336" s="335"/>
      <c r="E336" s="335"/>
      <c r="F336" s="336"/>
      <c r="G336" s="302"/>
      <c r="H336" s="303"/>
      <c r="I336" s="303"/>
      <c r="J336" s="303"/>
      <c r="K336" s="304"/>
      <c r="L336" s="305"/>
      <c r="M336" s="306"/>
      <c r="N336" s="306"/>
      <c r="O336" s="306"/>
      <c r="P336" s="306"/>
      <c r="Q336" s="306"/>
      <c r="R336" s="306"/>
      <c r="S336" s="306"/>
      <c r="T336" s="306"/>
      <c r="U336" s="306"/>
      <c r="V336" s="306"/>
      <c r="W336" s="306"/>
      <c r="X336" s="307"/>
      <c r="Y336" s="308"/>
      <c r="Z336" s="309"/>
      <c r="AA336" s="309"/>
      <c r="AB336" s="310"/>
      <c r="AC336" s="302"/>
      <c r="AD336" s="303"/>
      <c r="AE336" s="303"/>
      <c r="AF336" s="303"/>
      <c r="AG336" s="304"/>
      <c r="AH336" s="305"/>
      <c r="AI336" s="306"/>
      <c r="AJ336" s="306"/>
      <c r="AK336" s="306"/>
      <c r="AL336" s="306"/>
      <c r="AM336" s="306"/>
      <c r="AN336" s="306"/>
      <c r="AO336" s="306"/>
      <c r="AP336" s="306"/>
      <c r="AQ336" s="306"/>
      <c r="AR336" s="306"/>
      <c r="AS336" s="306"/>
      <c r="AT336" s="307"/>
      <c r="AU336" s="308"/>
      <c r="AV336" s="309"/>
      <c r="AW336" s="309"/>
      <c r="AX336" s="311"/>
      <c r="AY336">
        <f t="shared" si="12"/>
        <v>0</v>
      </c>
    </row>
    <row r="337" spans="1:51" ht="24.75" hidden="1" customHeight="1" x14ac:dyDescent="0.2">
      <c r="A337" s="334"/>
      <c r="B337" s="335"/>
      <c r="C337" s="335"/>
      <c r="D337" s="335"/>
      <c r="E337" s="335"/>
      <c r="F337" s="336"/>
      <c r="G337" s="292"/>
      <c r="H337" s="293"/>
      <c r="I337" s="293"/>
      <c r="J337" s="293"/>
      <c r="K337" s="294"/>
      <c r="L337" s="295"/>
      <c r="M337" s="296"/>
      <c r="N337" s="296"/>
      <c r="O337" s="296"/>
      <c r="P337" s="296"/>
      <c r="Q337" s="296"/>
      <c r="R337" s="296"/>
      <c r="S337" s="296"/>
      <c r="T337" s="296"/>
      <c r="U337" s="296"/>
      <c r="V337" s="296"/>
      <c r="W337" s="296"/>
      <c r="X337" s="297"/>
      <c r="Y337" s="298"/>
      <c r="Z337" s="299"/>
      <c r="AA337" s="299"/>
      <c r="AB337" s="300"/>
      <c r="AC337" s="292"/>
      <c r="AD337" s="293"/>
      <c r="AE337" s="293"/>
      <c r="AF337" s="293"/>
      <c r="AG337" s="294"/>
      <c r="AH337" s="295"/>
      <c r="AI337" s="296"/>
      <c r="AJ337" s="296"/>
      <c r="AK337" s="296"/>
      <c r="AL337" s="296"/>
      <c r="AM337" s="296"/>
      <c r="AN337" s="296"/>
      <c r="AO337" s="296"/>
      <c r="AP337" s="296"/>
      <c r="AQ337" s="296"/>
      <c r="AR337" s="296"/>
      <c r="AS337" s="296"/>
      <c r="AT337" s="297"/>
      <c r="AU337" s="298"/>
      <c r="AV337" s="299"/>
      <c r="AW337" s="299"/>
      <c r="AX337" s="301"/>
      <c r="AY337">
        <f t="shared" si="12"/>
        <v>0</v>
      </c>
    </row>
    <row r="338" spans="1:51" ht="24.75" hidden="1" customHeight="1" x14ac:dyDescent="0.2">
      <c r="A338" s="334"/>
      <c r="B338" s="335"/>
      <c r="C338" s="335"/>
      <c r="D338" s="335"/>
      <c r="E338" s="335"/>
      <c r="F338" s="336"/>
      <c r="G338" s="292"/>
      <c r="H338" s="293"/>
      <c r="I338" s="293"/>
      <c r="J338" s="293"/>
      <c r="K338" s="294"/>
      <c r="L338" s="295"/>
      <c r="M338" s="296"/>
      <c r="N338" s="296"/>
      <c r="O338" s="296"/>
      <c r="P338" s="296"/>
      <c r="Q338" s="296"/>
      <c r="R338" s="296"/>
      <c r="S338" s="296"/>
      <c r="T338" s="296"/>
      <c r="U338" s="296"/>
      <c r="V338" s="296"/>
      <c r="W338" s="296"/>
      <c r="X338" s="297"/>
      <c r="Y338" s="298"/>
      <c r="Z338" s="299"/>
      <c r="AA338" s="299"/>
      <c r="AB338" s="300"/>
      <c r="AC338" s="292"/>
      <c r="AD338" s="293"/>
      <c r="AE338" s="293"/>
      <c r="AF338" s="293"/>
      <c r="AG338" s="294"/>
      <c r="AH338" s="295"/>
      <c r="AI338" s="296"/>
      <c r="AJ338" s="296"/>
      <c r="AK338" s="296"/>
      <c r="AL338" s="296"/>
      <c r="AM338" s="296"/>
      <c r="AN338" s="296"/>
      <c r="AO338" s="296"/>
      <c r="AP338" s="296"/>
      <c r="AQ338" s="296"/>
      <c r="AR338" s="296"/>
      <c r="AS338" s="296"/>
      <c r="AT338" s="297"/>
      <c r="AU338" s="298"/>
      <c r="AV338" s="299"/>
      <c r="AW338" s="299"/>
      <c r="AX338" s="301"/>
      <c r="AY338">
        <f t="shared" si="12"/>
        <v>0</v>
      </c>
    </row>
    <row r="339" spans="1:51" ht="24.75" hidden="1" customHeight="1" x14ac:dyDescent="0.2">
      <c r="A339" s="334"/>
      <c r="B339" s="335"/>
      <c r="C339" s="335"/>
      <c r="D339" s="335"/>
      <c r="E339" s="335"/>
      <c r="F339" s="336"/>
      <c r="G339" s="292"/>
      <c r="H339" s="293"/>
      <c r="I339" s="293"/>
      <c r="J339" s="293"/>
      <c r="K339" s="294"/>
      <c r="L339" s="295"/>
      <c r="M339" s="296"/>
      <c r="N339" s="296"/>
      <c r="O339" s="296"/>
      <c r="P339" s="296"/>
      <c r="Q339" s="296"/>
      <c r="R339" s="296"/>
      <c r="S339" s="296"/>
      <c r="T339" s="296"/>
      <c r="U339" s="296"/>
      <c r="V339" s="296"/>
      <c r="W339" s="296"/>
      <c r="X339" s="297"/>
      <c r="Y339" s="298"/>
      <c r="Z339" s="299"/>
      <c r="AA339" s="299"/>
      <c r="AB339" s="300"/>
      <c r="AC339" s="292"/>
      <c r="AD339" s="293"/>
      <c r="AE339" s="293"/>
      <c r="AF339" s="293"/>
      <c r="AG339" s="294"/>
      <c r="AH339" s="295"/>
      <c r="AI339" s="296"/>
      <c r="AJ339" s="296"/>
      <c r="AK339" s="296"/>
      <c r="AL339" s="296"/>
      <c r="AM339" s="296"/>
      <c r="AN339" s="296"/>
      <c r="AO339" s="296"/>
      <c r="AP339" s="296"/>
      <c r="AQ339" s="296"/>
      <c r="AR339" s="296"/>
      <c r="AS339" s="296"/>
      <c r="AT339" s="297"/>
      <c r="AU339" s="298"/>
      <c r="AV339" s="299"/>
      <c r="AW339" s="299"/>
      <c r="AX339" s="301"/>
      <c r="AY339">
        <f t="shared" si="12"/>
        <v>0</v>
      </c>
    </row>
    <row r="340" spans="1:51" ht="24.75" hidden="1" customHeight="1" x14ac:dyDescent="0.2">
      <c r="A340" s="334"/>
      <c r="B340" s="335"/>
      <c r="C340" s="335"/>
      <c r="D340" s="335"/>
      <c r="E340" s="335"/>
      <c r="F340" s="336"/>
      <c r="G340" s="292"/>
      <c r="H340" s="293"/>
      <c r="I340" s="293"/>
      <c r="J340" s="293"/>
      <c r="K340" s="294"/>
      <c r="L340" s="295"/>
      <c r="M340" s="296"/>
      <c r="N340" s="296"/>
      <c r="O340" s="296"/>
      <c r="P340" s="296"/>
      <c r="Q340" s="296"/>
      <c r="R340" s="296"/>
      <c r="S340" s="296"/>
      <c r="T340" s="296"/>
      <c r="U340" s="296"/>
      <c r="V340" s="296"/>
      <c r="W340" s="296"/>
      <c r="X340" s="297"/>
      <c r="Y340" s="298"/>
      <c r="Z340" s="299"/>
      <c r="AA340" s="299"/>
      <c r="AB340" s="300"/>
      <c r="AC340" s="292"/>
      <c r="AD340" s="293"/>
      <c r="AE340" s="293"/>
      <c r="AF340" s="293"/>
      <c r="AG340" s="294"/>
      <c r="AH340" s="295"/>
      <c r="AI340" s="296"/>
      <c r="AJ340" s="296"/>
      <c r="AK340" s="296"/>
      <c r="AL340" s="296"/>
      <c r="AM340" s="296"/>
      <c r="AN340" s="296"/>
      <c r="AO340" s="296"/>
      <c r="AP340" s="296"/>
      <c r="AQ340" s="296"/>
      <c r="AR340" s="296"/>
      <c r="AS340" s="296"/>
      <c r="AT340" s="297"/>
      <c r="AU340" s="298"/>
      <c r="AV340" s="299"/>
      <c r="AW340" s="299"/>
      <c r="AX340" s="301"/>
      <c r="AY340">
        <f t="shared" si="12"/>
        <v>0</v>
      </c>
    </row>
    <row r="341" spans="1:51" ht="24.75" hidden="1" customHeight="1" x14ac:dyDescent="0.2">
      <c r="A341" s="334"/>
      <c r="B341" s="335"/>
      <c r="C341" s="335"/>
      <c r="D341" s="335"/>
      <c r="E341" s="335"/>
      <c r="F341" s="336"/>
      <c r="G341" s="292"/>
      <c r="H341" s="293"/>
      <c r="I341" s="293"/>
      <c r="J341" s="293"/>
      <c r="K341" s="294"/>
      <c r="L341" s="295"/>
      <c r="M341" s="296"/>
      <c r="N341" s="296"/>
      <c r="O341" s="296"/>
      <c r="P341" s="296"/>
      <c r="Q341" s="296"/>
      <c r="R341" s="296"/>
      <c r="S341" s="296"/>
      <c r="T341" s="296"/>
      <c r="U341" s="296"/>
      <c r="V341" s="296"/>
      <c r="W341" s="296"/>
      <c r="X341" s="297"/>
      <c r="Y341" s="298"/>
      <c r="Z341" s="299"/>
      <c r="AA341" s="299"/>
      <c r="AB341" s="300"/>
      <c r="AC341" s="292"/>
      <c r="AD341" s="293"/>
      <c r="AE341" s="293"/>
      <c r="AF341" s="293"/>
      <c r="AG341" s="294"/>
      <c r="AH341" s="295"/>
      <c r="AI341" s="296"/>
      <c r="AJ341" s="296"/>
      <c r="AK341" s="296"/>
      <c r="AL341" s="296"/>
      <c r="AM341" s="296"/>
      <c r="AN341" s="296"/>
      <c r="AO341" s="296"/>
      <c r="AP341" s="296"/>
      <c r="AQ341" s="296"/>
      <c r="AR341" s="296"/>
      <c r="AS341" s="296"/>
      <c r="AT341" s="297"/>
      <c r="AU341" s="298"/>
      <c r="AV341" s="299"/>
      <c r="AW341" s="299"/>
      <c r="AX341" s="301"/>
      <c r="AY341">
        <f t="shared" si="12"/>
        <v>0</v>
      </c>
    </row>
    <row r="342" spans="1:51" ht="24.75" hidden="1" customHeight="1" x14ac:dyDescent="0.2">
      <c r="A342" s="334"/>
      <c r="B342" s="335"/>
      <c r="C342" s="335"/>
      <c r="D342" s="335"/>
      <c r="E342" s="335"/>
      <c r="F342" s="336"/>
      <c r="G342" s="292"/>
      <c r="H342" s="293"/>
      <c r="I342" s="293"/>
      <c r="J342" s="293"/>
      <c r="K342" s="294"/>
      <c r="L342" s="295"/>
      <c r="M342" s="296"/>
      <c r="N342" s="296"/>
      <c r="O342" s="296"/>
      <c r="P342" s="296"/>
      <c r="Q342" s="296"/>
      <c r="R342" s="296"/>
      <c r="S342" s="296"/>
      <c r="T342" s="296"/>
      <c r="U342" s="296"/>
      <c r="V342" s="296"/>
      <c r="W342" s="296"/>
      <c r="X342" s="297"/>
      <c r="Y342" s="298"/>
      <c r="Z342" s="299"/>
      <c r="AA342" s="299"/>
      <c r="AB342" s="300"/>
      <c r="AC342" s="292"/>
      <c r="AD342" s="293"/>
      <c r="AE342" s="293"/>
      <c r="AF342" s="293"/>
      <c r="AG342" s="294"/>
      <c r="AH342" s="295"/>
      <c r="AI342" s="296"/>
      <c r="AJ342" s="296"/>
      <c r="AK342" s="296"/>
      <c r="AL342" s="296"/>
      <c r="AM342" s="296"/>
      <c r="AN342" s="296"/>
      <c r="AO342" s="296"/>
      <c r="AP342" s="296"/>
      <c r="AQ342" s="296"/>
      <c r="AR342" s="296"/>
      <c r="AS342" s="296"/>
      <c r="AT342" s="297"/>
      <c r="AU342" s="298"/>
      <c r="AV342" s="299"/>
      <c r="AW342" s="299"/>
      <c r="AX342" s="301"/>
      <c r="AY342">
        <f t="shared" ref="AY342:AY346" si="13">$AY$334</f>
        <v>0</v>
      </c>
    </row>
    <row r="343" spans="1:51" ht="24.75" hidden="1" customHeight="1" x14ac:dyDescent="0.2">
      <c r="A343" s="334"/>
      <c r="B343" s="335"/>
      <c r="C343" s="335"/>
      <c r="D343" s="335"/>
      <c r="E343" s="335"/>
      <c r="F343" s="336"/>
      <c r="G343" s="292"/>
      <c r="H343" s="293"/>
      <c r="I343" s="293"/>
      <c r="J343" s="293"/>
      <c r="K343" s="294"/>
      <c r="L343" s="295"/>
      <c r="M343" s="296"/>
      <c r="N343" s="296"/>
      <c r="O343" s="296"/>
      <c r="P343" s="296"/>
      <c r="Q343" s="296"/>
      <c r="R343" s="296"/>
      <c r="S343" s="296"/>
      <c r="T343" s="296"/>
      <c r="U343" s="296"/>
      <c r="V343" s="296"/>
      <c r="W343" s="296"/>
      <c r="X343" s="297"/>
      <c r="Y343" s="298"/>
      <c r="Z343" s="299"/>
      <c r="AA343" s="299"/>
      <c r="AB343" s="300"/>
      <c r="AC343" s="292"/>
      <c r="AD343" s="293"/>
      <c r="AE343" s="293"/>
      <c r="AF343" s="293"/>
      <c r="AG343" s="294"/>
      <c r="AH343" s="295"/>
      <c r="AI343" s="296"/>
      <c r="AJ343" s="296"/>
      <c r="AK343" s="296"/>
      <c r="AL343" s="296"/>
      <c r="AM343" s="296"/>
      <c r="AN343" s="296"/>
      <c r="AO343" s="296"/>
      <c r="AP343" s="296"/>
      <c r="AQ343" s="296"/>
      <c r="AR343" s="296"/>
      <c r="AS343" s="296"/>
      <c r="AT343" s="297"/>
      <c r="AU343" s="298"/>
      <c r="AV343" s="299"/>
      <c r="AW343" s="299"/>
      <c r="AX343" s="301"/>
      <c r="AY343">
        <f t="shared" si="13"/>
        <v>0</v>
      </c>
    </row>
    <row r="344" spans="1:51" ht="24.75" hidden="1" customHeight="1" x14ac:dyDescent="0.2">
      <c r="A344" s="334"/>
      <c r="B344" s="335"/>
      <c r="C344" s="335"/>
      <c r="D344" s="335"/>
      <c r="E344" s="335"/>
      <c r="F344" s="336"/>
      <c r="G344" s="292"/>
      <c r="H344" s="293"/>
      <c r="I344" s="293"/>
      <c r="J344" s="293"/>
      <c r="K344" s="294"/>
      <c r="L344" s="295"/>
      <c r="M344" s="296"/>
      <c r="N344" s="296"/>
      <c r="O344" s="296"/>
      <c r="P344" s="296"/>
      <c r="Q344" s="296"/>
      <c r="R344" s="296"/>
      <c r="S344" s="296"/>
      <c r="T344" s="296"/>
      <c r="U344" s="296"/>
      <c r="V344" s="296"/>
      <c r="W344" s="296"/>
      <c r="X344" s="297"/>
      <c r="Y344" s="298"/>
      <c r="Z344" s="299"/>
      <c r="AA344" s="299"/>
      <c r="AB344" s="300"/>
      <c r="AC344" s="292"/>
      <c r="AD344" s="293"/>
      <c r="AE344" s="293"/>
      <c r="AF344" s="293"/>
      <c r="AG344" s="294"/>
      <c r="AH344" s="295"/>
      <c r="AI344" s="296"/>
      <c r="AJ344" s="296"/>
      <c r="AK344" s="296"/>
      <c r="AL344" s="296"/>
      <c r="AM344" s="296"/>
      <c r="AN344" s="296"/>
      <c r="AO344" s="296"/>
      <c r="AP344" s="296"/>
      <c r="AQ344" s="296"/>
      <c r="AR344" s="296"/>
      <c r="AS344" s="296"/>
      <c r="AT344" s="297"/>
      <c r="AU344" s="298"/>
      <c r="AV344" s="299"/>
      <c r="AW344" s="299"/>
      <c r="AX344" s="301"/>
      <c r="AY344">
        <f t="shared" si="13"/>
        <v>0</v>
      </c>
    </row>
    <row r="345" spans="1:51" ht="24.75" hidden="1" customHeight="1" x14ac:dyDescent="0.2">
      <c r="A345" s="334"/>
      <c r="B345" s="335"/>
      <c r="C345" s="335"/>
      <c r="D345" s="335"/>
      <c r="E345" s="335"/>
      <c r="F345" s="336"/>
      <c r="G345" s="292"/>
      <c r="H345" s="293"/>
      <c r="I345" s="293"/>
      <c r="J345" s="293"/>
      <c r="K345" s="294"/>
      <c r="L345" s="295"/>
      <c r="M345" s="296"/>
      <c r="N345" s="296"/>
      <c r="O345" s="296"/>
      <c r="P345" s="296"/>
      <c r="Q345" s="296"/>
      <c r="R345" s="296"/>
      <c r="S345" s="296"/>
      <c r="T345" s="296"/>
      <c r="U345" s="296"/>
      <c r="V345" s="296"/>
      <c r="W345" s="296"/>
      <c r="X345" s="297"/>
      <c r="Y345" s="298"/>
      <c r="Z345" s="299"/>
      <c r="AA345" s="299"/>
      <c r="AB345" s="300"/>
      <c r="AC345" s="292"/>
      <c r="AD345" s="293"/>
      <c r="AE345" s="293"/>
      <c r="AF345" s="293"/>
      <c r="AG345" s="294"/>
      <c r="AH345" s="295"/>
      <c r="AI345" s="296"/>
      <c r="AJ345" s="296"/>
      <c r="AK345" s="296"/>
      <c r="AL345" s="296"/>
      <c r="AM345" s="296"/>
      <c r="AN345" s="296"/>
      <c r="AO345" s="296"/>
      <c r="AP345" s="296"/>
      <c r="AQ345" s="296"/>
      <c r="AR345" s="296"/>
      <c r="AS345" s="296"/>
      <c r="AT345" s="297"/>
      <c r="AU345" s="298"/>
      <c r="AV345" s="299"/>
      <c r="AW345" s="299"/>
      <c r="AX345" s="301"/>
      <c r="AY345">
        <f t="shared" si="13"/>
        <v>0</v>
      </c>
    </row>
    <row r="346" spans="1:51" ht="24.75" hidden="1" customHeight="1" thickBot="1" x14ac:dyDescent="0.25">
      <c r="A346" s="334"/>
      <c r="B346" s="335"/>
      <c r="C346" s="335"/>
      <c r="D346" s="335"/>
      <c r="E346" s="335"/>
      <c r="F346" s="336"/>
      <c r="G346" s="283" t="s">
        <v>18</v>
      </c>
      <c r="H346" s="284"/>
      <c r="I346" s="284"/>
      <c r="J346" s="284"/>
      <c r="K346" s="284"/>
      <c r="L346" s="285"/>
      <c r="M346" s="286"/>
      <c r="N346" s="286"/>
      <c r="O346" s="286"/>
      <c r="P346" s="286"/>
      <c r="Q346" s="286"/>
      <c r="R346" s="286"/>
      <c r="S346" s="286"/>
      <c r="T346" s="286"/>
      <c r="U346" s="286"/>
      <c r="V346" s="286"/>
      <c r="W346" s="286"/>
      <c r="X346" s="287"/>
      <c r="Y346" s="288">
        <f>SUM(Y336:AB345)</f>
        <v>0</v>
      </c>
      <c r="Z346" s="289"/>
      <c r="AA346" s="289"/>
      <c r="AB346" s="290"/>
      <c r="AC346" s="283" t="s">
        <v>18</v>
      </c>
      <c r="AD346" s="284"/>
      <c r="AE346" s="284"/>
      <c r="AF346" s="284"/>
      <c r="AG346" s="284"/>
      <c r="AH346" s="285"/>
      <c r="AI346" s="286"/>
      <c r="AJ346" s="286"/>
      <c r="AK346" s="286"/>
      <c r="AL346" s="286"/>
      <c r="AM346" s="286"/>
      <c r="AN346" s="286"/>
      <c r="AO346" s="286"/>
      <c r="AP346" s="286"/>
      <c r="AQ346" s="286"/>
      <c r="AR346" s="286"/>
      <c r="AS346" s="286"/>
      <c r="AT346" s="287"/>
      <c r="AU346" s="288">
        <f>SUM(AU336:AX345)</f>
        <v>0</v>
      </c>
      <c r="AV346" s="289"/>
      <c r="AW346" s="289"/>
      <c r="AX346" s="291"/>
      <c r="AY346">
        <f t="shared" si="13"/>
        <v>0</v>
      </c>
    </row>
    <row r="347" spans="1:51" ht="24.75" hidden="1" customHeight="1" x14ac:dyDescent="0.2">
      <c r="A347" s="334"/>
      <c r="B347" s="335"/>
      <c r="C347" s="335"/>
      <c r="D347" s="335"/>
      <c r="E347" s="335"/>
      <c r="F347" s="336"/>
      <c r="G347" s="312" t="s">
        <v>244</v>
      </c>
      <c r="H347" s="313"/>
      <c r="I347" s="313"/>
      <c r="J347" s="313"/>
      <c r="K347" s="313"/>
      <c r="L347" s="313"/>
      <c r="M347" s="313"/>
      <c r="N347" s="313"/>
      <c r="O347" s="313"/>
      <c r="P347" s="313"/>
      <c r="Q347" s="313"/>
      <c r="R347" s="313"/>
      <c r="S347" s="313"/>
      <c r="T347" s="313"/>
      <c r="U347" s="313"/>
      <c r="V347" s="313"/>
      <c r="W347" s="313"/>
      <c r="X347" s="313"/>
      <c r="Y347" s="313"/>
      <c r="Z347" s="313"/>
      <c r="AA347" s="313"/>
      <c r="AB347" s="314"/>
      <c r="AC347" s="312" t="s">
        <v>172</v>
      </c>
      <c r="AD347" s="313"/>
      <c r="AE347" s="313"/>
      <c r="AF347" s="313"/>
      <c r="AG347" s="313"/>
      <c r="AH347" s="313"/>
      <c r="AI347" s="313"/>
      <c r="AJ347" s="313"/>
      <c r="AK347" s="313"/>
      <c r="AL347" s="313"/>
      <c r="AM347" s="313"/>
      <c r="AN347" s="313"/>
      <c r="AO347" s="313"/>
      <c r="AP347" s="313"/>
      <c r="AQ347" s="313"/>
      <c r="AR347" s="313"/>
      <c r="AS347" s="313"/>
      <c r="AT347" s="313"/>
      <c r="AU347" s="313"/>
      <c r="AV347" s="313"/>
      <c r="AW347" s="313"/>
      <c r="AX347" s="315"/>
      <c r="AY347">
        <f>COUNTA($G$349,$AC$349)</f>
        <v>0</v>
      </c>
    </row>
    <row r="348" spans="1:51" ht="24.75" hidden="1" customHeight="1" x14ac:dyDescent="0.2">
      <c r="A348" s="334"/>
      <c r="B348" s="335"/>
      <c r="C348" s="335"/>
      <c r="D348" s="335"/>
      <c r="E348" s="335"/>
      <c r="F348" s="336"/>
      <c r="G348" s="316" t="s">
        <v>15</v>
      </c>
      <c r="H348" s="317"/>
      <c r="I348" s="317"/>
      <c r="J348" s="317"/>
      <c r="K348" s="317"/>
      <c r="L348" s="318" t="s">
        <v>16</v>
      </c>
      <c r="M348" s="317"/>
      <c r="N348" s="317"/>
      <c r="O348" s="317"/>
      <c r="P348" s="317"/>
      <c r="Q348" s="317"/>
      <c r="R348" s="317"/>
      <c r="S348" s="317"/>
      <c r="T348" s="317"/>
      <c r="U348" s="317"/>
      <c r="V348" s="317"/>
      <c r="W348" s="317"/>
      <c r="X348" s="319"/>
      <c r="Y348" s="320" t="s">
        <v>17</v>
      </c>
      <c r="Z348" s="321"/>
      <c r="AA348" s="321"/>
      <c r="AB348" s="322"/>
      <c r="AC348" s="316" t="s">
        <v>15</v>
      </c>
      <c r="AD348" s="317"/>
      <c r="AE348" s="317"/>
      <c r="AF348" s="317"/>
      <c r="AG348" s="317"/>
      <c r="AH348" s="318" t="s">
        <v>16</v>
      </c>
      <c r="AI348" s="317"/>
      <c r="AJ348" s="317"/>
      <c r="AK348" s="317"/>
      <c r="AL348" s="317"/>
      <c r="AM348" s="317"/>
      <c r="AN348" s="317"/>
      <c r="AO348" s="317"/>
      <c r="AP348" s="317"/>
      <c r="AQ348" s="317"/>
      <c r="AR348" s="317"/>
      <c r="AS348" s="317"/>
      <c r="AT348" s="319"/>
      <c r="AU348" s="320" t="s">
        <v>17</v>
      </c>
      <c r="AV348" s="321"/>
      <c r="AW348" s="321"/>
      <c r="AX348" s="323"/>
      <c r="AY348">
        <f>$AY$347</f>
        <v>0</v>
      </c>
    </row>
    <row r="349" spans="1:51" s="16" customFormat="1" ht="24.75" hidden="1" customHeight="1" x14ac:dyDescent="0.2">
      <c r="A349" s="334"/>
      <c r="B349" s="335"/>
      <c r="C349" s="335"/>
      <c r="D349" s="335"/>
      <c r="E349" s="335"/>
      <c r="F349" s="336"/>
      <c r="G349" s="302"/>
      <c r="H349" s="303"/>
      <c r="I349" s="303"/>
      <c r="J349" s="303"/>
      <c r="K349" s="304"/>
      <c r="L349" s="305"/>
      <c r="M349" s="306"/>
      <c r="N349" s="306"/>
      <c r="O349" s="306"/>
      <c r="P349" s="306"/>
      <c r="Q349" s="306"/>
      <c r="R349" s="306"/>
      <c r="S349" s="306"/>
      <c r="T349" s="306"/>
      <c r="U349" s="306"/>
      <c r="V349" s="306"/>
      <c r="W349" s="306"/>
      <c r="X349" s="307"/>
      <c r="Y349" s="308"/>
      <c r="Z349" s="309"/>
      <c r="AA349" s="309"/>
      <c r="AB349" s="310"/>
      <c r="AC349" s="302"/>
      <c r="AD349" s="303"/>
      <c r="AE349" s="303"/>
      <c r="AF349" s="303"/>
      <c r="AG349" s="304"/>
      <c r="AH349" s="305"/>
      <c r="AI349" s="306"/>
      <c r="AJ349" s="306"/>
      <c r="AK349" s="306"/>
      <c r="AL349" s="306"/>
      <c r="AM349" s="306"/>
      <c r="AN349" s="306"/>
      <c r="AO349" s="306"/>
      <c r="AP349" s="306"/>
      <c r="AQ349" s="306"/>
      <c r="AR349" s="306"/>
      <c r="AS349" s="306"/>
      <c r="AT349" s="307"/>
      <c r="AU349" s="308"/>
      <c r="AV349" s="309"/>
      <c r="AW349" s="309"/>
      <c r="AX349" s="311"/>
      <c r="AY349">
        <f t="shared" ref="AY349:AY359" si="14">$AY$347</f>
        <v>0</v>
      </c>
    </row>
    <row r="350" spans="1:51" ht="24.75" hidden="1" customHeight="1" x14ac:dyDescent="0.2">
      <c r="A350" s="334"/>
      <c r="B350" s="335"/>
      <c r="C350" s="335"/>
      <c r="D350" s="335"/>
      <c r="E350" s="335"/>
      <c r="F350" s="336"/>
      <c r="G350" s="292"/>
      <c r="H350" s="293"/>
      <c r="I350" s="293"/>
      <c r="J350" s="293"/>
      <c r="K350" s="294"/>
      <c r="L350" s="295"/>
      <c r="M350" s="296"/>
      <c r="N350" s="296"/>
      <c r="O350" s="296"/>
      <c r="P350" s="296"/>
      <c r="Q350" s="296"/>
      <c r="R350" s="296"/>
      <c r="S350" s="296"/>
      <c r="T350" s="296"/>
      <c r="U350" s="296"/>
      <c r="V350" s="296"/>
      <c r="W350" s="296"/>
      <c r="X350" s="297"/>
      <c r="Y350" s="298"/>
      <c r="Z350" s="299"/>
      <c r="AA350" s="299"/>
      <c r="AB350" s="300"/>
      <c r="AC350" s="292"/>
      <c r="AD350" s="293"/>
      <c r="AE350" s="293"/>
      <c r="AF350" s="293"/>
      <c r="AG350" s="294"/>
      <c r="AH350" s="295"/>
      <c r="AI350" s="296"/>
      <c r="AJ350" s="296"/>
      <c r="AK350" s="296"/>
      <c r="AL350" s="296"/>
      <c r="AM350" s="296"/>
      <c r="AN350" s="296"/>
      <c r="AO350" s="296"/>
      <c r="AP350" s="296"/>
      <c r="AQ350" s="296"/>
      <c r="AR350" s="296"/>
      <c r="AS350" s="296"/>
      <c r="AT350" s="297"/>
      <c r="AU350" s="298"/>
      <c r="AV350" s="299"/>
      <c r="AW350" s="299"/>
      <c r="AX350" s="301"/>
      <c r="AY350">
        <f t="shared" si="14"/>
        <v>0</v>
      </c>
    </row>
    <row r="351" spans="1:51" ht="24.75" hidden="1" customHeight="1" x14ac:dyDescent="0.2">
      <c r="A351" s="334"/>
      <c r="B351" s="335"/>
      <c r="C351" s="335"/>
      <c r="D351" s="335"/>
      <c r="E351" s="335"/>
      <c r="F351" s="336"/>
      <c r="G351" s="292"/>
      <c r="H351" s="293"/>
      <c r="I351" s="293"/>
      <c r="J351" s="293"/>
      <c r="K351" s="294"/>
      <c r="L351" s="295"/>
      <c r="M351" s="296"/>
      <c r="N351" s="296"/>
      <c r="O351" s="296"/>
      <c r="P351" s="296"/>
      <c r="Q351" s="296"/>
      <c r="R351" s="296"/>
      <c r="S351" s="296"/>
      <c r="T351" s="296"/>
      <c r="U351" s="296"/>
      <c r="V351" s="296"/>
      <c r="W351" s="296"/>
      <c r="X351" s="297"/>
      <c r="Y351" s="298"/>
      <c r="Z351" s="299"/>
      <c r="AA351" s="299"/>
      <c r="AB351" s="300"/>
      <c r="AC351" s="292"/>
      <c r="AD351" s="293"/>
      <c r="AE351" s="293"/>
      <c r="AF351" s="293"/>
      <c r="AG351" s="294"/>
      <c r="AH351" s="295"/>
      <c r="AI351" s="296"/>
      <c r="AJ351" s="296"/>
      <c r="AK351" s="296"/>
      <c r="AL351" s="296"/>
      <c r="AM351" s="296"/>
      <c r="AN351" s="296"/>
      <c r="AO351" s="296"/>
      <c r="AP351" s="296"/>
      <c r="AQ351" s="296"/>
      <c r="AR351" s="296"/>
      <c r="AS351" s="296"/>
      <c r="AT351" s="297"/>
      <c r="AU351" s="298"/>
      <c r="AV351" s="299"/>
      <c r="AW351" s="299"/>
      <c r="AX351" s="301"/>
      <c r="AY351">
        <f t="shared" si="14"/>
        <v>0</v>
      </c>
    </row>
    <row r="352" spans="1:51" ht="24.75" hidden="1" customHeight="1" x14ac:dyDescent="0.2">
      <c r="A352" s="334"/>
      <c r="B352" s="335"/>
      <c r="C352" s="335"/>
      <c r="D352" s="335"/>
      <c r="E352" s="335"/>
      <c r="F352" s="336"/>
      <c r="G352" s="292"/>
      <c r="H352" s="293"/>
      <c r="I352" s="293"/>
      <c r="J352" s="293"/>
      <c r="K352" s="294"/>
      <c r="L352" s="295"/>
      <c r="M352" s="296"/>
      <c r="N352" s="296"/>
      <c r="O352" s="296"/>
      <c r="P352" s="296"/>
      <c r="Q352" s="296"/>
      <c r="R352" s="296"/>
      <c r="S352" s="296"/>
      <c r="T352" s="296"/>
      <c r="U352" s="296"/>
      <c r="V352" s="296"/>
      <c r="W352" s="296"/>
      <c r="X352" s="297"/>
      <c r="Y352" s="298"/>
      <c r="Z352" s="299"/>
      <c r="AA352" s="299"/>
      <c r="AB352" s="300"/>
      <c r="AC352" s="292"/>
      <c r="AD352" s="293"/>
      <c r="AE352" s="293"/>
      <c r="AF352" s="293"/>
      <c r="AG352" s="294"/>
      <c r="AH352" s="295"/>
      <c r="AI352" s="296"/>
      <c r="AJ352" s="296"/>
      <c r="AK352" s="296"/>
      <c r="AL352" s="296"/>
      <c r="AM352" s="296"/>
      <c r="AN352" s="296"/>
      <c r="AO352" s="296"/>
      <c r="AP352" s="296"/>
      <c r="AQ352" s="296"/>
      <c r="AR352" s="296"/>
      <c r="AS352" s="296"/>
      <c r="AT352" s="297"/>
      <c r="AU352" s="298"/>
      <c r="AV352" s="299"/>
      <c r="AW352" s="299"/>
      <c r="AX352" s="301"/>
      <c r="AY352">
        <f t="shared" si="14"/>
        <v>0</v>
      </c>
    </row>
    <row r="353" spans="1:51" ht="24.75" hidden="1" customHeight="1" x14ac:dyDescent="0.2">
      <c r="A353" s="334"/>
      <c r="B353" s="335"/>
      <c r="C353" s="335"/>
      <c r="D353" s="335"/>
      <c r="E353" s="335"/>
      <c r="F353" s="336"/>
      <c r="G353" s="292"/>
      <c r="H353" s="293"/>
      <c r="I353" s="293"/>
      <c r="J353" s="293"/>
      <c r="K353" s="294"/>
      <c r="L353" s="295"/>
      <c r="M353" s="296"/>
      <c r="N353" s="296"/>
      <c r="O353" s="296"/>
      <c r="P353" s="296"/>
      <c r="Q353" s="296"/>
      <c r="R353" s="296"/>
      <c r="S353" s="296"/>
      <c r="T353" s="296"/>
      <c r="U353" s="296"/>
      <c r="V353" s="296"/>
      <c r="W353" s="296"/>
      <c r="X353" s="297"/>
      <c r="Y353" s="298"/>
      <c r="Z353" s="299"/>
      <c r="AA353" s="299"/>
      <c r="AB353" s="300"/>
      <c r="AC353" s="292"/>
      <c r="AD353" s="293"/>
      <c r="AE353" s="293"/>
      <c r="AF353" s="293"/>
      <c r="AG353" s="294"/>
      <c r="AH353" s="295"/>
      <c r="AI353" s="296"/>
      <c r="AJ353" s="296"/>
      <c r="AK353" s="296"/>
      <c r="AL353" s="296"/>
      <c r="AM353" s="296"/>
      <c r="AN353" s="296"/>
      <c r="AO353" s="296"/>
      <c r="AP353" s="296"/>
      <c r="AQ353" s="296"/>
      <c r="AR353" s="296"/>
      <c r="AS353" s="296"/>
      <c r="AT353" s="297"/>
      <c r="AU353" s="298"/>
      <c r="AV353" s="299"/>
      <c r="AW353" s="299"/>
      <c r="AX353" s="301"/>
      <c r="AY353">
        <f t="shared" si="14"/>
        <v>0</v>
      </c>
    </row>
    <row r="354" spans="1:51" ht="24.75" hidden="1" customHeight="1" x14ac:dyDescent="0.2">
      <c r="A354" s="334"/>
      <c r="B354" s="335"/>
      <c r="C354" s="335"/>
      <c r="D354" s="335"/>
      <c r="E354" s="335"/>
      <c r="F354" s="336"/>
      <c r="G354" s="292"/>
      <c r="H354" s="293"/>
      <c r="I354" s="293"/>
      <c r="J354" s="293"/>
      <c r="K354" s="294"/>
      <c r="L354" s="295"/>
      <c r="M354" s="296"/>
      <c r="N354" s="296"/>
      <c r="O354" s="296"/>
      <c r="P354" s="296"/>
      <c r="Q354" s="296"/>
      <c r="R354" s="296"/>
      <c r="S354" s="296"/>
      <c r="T354" s="296"/>
      <c r="U354" s="296"/>
      <c r="V354" s="296"/>
      <c r="W354" s="296"/>
      <c r="X354" s="297"/>
      <c r="Y354" s="298"/>
      <c r="Z354" s="299"/>
      <c r="AA354" s="299"/>
      <c r="AB354" s="300"/>
      <c r="AC354" s="292"/>
      <c r="AD354" s="293"/>
      <c r="AE354" s="293"/>
      <c r="AF354" s="293"/>
      <c r="AG354" s="294"/>
      <c r="AH354" s="295"/>
      <c r="AI354" s="296"/>
      <c r="AJ354" s="296"/>
      <c r="AK354" s="296"/>
      <c r="AL354" s="296"/>
      <c r="AM354" s="296"/>
      <c r="AN354" s="296"/>
      <c r="AO354" s="296"/>
      <c r="AP354" s="296"/>
      <c r="AQ354" s="296"/>
      <c r="AR354" s="296"/>
      <c r="AS354" s="296"/>
      <c r="AT354" s="297"/>
      <c r="AU354" s="298"/>
      <c r="AV354" s="299"/>
      <c r="AW354" s="299"/>
      <c r="AX354" s="301"/>
      <c r="AY354">
        <f t="shared" si="14"/>
        <v>0</v>
      </c>
    </row>
    <row r="355" spans="1:51" ht="24.75" hidden="1" customHeight="1" x14ac:dyDescent="0.2">
      <c r="A355" s="334"/>
      <c r="B355" s="335"/>
      <c r="C355" s="335"/>
      <c r="D355" s="335"/>
      <c r="E355" s="335"/>
      <c r="F355" s="336"/>
      <c r="G355" s="292"/>
      <c r="H355" s="293"/>
      <c r="I355" s="293"/>
      <c r="J355" s="293"/>
      <c r="K355" s="294"/>
      <c r="L355" s="295"/>
      <c r="M355" s="296"/>
      <c r="N355" s="296"/>
      <c r="O355" s="296"/>
      <c r="P355" s="296"/>
      <c r="Q355" s="296"/>
      <c r="R355" s="296"/>
      <c r="S355" s="296"/>
      <c r="T355" s="296"/>
      <c r="U355" s="296"/>
      <c r="V355" s="296"/>
      <c r="W355" s="296"/>
      <c r="X355" s="297"/>
      <c r="Y355" s="298"/>
      <c r="Z355" s="299"/>
      <c r="AA355" s="299"/>
      <c r="AB355" s="300"/>
      <c r="AC355" s="292"/>
      <c r="AD355" s="293"/>
      <c r="AE355" s="293"/>
      <c r="AF355" s="293"/>
      <c r="AG355" s="294"/>
      <c r="AH355" s="295"/>
      <c r="AI355" s="296"/>
      <c r="AJ355" s="296"/>
      <c r="AK355" s="296"/>
      <c r="AL355" s="296"/>
      <c r="AM355" s="296"/>
      <c r="AN355" s="296"/>
      <c r="AO355" s="296"/>
      <c r="AP355" s="296"/>
      <c r="AQ355" s="296"/>
      <c r="AR355" s="296"/>
      <c r="AS355" s="296"/>
      <c r="AT355" s="297"/>
      <c r="AU355" s="298"/>
      <c r="AV355" s="299"/>
      <c r="AW355" s="299"/>
      <c r="AX355" s="301"/>
      <c r="AY355">
        <f t="shared" si="14"/>
        <v>0</v>
      </c>
    </row>
    <row r="356" spans="1:51" ht="24.75" hidden="1" customHeight="1" x14ac:dyDescent="0.2">
      <c r="A356" s="334"/>
      <c r="B356" s="335"/>
      <c r="C356" s="335"/>
      <c r="D356" s="335"/>
      <c r="E356" s="335"/>
      <c r="F356" s="336"/>
      <c r="G356" s="292"/>
      <c r="H356" s="293"/>
      <c r="I356" s="293"/>
      <c r="J356" s="293"/>
      <c r="K356" s="294"/>
      <c r="L356" s="295"/>
      <c r="M356" s="296"/>
      <c r="N356" s="296"/>
      <c r="O356" s="296"/>
      <c r="P356" s="296"/>
      <c r="Q356" s="296"/>
      <c r="R356" s="296"/>
      <c r="S356" s="296"/>
      <c r="T356" s="296"/>
      <c r="U356" s="296"/>
      <c r="V356" s="296"/>
      <c r="W356" s="296"/>
      <c r="X356" s="297"/>
      <c r="Y356" s="298"/>
      <c r="Z356" s="299"/>
      <c r="AA356" s="299"/>
      <c r="AB356" s="300"/>
      <c r="AC356" s="292"/>
      <c r="AD356" s="293"/>
      <c r="AE356" s="293"/>
      <c r="AF356" s="293"/>
      <c r="AG356" s="294"/>
      <c r="AH356" s="295"/>
      <c r="AI356" s="296"/>
      <c r="AJ356" s="296"/>
      <c r="AK356" s="296"/>
      <c r="AL356" s="296"/>
      <c r="AM356" s="296"/>
      <c r="AN356" s="296"/>
      <c r="AO356" s="296"/>
      <c r="AP356" s="296"/>
      <c r="AQ356" s="296"/>
      <c r="AR356" s="296"/>
      <c r="AS356" s="296"/>
      <c r="AT356" s="297"/>
      <c r="AU356" s="298"/>
      <c r="AV356" s="299"/>
      <c r="AW356" s="299"/>
      <c r="AX356" s="301"/>
      <c r="AY356">
        <f t="shared" si="14"/>
        <v>0</v>
      </c>
    </row>
    <row r="357" spans="1:51" ht="24.75" hidden="1" customHeight="1" x14ac:dyDescent="0.2">
      <c r="A357" s="334"/>
      <c r="B357" s="335"/>
      <c r="C357" s="335"/>
      <c r="D357" s="335"/>
      <c r="E357" s="335"/>
      <c r="F357" s="336"/>
      <c r="G357" s="292"/>
      <c r="H357" s="293"/>
      <c r="I357" s="293"/>
      <c r="J357" s="293"/>
      <c r="K357" s="294"/>
      <c r="L357" s="295"/>
      <c r="M357" s="296"/>
      <c r="N357" s="296"/>
      <c r="O357" s="296"/>
      <c r="P357" s="296"/>
      <c r="Q357" s="296"/>
      <c r="R357" s="296"/>
      <c r="S357" s="296"/>
      <c r="T357" s="296"/>
      <c r="U357" s="296"/>
      <c r="V357" s="296"/>
      <c r="W357" s="296"/>
      <c r="X357" s="297"/>
      <c r="Y357" s="298"/>
      <c r="Z357" s="299"/>
      <c r="AA357" s="299"/>
      <c r="AB357" s="300"/>
      <c r="AC357" s="292"/>
      <c r="AD357" s="293"/>
      <c r="AE357" s="293"/>
      <c r="AF357" s="293"/>
      <c r="AG357" s="294"/>
      <c r="AH357" s="295"/>
      <c r="AI357" s="296"/>
      <c r="AJ357" s="296"/>
      <c r="AK357" s="296"/>
      <c r="AL357" s="296"/>
      <c r="AM357" s="296"/>
      <c r="AN357" s="296"/>
      <c r="AO357" s="296"/>
      <c r="AP357" s="296"/>
      <c r="AQ357" s="296"/>
      <c r="AR357" s="296"/>
      <c r="AS357" s="296"/>
      <c r="AT357" s="297"/>
      <c r="AU357" s="298"/>
      <c r="AV357" s="299"/>
      <c r="AW357" s="299"/>
      <c r="AX357" s="301"/>
      <c r="AY357">
        <f t="shared" si="14"/>
        <v>0</v>
      </c>
    </row>
    <row r="358" spans="1:51" ht="24.75" hidden="1" customHeight="1" x14ac:dyDescent="0.2">
      <c r="A358" s="334"/>
      <c r="B358" s="335"/>
      <c r="C358" s="335"/>
      <c r="D358" s="335"/>
      <c r="E358" s="335"/>
      <c r="F358" s="336"/>
      <c r="G358" s="292"/>
      <c r="H358" s="293"/>
      <c r="I358" s="293"/>
      <c r="J358" s="293"/>
      <c r="K358" s="294"/>
      <c r="L358" s="295"/>
      <c r="M358" s="296"/>
      <c r="N358" s="296"/>
      <c r="O358" s="296"/>
      <c r="P358" s="296"/>
      <c r="Q358" s="296"/>
      <c r="R358" s="296"/>
      <c r="S358" s="296"/>
      <c r="T358" s="296"/>
      <c r="U358" s="296"/>
      <c r="V358" s="296"/>
      <c r="W358" s="296"/>
      <c r="X358" s="297"/>
      <c r="Y358" s="298"/>
      <c r="Z358" s="299"/>
      <c r="AA358" s="299"/>
      <c r="AB358" s="300"/>
      <c r="AC358" s="292"/>
      <c r="AD358" s="293"/>
      <c r="AE358" s="293"/>
      <c r="AF358" s="293"/>
      <c r="AG358" s="294"/>
      <c r="AH358" s="295"/>
      <c r="AI358" s="296"/>
      <c r="AJ358" s="296"/>
      <c r="AK358" s="296"/>
      <c r="AL358" s="296"/>
      <c r="AM358" s="296"/>
      <c r="AN358" s="296"/>
      <c r="AO358" s="296"/>
      <c r="AP358" s="296"/>
      <c r="AQ358" s="296"/>
      <c r="AR358" s="296"/>
      <c r="AS358" s="296"/>
      <c r="AT358" s="297"/>
      <c r="AU358" s="298"/>
      <c r="AV358" s="299"/>
      <c r="AW358" s="299"/>
      <c r="AX358" s="301"/>
      <c r="AY358">
        <f t="shared" si="14"/>
        <v>0</v>
      </c>
    </row>
    <row r="359" spans="1:51" ht="24.75" hidden="1" customHeight="1" x14ac:dyDescent="0.2">
      <c r="A359" s="334"/>
      <c r="B359" s="335"/>
      <c r="C359" s="335"/>
      <c r="D359" s="335"/>
      <c r="E359" s="335"/>
      <c r="F359" s="336"/>
      <c r="G359" s="283" t="s">
        <v>18</v>
      </c>
      <c r="H359" s="284"/>
      <c r="I359" s="284"/>
      <c r="J359" s="284"/>
      <c r="K359" s="284"/>
      <c r="L359" s="285"/>
      <c r="M359" s="286"/>
      <c r="N359" s="286"/>
      <c r="O359" s="286"/>
      <c r="P359" s="286"/>
      <c r="Q359" s="286"/>
      <c r="R359" s="286"/>
      <c r="S359" s="286"/>
      <c r="T359" s="286"/>
      <c r="U359" s="286"/>
      <c r="V359" s="286"/>
      <c r="W359" s="286"/>
      <c r="X359" s="287"/>
      <c r="Y359" s="288">
        <f>SUM(Y349:AB358)</f>
        <v>0</v>
      </c>
      <c r="Z359" s="289"/>
      <c r="AA359" s="289"/>
      <c r="AB359" s="290"/>
      <c r="AC359" s="283" t="s">
        <v>18</v>
      </c>
      <c r="AD359" s="284"/>
      <c r="AE359" s="284"/>
      <c r="AF359" s="284"/>
      <c r="AG359" s="284"/>
      <c r="AH359" s="285"/>
      <c r="AI359" s="286"/>
      <c r="AJ359" s="286"/>
      <c r="AK359" s="286"/>
      <c r="AL359" s="286"/>
      <c r="AM359" s="286"/>
      <c r="AN359" s="286"/>
      <c r="AO359" s="286"/>
      <c r="AP359" s="286"/>
      <c r="AQ359" s="286"/>
      <c r="AR359" s="286"/>
      <c r="AS359" s="286"/>
      <c r="AT359" s="287"/>
      <c r="AU359" s="288">
        <f>SUM(AU349:AX358)</f>
        <v>0</v>
      </c>
      <c r="AV359" s="289"/>
      <c r="AW359" s="289"/>
      <c r="AX359" s="291"/>
      <c r="AY359">
        <f t="shared" si="14"/>
        <v>0</v>
      </c>
    </row>
    <row r="360" spans="1:51" ht="31.2" hidden="1" customHeight="1" thickBot="1" x14ac:dyDescent="0.25">
      <c r="A360" s="278" t="s">
        <v>661</v>
      </c>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80"/>
      <c r="AL360" s="281" t="s">
        <v>312</v>
      </c>
      <c r="AM360" s="282"/>
      <c r="AN360" s="282"/>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750</v>
      </c>
      <c r="D366" s="265"/>
      <c r="E366" s="265"/>
      <c r="F366" s="265"/>
      <c r="G366" s="265"/>
      <c r="H366" s="265"/>
      <c r="I366" s="265"/>
      <c r="J366" s="248">
        <v>3010001010696</v>
      </c>
      <c r="K366" s="249"/>
      <c r="L366" s="249"/>
      <c r="M366" s="249"/>
      <c r="N366" s="249"/>
      <c r="O366" s="249"/>
      <c r="P366" s="267" t="s">
        <v>758</v>
      </c>
      <c r="Q366" s="250"/>
      <c r="R366" s="250"/>
      <c r="S366" s="250"/>
      <c r="T366" s="250"/>
      <c r="U366" s="250"/>
      <c r="V366" s="250"/>
      <c r="W366" s="250"/>
      <c r="X366" s="250"/>
      <c r="Y366" s="251">
        <v>520</v>
      </c>
      <c r="Z366" s="252"/>
      <c r="AA366" s="252"/>
      <c r="AB366" s="253"/>
      <c r="AC366" s="237" t="s">
        <v>335</v>
      </c>
      <c r="AD366" s="238"/>
      <c r="AE366" s="238"/>
      <c r="AF366" s="238"/>
      <c r="AG366" s="238"/>
      <c r="AH366" s="268">
        <v>3</v>
      </c>
      <c r="AI366" s="269"/>
      <c r="AJ366" s="269"/>
      <c r="AK366" s="269"/>
      <c r="AL366" s="241" t="s">
        <v>793</v>
      </c>
      <c r="AM366" s="242"/>
      <c r="AN366" s="242"/>
      <c r="AO366" s="243"/>
      <c r="AP366" s="244" t="s">
        <v>794</v>
      </c>
      <c r="AQ366" s="244"/>
      <c r="AR366" s="244"/>
      <c r="AS366" s="244"/>
      <c r="AT366" s="244"/>
      <c r="AU366" s="244"/>
      <c r="AV366" s="244"/>
      <c r="AW366" s="244"/>
      <c r="AX366" s="244"/>
    </row>
    <row r="367" spans="1:51" ht="30" customHeight="1" x14ac:dyDescent="0.2">
      <c r="A367" s="245">
        <v>2</v>
      </c>
      <c r="B367" s="245">
        <v>1</v>
      </c>
      <c r="C367" s="266" t="s">
        <v>750</v>
      </c>
      <c r="D367" s="265"/>
      <c r="E367" s="265"/>
      <c r="F367" s="265"/>
      <c r="G367" s="265"/>
      <c r="H367" s="265"/>
      <c r="I367" s="265"/>
      <c r="J367" s="248">
        <v>3010001010696</v>
      </c>
      <c r="K367" s="249"/>
      <c r="L367" s="249"/>
      <c r="M367" s="249"/>
      <c r="N367" s="249"/>
      <c r="O367" s="249"/>
      <c r="P367" s="267" t="s">
        <v>759</v>
      </c>
      <c r="Q367" s="250"/>
      <c r="R367" s="250"/>
      <c r="S367" s="250"/>
      <c r="T367" s="250"/>
      <c r="U367" s="250"/>
      <c r="V367" s="250"/>
      <c r="W367" s="250"/>
      <c r="X367" s="250"/>
      <c r="Y367" s="251">
        <v>0.5</v>
      </c>
      <c r="Z367" s="252"/>
      <c r="AA367" s="252"/>
      <c r="AB367" s="253"/>
      <c r="AC367" s="237" t="s">
        <v>341</v>
      </c>
      <c r="AD367" s="238"/>
      <c r="AE367" s="238"/>
      <c r="AF367" s="238"/>
      <c r="AG367" s="238"/>
      <c r="AH367" s="268" t="s">
        <v>793</v>
      </c>
      <c r="AI367" s="269"/>
      <c r="AJ367" s="269"/>
      <c r="AK367" s="269"/>
      <c r="AL367" s="241" t="s">
        <v>793</v>
      </c>
      <c r="AM367" s="242"/>
      <c r="AN367" s="242"/>
      <c r="AO367" s="243"/>
      <c r="AP367" s="244" t="s">
        <v>794</v>
      </c>
      <c r="AQ367" s="244"/>
      <c r="AR367" s="244"/>
      <c r="AS367" s="244"/>
      <c r="AT367" s="244"/>
      <c r="AU367" s="244"/>
      <c r="AV367" s="244"/>
      <c r="AW367" s="244"/>
      <c r="AX367" s="244"/>
      <c r="AY367">
        <f>COUNTA($C$367)</f>
        <v>1</v>
      </c>
    </row>
    <row r="368" spans="1:51" ht="30" customHeight="1" x14ac:dyDescent="0.2">
      <c r="A368" s="245">
        <v>3</v>
      </c>
      <c r="B368" s="245">
        <v>1</v>
      </c>
      <c r="C368" s="266" t="s">
        <v>750</v>
      </c>
      <c r="D368" s="265"/>
      <c r="E368" s="265"/>
      <c r="F368" s="265"/>
      <c r="G368" s="265"/>
      <c r="H368" s="265"/>
      <c r="I368" s="265"/>
      <c r="J368" s="248">
        <v>3010001010696</v>
      </c>
      <c r="K368" s="249"/>
      <c r="L368" s="249"/>
      <c r="M368" s="249"/>
      <c r="N368" s="249"/>
      <c r="O368" s="249"/>
      <c r="P368" s="267" t="s">
        <v>760</v>
      </c>
      <c r="Q368" s="250"/>
      <c r="R368" s="250"/>
      <c r="S368" s="250"/>
      <c r="T368" s="250"/>
      <c r="U368" s="250"/>
      <c r="V368" s="250"/>
      <c r="W368" s="250"/>
      <c r="X368" s="250"/>
      <c r="Y368" s="251">
        <v>0.3</v>
      </c>
      <c r="Z368" s="252"/>
      <c r="AA368" s="252"/>
      <c r="AB368" s="253"/>
      <c r="AC368" s="237" t="s">
        <v>341</v>
      </c>
      <c r="AD368" s="238"/>
      <c r="AE368" s="238"/>
      <c r="AF368" s="238"/>
      <c r="AG368" s="238"/>
      <c r="AH368" s="268" t="s">
        <v>793</v>
      </c>
      <c r="AI368" s="269"/>
      <c r="AJ368" s="269"/>
      <c r="AK368" s="269"/>
      <c r="AL368" s="241" t="s">
        <v>793</v>
      </c>
      <c r="AM368" s="242"/>
      <c r="AN368" s="242"/>
      <c r="AO368" s="243"/>
      <c r="AP368" s="244" t="s">
        <v>794</v>
      </c>
      <c r="AQ368" s="244"/>
      <c r="AR368" s="244"/>
      <c r="AS368" s="244"/>
      <c r="AT368" s="244"/>
      <c r="AU368" s="244"/>
      <c r="AV368" s="244"/>
      <c r="AW368" s="244"/>
      <c r="AX368" s="244"/>
      <c r="AY368">
        <f>COUNTA($C$368)</f>
        <v>1</v>
      </c>
    </row>
    <row r="369" spans="1:51" ht="30" customHeight="1" x14ac:dyDescent="0.2">
      <c r="A369" s="245">
        <v>4</v>
      </c>
      <c r="B369" s="245">
        <v>1</v>
      </c>
      <c r="C369" s="266" t="s">
        <v>800</v>
      </c>
      <c r="D369" s="265"/>
      <c r="E369" s="265"/>
      <c r="F369" s="265"/>
      <c r="G369" s="265"/>
      <c r="H369" s="265"/>
      <c r="I369" s="265"/>
      <c r="J369" s="248">
        <v>8180001124830</v>
      </c>
      <c r="K369" s="249"/>
      <c r="L369" s="249"/>
      <c r="M369" s="249"/>
      <c r="N369" s="249"/>
      <c r="O369" s="249"/>
      <c r="P369" s="267" t="s">
        <v>761</v>
      </c>
      <c r="Q369" s="250"/>
      <c r="R369" s="250"/>
      <c r="S369" s="250"/>
      <c r="T369" s="250"/>
      <c r="U369" s="250"/>
      <c r="V369" s="250"/>
      <c r="W369" s="250"/>
      <c r="X369" s="250"/>
      <c r="Y369" s="251">
        <v>252</v>
      </c>
      <c r="Z369" s="252"/>
      <c r="AA369" s="252"/>
      <c r="AB369" s="253"/>
      <c r="AC369" s="237" t="s">
        <v>335</v>
      </c>
      <c r="AD369" s="238"/>
      <c r="AE369" s="238"/>
      <c r="AF369" s="238"/>
      <c r="AG369" s="238"/>
      <c r="AH369" s="268">
        <v>2</v>
      </c>
      <c r="AI369" s="269"/>
      <c r="AJ369" s="269"/>
      <c r="AK369" s="269"/>
      <c r="AL369" s="241" t="s">
        <v>793</v>
      </c>
      <c r="AM369" s="242"/>
      <c r="AN369" s="242"/>
      <c r="AO369" s="243"/>
      <c r="AP369" s="244" t="s">
        <v>794</v>
      </c>
      <c r="AQ369" s="244"/>
      <c r="AR369" s="244"/>
      <c r="AS369" s="244"/>
      <c r="AT369" s="244"/>
      <c r="AU369" s="244"/>
      <c r="AV369" s="244"/>
      <c r="AW369" s="244"/>
      <c r="AX369" s="244"/>
      <c r="AY369">
        <f>COUNTA($C$369)</f>
        <v>1</v>
      </c>
    </row>
    <row r="370" spans="1:51" ht="30" customHeight="1" x14ac:dyDescent="0.2">
      <c r="A370" s="245">
        <v>5</v>
      </c>
      <c r="B370" s="245">
        <v>1</v>
      </c>
      <c r="C370" s="266" t="s">
        <v>800</v>
      </c>
      <c r="D370" s="265"/>
      <c r="E370" s="265"/>
      <c r="F370" s="265"/>
      <c r="G370" s="265"/>
      <c r="H370" s="265"/>
      <c r="I370" s="265"/>
      <c r="J370" s="248">
        <v>8180001124830</v>
      </c>
      <c r="K370" s="249"/>
      <c r="L370" s="249"/>
      <c r="M370" s="249"/>
      <c r="N370" s="249"/>
      <c r="O370" s="249"/>
      <c r="P370" s="267" t="s">
        <v>762</v>
      </c>
      <c r="Q370" s="250"/>
      <c r="R370" s="250"/>
      <c r="S370" s="250"/>
      <c r="T370" s="250"/>
      <c r="U370" s="250"/>
      <c r="V370" s="250"/>
      <c r="W370" s="250"/>
      <c r="X370" s="250"/>
      <c r="Y370" s="251">
        <v>0</v>
      </c>
      <c r="Z370" s="252"/>
      <c r="AA370" s="252"/>
      <c r="AB370" s="253"/>
      <c r="AC370" s="237" t="s">
        <v>341</v>
      </c>
      <c r="AD370" s="238"/>
      <c r="AE370" s="238"/>
      <c r="AF370" s="238"/>
      <c r="AG370" s="238"/>
      <c r="AH370" s="268" t="s">
        <v>793</v>
      </c>
      <c r="AI370" s="269"/>
      <c r="AJ370" s="269"/>
      <c r="AK370" s="269"/>
      <c r="AL370" s="241" t="s">
        <v>793</v>
      </c>
      <c r="AM370" s="242"/>
      <c r="AN370" s="242"/>
      <c r="AO370" s="243"/>
      <c r="AP370" s="244" t="s">
        <v>794</v>
      </c>
      <c r="AQ370" s="244"/>
      <c r="AR370" s="244"/>
      <c r="AS370" s="244"/>
      <c r="AT370" s="244"/>
      <c r="AU370" s="244"/>
      <c r="AV370" s="244"/>
      <c r="AW370" s="244"/>
      <c r="AX370" s="244"/>
      <c r="AY370">
        <f>COUNTA($C$370)</f>
        <v>1</v>
      </c>
    </row>
    <row r="371" spans="1:51" ht="30" customHeight="1" x14ac:dyDescent="0.2">
      <c r="A371" s="245">
        <v>6</v>
      </c>
      <c r="B371" s="245">
        <v>1</v>
      </c>
      <c r="C371" s="266" t="s">
        <v>751</v>
      </c>
      <c r="D371" s="265"/>
      <c r="E371" s="265"/>
      <c r="F371" s="265"/>
      <c r="G371" s="265"/>
      <c r="H371" s="265"/>
      <c r="I371" s="265"/>
      <c r="J371" s="248">
        <v>7050001004757</v>
      </c>
      <c r="K371" s="249"/>
      <c r="L371" s="249"/>
      <c r="M371" s="249"/>
      <c r="N371" s="249"/>
      <c r="O371" s="249"/>
      <c r="P371" s="267" t="s">
        <v>763</v>
      </c>
      <c r="Q371" s="250"/>
      <c r="R371" s="250"/>
      <c r="S371" s="250"/>
      <c r="T371" s="250"/>
      <c r="U371" s="250"/>
      <c r="V371" s="250"/>
      <c r="W371" s="250"/>
      <c r="X371" s="250"/>
      <c r="Y371" s="251">
        <v>2</v>
      </c>
      <c r="Z371" s="252"/>
      <c r="AA371" s="252"/>
      <c r="AB371" s="253"/>
      <c r="AC371" s="237" t="s">
        <v>335</v>
      </c>
      <c r="AD371" s="238"/>
      <c r="AE371" s="238"/>
      <c r="AF371" s="238"/>
      <c r="AG371" s="238"/>
      <c r="AH371" s="268">
        <v>2</v>
      </c>
      <c r="AI371" s="269"/>
      <c r="AJ371" s="269"/>
      <c r="AK371" s="269"/>
      <c r="AL371" s="241" t="s">
        <v>793</v>
      </c>
      <c r="AM371" s="242"/>
      <c r="AN371" s="242"/>
      <c r="AO371" s="243"/>
      <c r="AP371" s="244" t="s">
        <v>794</v>
      </c>
      <c r="AQ371" s="244"/>
      <c r="AR371" s="244"/>
      <c r="AS371" s="244"/>
      <c r="AT371" s="244"/>
      <c r="AU371" s="244"/>
      <c r="AV371" s="244"/>
      <c r="AW371" s="244"/>
      <c r="AX371" s="244"/>
      <c r="AY371">
        <f>COUNTA($C$371)</f>
        <v>1</v>
      </c>
    </row>
    <row r="372" spans="1:51" ht="30" customHeight="1" x14ac:dyDescent="0.2">
      <c r="A372" s="245">
        <v>7</v>
      </c>
      <c r="B372" s="245">
        <v>1</v>
      </c>
      <c r="C372" s="266" t="s">
        <v>801</v>
      </c>
      <c r="D372" s="265"/>
      <c r="E372" s="265"/>
      <c r="F372" s="265"/>
      <c r="G372" s="265"/>
      <c r="H372" s="265"/>
      <c r="I372" s="265"/>
      <c r="J372" s="248">
        <v>8180001124830</v>
      </c>
      <c r="K372" s="249"/>
      <c r="L372" s="249"/>
      <c r="M372" s="249"/>
      <c r="N372" s="249"/>
      <c r="O372" s="249"/>
      <c r="P372" s="267" t="s">
        <v>798</v>
      </c>
      <c r="Q372" s="250"/>
      <c r="R372" s="250"/>
      <c r="S372" s="250"/>
      <c r="T372" s="250"/>
      <c r="U372" s="250"/>
      <c r="V372" s="250"/>
      <c r="W372" s="250"/>
      <c r="X372" s="250"/>
      <c r="Y372" s="251">
        <v>1</v>
      </c>
      <c r="Z372" s="252"/>
      <c r="AA372" s="252"/>
      <c r="AB372" s="253"/>
      <c r="AC372" s="237" t="s">
        <v>341</v>
      </c>
      <c r="AD372" s="238"/>
      <c r="AE372" s="238"/>
      <c r="AF372" s="238"/>
      <c r="AG372" s="238"/>
      <c r="AH372" s="268" t="s">
        <v>793</v>
      </c>
      <c r="AI372" s="269"/>
      <c r="AJ372" s="269"/>
      <c r="AK372" s="269"/>
      <c r="AL372" s="241" t="s">
        <v>793</v>
      </c>
      <c r="AM372" s="242"/>
      <c r="AN372" s="242"/>
      <c r="AO372" s="243"/>
      <c r="AP372" s="244" t="s">
        <v>794</v>
      </c>
      <c r="AQ372" s="244"/>
      <c r="AR372" s="244"/>
      <c r="AS372" s="244"/>
      <c r="AT372" s="244"/>
      <c r="AU372" s="244"/>
      <c r="AV372" s="244"/>
      <c r="AW372" s="244"/>
      <c r="AX372" s="244"/>
      <c r="AY372">
        <f>COUNTA($C$372)</f>
        <v>1</v>
      </c>
    </row>
    <row r="373" spans="1:51" ht="30" customHeight="1" x14ac:dyDescent="0.2">
      <c r="A373" s="245">
        <v>8</v>
      </c>
      <c r="B373" s="245">
        <v>1</v>
      </c>
      <c r="C373" s="266" t="s">
        <v>801</v>
      </c>
      <c r="D373" s="265"/>
      <c r="E373" s="265"/>
      <c r="F373" s="265"/>
      <c r="G373" s="265"/>
      <c r="H373" s="265"/>
      <c r="I373" s="265"/>
      <c r="J373" s="248">
        <v>8180001124830</v>
      </c>
      <c r="K373" s="249"/>
      <c r="L373" s="249"/>
      <c r="M373" s="249"/>
      <c r="N373" s="249"/>
      <c r="O373" s="249"/>
      <c r="P373" s="267" t="s">
        <v>764</v>
      </c>
      <c r="Q373" s="250"/>
      <c r="R373" s="250"/>
      <c r="S373" s="250"/>
      <c r="T373" s="250"/>
      <c r="U373" s="250"/>
      <c r="V373" s="250"/>
      <c r="W373" s="250"/>
      <c r="X373" s="250"/>
      <c r="Y373" s="251">
        <v>0</v>
      </c>
      <c r="Z373" s="252"/>
      <c r="AA373" s="252"/>
      <c r="AB373" s="253"/>
      <c r="AC373" s="237" t="s">
        <v>341</v>
      </c>
      <c r="AD373" s="238"/>
      <c r="AE373" s="238"/>
      <c r="AF373" s="238"/>
      <c r="AG373" s="238"/>
      <c r="AH373" s="268" t="s">
        <v>793</v>
      </c>
      <c r="AI373" s="269"/>
      <c r="AJ373" s="269"/>
      <c r="AK373" s="269"/>
      <c r="AL373" s="241" t="s">
        <v>793</v>
      </c>
      <c r="AM373" s="242"/>
      <c r="AN373" s="242"/>
      <c r="AO373" s="243"/>
      <c r="AP373" s="244" t="s">
        <v>794</v>
      </c>
      <c r="AQ373" s="244"/>
      <c r="AR373" s="244"/>
      <c r="AS373" s="244"/>
      <c r="AT373" s="244"/>
      <c r="AU373" s="244"/>
      <c r="AV373" s="244"/>
      <c r="AW373" s="244"/>
      <c r="AX373" s="244"/>
      <c r="AY373">
        <f>COUNTA($C$373)</f>
        <v>1</v>
      </c>
    </row>
    <row r="374" spans="1:51" ht="30" customHeight="1" x14ac:dyDescent="0.2">
      <c r="A374" s="245">
        <v>9</v>
      </c>
      <c r="B374" s="245">
        <v>1</v>
      </c>
      <c r="C374" s="266" t="s">
        <v>752</v>
      </c>
      <c r="D374" s="265"/>
      <c r="E374" s="265"/>
      <c r="F374" s="265"/>
      <c r="G374" s="265"/>
      <c r="H374" s="265"/>
      <c r="I374" s="265"/>
      <c r="J374" s="248">
        <v>2011501004016</v>
      </c>
      <c r="K374" s="249"/>
      <c r="L374" s="249"/>
      <c r="M374" s="249"/>
      <c r="N374" s="249"/>
      <c r="O374" s="249"/>
      <c r="P374" s="267" t="s">
        <v>765</v>
      </c>
      <c r="Q374" s="250"/>
      <c r="R374" s="250"/>
      <c r="S374" s="250"/>
      <c r="T374" s="250"/>
      <c r="U374" s="250"/>
      <c r="V374" s="250"/>
      <c r="W374" s="250"/>
      <c r="X374" s="250"/>
      <c r="Y374" s="251">
        <v>0.7</v>
      </c>
      <c r="Z374" s="252"/>
      <c r="AA374" s="252"/>
      <c r="AB374" s="253"/>
      <c r="AC374" s="237" t="s">
        <v>341</v>
      </c>
      <c r="AD374" s="238"/>
      <c r="AE374" s="238"/>
      <c r="AF374" s="238"/>
      <c r="AG374" s="238"/>
      <c r="AH374" s="268" t="s">
        <v>793</v>
      </c>
      <c r="AI374" s="269"/>
      <c r="AJ374" s="269"/>
      <c r="AK374" s="269"/>
      <c r="AL374" s="241" t="s">
        <v>793</v>
      </c>
      <c r="AM374" s="242"/>
      <c r="AN374" s="242"/>
      <c r="AO374" s="243"/>
      <c r="AP374" s="244" t="s">
        <v>794</v>
      </c>
      <c r="AQ374" s="244"/>
      <c r="AR374" s="244"/>
      <c r="AS374" s="244"/>
      <c r="AT374" s="244"/>
      <c r="AU374" s="244"/>
      <c r="AV374" s="244"/>
      <c r="AW374" s="244"/>
      <c r="AX374" s="244"/>
      <c r="AY374">
        <f>COUNTA($C$374)</f>
        <v>1</v>
      </c>
    </row>
    <row r="375" spans="1:51" ht="38.4" customHeight="1" x14ac:dyDescent="0.2">
      <c r="A375" s="245">
        <v>10</v>
      </c>
      <c r="B375" s="245">
        <v>1</v>
      </c>
      <c r="C375" s="266" t="s">
        <v>753</v>
      </c>
      <c r="D375" s="265"/>
      <c r="E375" s="265"/>
      <c r="F375" s="265"/>
      <c r="G375" s="265"/>
      <c r="H375" s="265"/>
      <c r="I375" s="265"/>
      <c r="J375" s="248">
        <v>8100001013784</v>
      </c>
      <c r="K375" s="249"/>
      <c r="L375" s="249"/>
      <c r="M375" s="249"/>
      <c r="N375" s="249"/>
      <c r="O375" s="249"/>
      <c r="P375" s="267" t="s">
        <v>766</v>
      </c>
      <c r="Q375" s="250"/>
      <c r="R375" s="250"/>
      <c r="S375" s="250"/>
      <c r="T375" s="250"/>
      <c r="U375" s="250"/>
      <c r="V375" s="250"/>
      <c r="W375" s="250"/>
      <c r="X375" s="250"/>
      <c r="Y375" s="251">
        <v>0.5</v>
      </c>
      <c r="Z375" s="252"/>
      <c r="AA375" s="252"/>
      <c r="AB375" s="253"/>
      <c r="AC375" s="237" t="s">
        <v>341</v>
      </c>
      <c r="AD375" s="238"/>
      <c r="AE375" s="238"/>
      <c r="AF375" s="238"/>
      <c r="AG375" s="238"/>
      <c r="AH375" s="268" t="s">
        <v>793</v>
      </c>
      <c r="AI375" s="269"/>
      <c r="AJ375" s="269"/>
      <c r="AK375" s="269"/>
      <c r="AL375" s="241" t="s">
        <v>793</v>
      </c>
      <c r="AM375" s="242"/>
      <c r="AN375" s="242"/>
      <c r="AO375" s="243"/>
      <c r="AP375" s="244" t="s">
        <v>794</v>
      </c>
      <c r="AQ375" s="244"/>
      <c r="AR375" s="244"/>
      <c r="AS375" s="244"/>
      <c r="AT375" s="244"/>
      <c r="AU375" s="244"/>
      <c r="AV375" s="244"/>
      <c r="AW375" s="244"/>
      <c r="AX375" s="244"/>
      <c r="AY375">
        <f>COUNTA($C$375)</f>
        <v>1</v>
      </c>
    </row>
    <row r="376" spans="1:51" ht="30" customHeight="1" x14ac:dyDescent="0.2">
      <c r="A376" s="245">
        <v>11</v>
      </c>
      <c r="B376" s="245">
        <v>1</v>
      </c>
      <c r="C376" s="266" t="s">
        <v>754</v>
      </c>
      <c r="D376" s="265"/>
      <c r="E376" s="265"/>
      <c r="F376" s="265"/>
      <c r="G376" s="265"/>
      <c r="H376" s="265"/>
      <c r="I376" s="265"/>
      <c r="J376" s="248">
        <v>2010001000814</v>
      </c>
      <c r="K376" s="249"/>
      <c r="L376" s="249"/>
      <c r="M376" s="249"/>
      <c r="N376" s="249"/>
      <c r="O376" s="249"/>
      <c r="P376" s="267" t="s">
        <v>765</v>
      </c>
      <c r="Q376" s="250"/>
      <c r="R376" s="250"/>
      <c r="S376" s="250"/>
      <c r="T376" s="250"/>
      <c r="U376" s="250"/>
      <c r="V376" s="250"/>
      <c r="W376" s="250"/>
      <c r="X376" s="250"/>
      <c r="Y376" s="251">
        <v>0.4</v>
      </c>
      <c r="Z376" s="252"/>
      <c r="AA376" s="252"/>
      <c r="AB376" s="253"/>
      <c r="AC376" s="237" t="s">
        <v>341</v>
      </c>
      <c r="AD376" s="238"/>
      <c r="AE376" s="238"/>
      <c r="AF376" s="238"/>
      <c r="AG376" s="238"/>
      <c r="AH376" s="268" t="s">
        <v>793</v>
      </c>
      <c r="AI376" s="269"/>
      <c r="AJ376" s="269"/>
      <c r="AK376" s="269"/>
      <c r="AL376" s="241" t="s">
        <v>793</v>
      </c>
      <c r="AM376" s="242"/>
      <c r="AN376" s="242"/>
      <c r="AO376" s="243"/>
      <c r="AP376" s="244" t="s">
        <v>794</v>
      </c>
      <c r="AQ376" s="244"/>
      <c r="AR376" s="244"/>
      <c r="AS376" s="244"/>
      <c r="AT376" s="244"/>
      <c r="AU376" s="244"/>
      <c r="AV376" s="244"/>
      <c r="AW376" s="244"/>
      <c r="AX376" s="244"/>
      <c r="AY376">
        <f>COUNTA($C$376)</f>
        <v>1</v>
      </c>
    </row>
    <row r="377" spans="1:51" ht="37.200000000000003" customHeight="1" x14ac:dyDescent="0.2">
      <c r="A377" s="245">
        <v>12</v>
      </c>
      <c r="B377" s="245">
        <v>1</v>
      </c>
      <c r="C377" s="266" t="s">
        <v>755</v>
      </c>
      <c r="D377" s="265"/>
      <c r="E377" s="265"/>
      <c r="F377" s="265"/>
      <c r="G377" s="265"/>
      <c r="H377" s="265"/>
      <c r="I377" s="265"/>
      <c r="J377" s="248">
        <v>8010405010552</v>
      </c>
      <c r="K377" s="249"/>
      <c r="L377" s="249"/>
      <c r="M377" s="249"/>
      <c r="N377" s="249"/>
      <c r="O377" s="249"/>
      <c r="P377" s="267" t="s">
        <v>767</v>
      </c>
      <c r="Q377" s="250"/>
      <c r="R377" s="250"/>
      <c r="S377" s="250"/>
      <c r="T377" s="250"/>
      <c r="U377" s="250"/>
      <c r="V377" s="250"/>
      <c r="W377" s="250"/>
      <c r="X377" s="250"/>
      <c r="Y377" s="251">
        <v>0.4</v>
      </c>
      <c r="Z377" s="252"/>
      <c r="AA377" s="252"/>
      <c r="AB377" s="253"/>
      <c r="AC377" s="237" t="s">
        <v>341</v>
      </c>
      <c r="AD377" s="238"/>
      <c r="AE377" s="238"/>
      <c r="AF377" s="238"/>
      <c r="AG377" s="238"/>
      <c r="AH377" s="268" t="s">
        <v>793</v>
      </c>
      <c r="AI377" s="269"/>
      <c r="AJ377" s="269"/>
      <c r="AK377" s="269"/>
      <c r="AL377" s="241" t="s">
        <v>793</v>
      </c>
      <c r="AM377" s="242"/>
      <c r="AN377" s="242"/>
      <c r="AO377" s="243"/>
      <c r="AP377" s="244" t="s">
        <v>794</v>
      </c>
      <c r="AQ377" s="244"/>
      <c r="AR377" s="244"/>
      <c r="AS377" s="244"/>
      <c r="AT377" s="244"/>
      <c r="AU377" s="244"/>
      <c r="AV377" s="244"/>
      <c r="AW377" s="244"/>
      <c r="AX377" s="244"/>
      <c r="AY377">
        <f>COUNTA($C$377)</f>
        <v>1</v>
      </c>
    </row>
    <row r="378" spans="1:51" ht="30" customHeight="1" x14ac:dyDescent="0.2">
      <c r="A378" s="245">
        <v>13</v>
      </c>
      <c r="B378" s="245">
        <v>1</v>
      </c>
      <c r="C378" s="266" t="s">
        <v>756</v>
      </c>
      <c r="D378" s="265"/>
      <c r="E378" s="265"/>
      <c r="F378" s="265"/>
      <c r="G378" s="265"/>
      <c r="H378" s="265"/>
      <c r="I378" s="265"/>
      <c r="J378" s="248">
        <v>6010001003581</v>
      </c>
      <c r="K378" s="249"/>
      <c r="L378" s="249"/>
      <c r="M378" s="249"/>
      <c r="N378" s="249"/>
      <c r="O378" s="249"/>
      <c r="P378" s="267" t="s">
        <v>799</v>
      </c>
      <c r="Q378" s="250"/>
      <c r="R378" s="250"/>
      <c r="S378" s="250"/>
      <c r="T378" s="250"/>
      <c r="U378" s="250"/>
      <c r="V378" s="250"/>
      <c r="W378" s="250"/>
      <c r="X378" s="250"/>
      <c r="Y378" s="251">
        <v>0.4</v>
      </c>
      <c r="Z378" s="252"/>
      <c r="AA378" s="252"/>
      <c r="AB378" s="253"/>
      <c r="AC378" s="237" t="s">
        <v>341</v>
      </c>
      <c r="AD378" s="238"/>
      <c r="AE378" s="238"/>
      <c r="AF378" s="238"/>
      <c r="AG378" s="238"/>
      <c r="AH378" s="268" t="s">
        <v>793</v>
      </c>
      <c r="AI378" s="269"/>
      <c r="AJ378" s="269"/>
      <c r="AK378" s="269"/>
      <c r="AL378" s="241" t="s">
        <v>793</v>
      </c>
      <c r="AM378" s="242"/>
      <c r="AN378" s="242"/>
      <c r="AO378" s="243"/>
      <c r="AP378" s="244" t="s">
        <v>794</v>
      </c>
      <c r="AQ378" s="244"/>
      <c r="AR378" s="244"/>
      <c r="AS378" s="244"/>
      <c r="AT378" s="244"/>
      <c r="AU378" s="244"/>
      <c r="AV378" s="244"/>
      <c r="AW378" s="244"/>
      <c r="AX378" s="244"/>
      <c r="AY378">
        <f>COUNTA($C$378)</f>
        <v>1</v>
      </c>
    </row>
    <row r="379" spans="1:51" ht="30" customHeight="1" x14ac:dyDescent="0.2">
      <c r="A379" s="245">
        <v>14</v>
      </c>
      <c r="B379" s="245">
        <v>1</v>
      </c>
      <c r="C379" s="266" t="s">
        <v>757</v>
      </c>
      <c r="D379" s="265"/>
      <c r="E379" s="265"/>
      <c r="F379" s="265"/>
      <c r="G379" s="265"/>
      <c r="H379" s="265"/>
      <c r="I379" s="265"/>
      <c r="J379" s="248">
        <v>7010801004035</v>
      </c>
      <c r="K379" s="249"/>
      <c r="L379" s="249"/>
      <c r="M379" s="249"/>
      <c r="N379" s="249"/>
      <c r="O379" s="249"/>
      <c r="P379" s="267" t="s">
        <v>768</v>
      </c>
      <c r="Q379" s="250"/>
      <c r="R379" s="250"/>
      <c r="S379" s="250"/>
      <c r="T379" s="250"/>
      <c r="U379" s="250"/>
      <c r="V379" s="250"/>
      <c r="W379" s="250"/>
      <c r="X379" s="250"/>
      <c r="Y379" s="251">
        <v>0.3</v>
      </c>
      <c r="Z379" s="252"/>
      <c r="AA379" s="252"/>
      <c r="AB379" s="253"/>
      <c r="AC379" s="237" t="s">
        <v>341</v>
      </c>
      <c r="AD379" s="238"/>
      <c r="AE379" s="238"/>
      <c r="AF379" s="238"/>
      <c r="AG379" s="238"/>
      <c r="AH379" s="268" t="s">
        <v>793</v>
      </c>
      <c r="AI379" s="269"/>
      <c r="AJ379" s="269"/>
      <c r="AK379" s="269"/>
      <c r="AL379" s="241" t="s">
        <v>793</v>
      </c>
      <c r="AM379" s="242"/>
      <c r="AN379" s="242"/>
      <c r="AO379" s="243"/>
      <c r="AP379" s="244" t="s">
        <v>794</v>
      </c>
      <c r="AQ379" s="244"/>
      <c r="AR379" s="244"/>
      <c r="AS379" s="244"/>
      <c r="AT379" s="244"/>
      <c r="AU379" s="244"/>
      <c r="AV379" s="244"/>
      <c r="AW379" s="244"/>
      <c r="AX379" s="244"/>
      <c r="AY379">
        <f>COUNTA($C$379)</f>
        <v>1</v>
      </c>
    </row>
    <row r="380" spans="1:51" ht="30" hidden="1" customHeight="1" x14ac:dyDescent="0.2">
      <c r="A380" s="245">
        <v>15</v>
      </c>
      <c r="B380" s="245">
        <v>1</v>
      </c>
      <c r="C380" s="266"/>
      <c r="D380" s="265"/>
      <c r="E380" s="265"/>
      <c r="F380" s="265"/>
      <c r="G380" s="265"/>
      <c r="H380" s="265"/>
      <c r="I380" s="265"/>
      <c r="J380" s="248"/>
      <c r="K380" s="249"/>
      <c r="L380" s="249"/>
      <c r="M380" s="249"/>
      <c r="N380" s="249"/>
      <c r="O380" s="249"/>
      <c r="P380" s="267"/>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t="s">
        <v>794</v>
      </c>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t="s">
        <v>794</v>
      </c>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t="s">
        <v>794</v>
      </c>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t="s">
        <v>794</v>
      </c>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t="s">
        <v>794</v>
      </c>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t="s">
        <v>794</v>
      </c>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t="s">
        <v>794</v>
      </c>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t="s">
        <v>794</v>
      </c>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t="s">
        <v>794</v>
      </c>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t="s">
        <v>794</v>
      </c>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t="s">
        <v>794</v>
      </c>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t="s">
        <v>794</v>
      </c>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t="s">
        <v>794</v>
      </c>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t="s">
        <v>794</v>
      </c>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t="s">
        <v>794</v>
      </c>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769</v>
      </c>
      <c r="D399" s="265"/>
      <c r="E399" s="265"/>
      <c r="F399" s="265"/>
      <c r="G399" s="265"/>
      <c r="H399" s="265"/>
      <c r="I399" s="265"/>
      <c r="J399" s="248">
        <v>3010001010696</v>
      </c>
      <c r="K399" s="249"/>
      <c r="L399" s="249"/>
      <c r="M399" s="249"/>
      <c r="N399" s="249"/>
      <c r="O399" s="249"/>
      <c r="P399" s="267" t="s">
        <v>776</v>
      </c>
      <c r="Q399" s="250"/>
      <c r="R399" s="250"/>
      <c r="S399" s="250"/>
      <c r="T399" s="250"/>
      <c r="U399" s="250"/>
      <c r="V399" s="250"/>
      <c r="W399" s="250"/>
      <c r="X399" s="250"/>
      <c r="Y399" s="251">
        <v>43</v>
      </c>
      <c r="Z399" s="252"/>
      <c r="AA399" s="252"/>
      <c r="AB399" s="253"/>
      <c r="AC399" s="237" t="s">
        <v>342</v>
      </c>
      <c r="AD399" s="238"/>
      <c r="AE399" s="238"/>
      <c r="AF399" s="238"/>
      <c r="AG399" s="238"/>
      <c r="AH399" s="268" t="s">
        <v>793</v>
      </c>
      <c r="AI399" s="269"/>
      <c r="AJ399" s="269"/>
      <c r="AK399" s="269"/>
      <c r="AL399" s="241" t="s">
        <v>793</v>
      </c>
      <c r="AM399" s="242"/>
      <c r="AN399" s="242"/>
      <c r="AO399" s="243"/>
      <c r="AP399" s="244" t="s">
        <v>794</v>
      </c>
      <c r="AQ399" s="244"/>
      <c r="AR399" s="244"/>
      <c r="AS399" s="244"/>
      <c r="AT399" s="244"/>
      <c r="AU399" s="244"/>
      <c r="AV399" s="244"/>
      <c r="AW399" s="244"/>
      <c r="AX399" s="244"/>
      <c r="AY399">
        <f>$AY$396</f>
        <v>1</v>
      </c>
    </row>
    <row r="400" spans="1:51" ht="30" customHeight="1" x14ac:dyDescent="0.2">
      <c r="A400" s="245">
        <v>2</v>
      </c>
      <c r="B400" s="245">
        <v>1</v>
      </c>
      <c r="C400" s="266" t="s">
        <v>769</v>
      </c>
      <c r="D400" s="265"/>
      <c r="E400" s="265"/>
      <c r="F400" s="265"/>
      <c r="G400" s="265"/>
      <c r="H400" s="265"/>
      <c r="I400" s="265"/>
      <c r="J400" s="248">
        <v>3010001010696</v>
      </c>
      <c r="K400" s="249"/>
      <c r="L400" s="249"/>
      <c r="M400" s="249"/>
      <c r="N400" s="249"/>
      <c r="O400" s="249"/>
      <c r="P400" s="267" t="s">
        <v>777</v>
      </c>
      <c r="Q400" s="250"/>
      <c r="R400" s="250"/>
      <c r="S400" s="250"/>
      <c r="T400" s="250"/>
      <c r="U400" s="250"/>
      <c r="V400" s="250"/>
      <c r="W400" s="250"/>
      <c r="X400" s="250"/>
      <c r="Y400" s="251">
        <v>7</v>
      </c>
      <c r="Z400" s="252"/>
      <c r="AA400" s="252"/>
      <c r="AB400" s="253"/>
      <c r="AC400" s="237" t="s">
        <v>335</v>
      </c>
      <c r="AD400" s="238"/>
      <c r="AE400" s="238"/>
      <c r="AF400" s="238"/>
      <c r="AG400" s="238"/>
      <c r="AH400" s="268">
        <v>2</v>
      </c>
      <c r="AI400" s="269"/>
      <c r="AJ400" s="269"/>
      <c r="AK400" s="269"/>
      <c r="AL400" s="241" t="s">
        <v>793</v>
      </c>
      <c r="AM400" s="242"/>
      <c r="AN400" s="242"/>
      <c r="AO400" s="243"/>
      <c r="AP400" s="244" t="s">
        <v>794</v>
      </c>
      <c r="AQ400" s="244"/>
      <c r="AR400" s="244"/>
      <c r="AS400" s="244"/>
      <c r="AT400" s="244"/>
      <c r="AU400" s="244"/>
      <c r="AV400" s="244"/>
      <c r="AW400" s="244"/>
      <c r="AX400" s="244"/>
      <c r="AY400">
        <f>COUNTA($C$400)</f>
        <v>1</v>
      </c>
    </row>
    <row r="401" spans="1:51" ht="30" customHeight="1" x14ac:dyDescent="0.2">
      <c r="A401" s="245">
        <v>3</v>
      </c>
      <c r="B401" s="245">
        <v>1</v>
      </c>
      <c r="C401" s="266" t="s">
        <v>769</v>
      </c>
      <c r="D401" s="265"/>
      <c r="E401" s="265"/>
      <c r="F401" s="265"/>
      <c r="G401" s="265"/>
      <c r="H401" s="265"/>
      <c r="I401" s="265"/>
      <c r="J401" s="248">
        <v>3010001010696</v>
      </c>
      <c r="K401" s="249"/>
      <c r="L401" s="249"/>
      <c r="M401" s="249"/>
      <c r="N401" s="249"/>
      <c r="O401" s="249"/>
      <c r="P401" s="267" t="s">
        <v>778</v>
      </c>
      <c r="Q401" s="250"/>
      <c r="R401" s="250"/>
      <c r="S401" s="250"/>
      <c r="T401" s="250"/>
      <c r="U401" s="250"/>
      <c r="V401" s="250"/>
      <c r="W401" s="250"/>
      <c r="X401" s="250"/>
      <c r="Y401" s="251">
        <v>2</v>
      </c>
      <c r="Z401" s="252"/>
      <c r="AA401" s="252"/>
      <c r="AB401" s="253"/>
      <c r="AC401" s="237" t="s">
        <v>341</v>
      </c>
      <c r="AD401" s="238"/>
      <c r="AE401" s="238"/>
      <c r="AF401" s="238"/>
      <c r="AG401" s="238"/>
      <c r="AH401" s="239" t="s">
        <v>793</v>
      </c>
      <c r="AI401" s="240"/>
      <c r="AJ401" s="240"/>
      <c r="AK401" s="240"/>
      <c r="AL401" s="241" t="s">
        <v>793</v>
      </c>
      <c r="AM401" s="242"/>
      <c r="AN401" s="242"/>
      <c r="AO401" s="243"/>
      <c r="AP401" s="244" t="s">
        <v>794</v>
      </c>
      <c r="AQ401" s="244"/>
      <c r="AR401" s="244"/>
      <c r="AS401" s="244"/>
      <c r="AT401" s="244"/>
      <c r="AU401" s="244"/>
      <c r="AV401" s="244"/>
      <c r="AW401" s="244"/>
      <c r="AX401" s="244"/>
      <c r="AY401">
        <f>COUNTA($C$401)</f>
        <v>1</v>
      </c>
    </row>
    <row r="402" spans="1:51" ht="30" customHeight="1" x14ac:dyDescent="0.2">
      <c r="A402" s="245">
        <v>4</v>
      </c>
      <c r="B402" s="245">
        <v>1</v>
      </c>
      <c r="C402" s="266" t="s">
        <v>769</v>
      </c>
      <c r="D402" s="265"/>
      <c r="E402" s="265"/>
      <c r="F402" s="265"/>
      <c r="G402" s="265"/>
      <c r="H402" s="265"/>
      <c r="I402" s="265"/>
      <c r="J402" s="248">
        <v>3010001010696</v>
      </c>
      <c r="K402" s="249"/>
      <c r="L402" s="249"/>
      <c r="M402" s="249"/>
      <c r="N402" s="249"/>
      <c r="O402" s="249"/>
      <c r="P402" s="267" t="s">
        <v>779</v>
      </c>
      <c r="Q402" s="250"/>
      <c r="R402" s="250"/>
      <c r="S402" s="250"/>
      <c r="T402" s="250"/>
      <c r="U402" s="250"/>
      <c r="V402" s="250"/>
      <c r="W402" s="250"/>
      <c r="X402" s="250"/>
      <c r="Y402" s="251">
        <v>0.5</v>
      </c>
      <c r="Z402" s="252"/>
      <c r="AA402" s="252"/>
      <c r="AB402" s="253"/>
      <c r="AC402" s="237" t="s">
        <v>341</v>
      </c>
      <c r="AD402" s="238"/>
      <c r="AE402" s="238"/>
      <c r="AF402" s="238"/>
      <c r="AG402" s="238"/>
      <c r="AH402" s="239" t="s">
        <v>793</v>
      </c>
      <c r="AI402" s="240"/>
      <c r="AJ402" s="240"/>
      <c r="AK402" s="240"/>
      <c r="AL402" s="241" t="s">
        <v>793</v>
      </c>
      <c r="AM402" s="242"/>
      <c r="AN402" s="242"/>
      <c r="AO402" s="243"/>
      <c r="AP402" s="244" t="s">
        <v>794</v>
      </c>
      <c r="AQ402" s="244"/>
      <c r="AR402" s="244"/>
      <c r="AS402" s="244"/>
      <c r="AT402" s="244"/>
      <c r="AU402" s="244"/>
      <c r="AV402" s="244"/>
      <c r="AW402" s="244"/>
      <c r="AX402" s="244"/>
      <c r="AY402">
        <f>COUNTA($C$402)</f>
        <v>1</v>
      </c>
    </row>
    <row r="403" spans="1:51" ht="30" customHeight="1" x14ac:dyDescent="0.2">
      <c r="A403" s="245">
        <v>5</v>
      </c>
      <c r="B403" s="245">
        <v>1</v>
      </c>
      <c r="C403" s="266" t="s">
        <v>769</v>
      </c>
      <c r="D403" s="265"/>
      <c r="E403" s="265"/>
      <c r="F403" s="265"/>
      <c r="G403" s="265"/>
      <c r="H403" s="265"/>
      <c r="I403" s="265"/>
      <c r="J403" s="248">
        <v>3010001010696</v>
      </c>
      <c r="K403" s="249"/>
      <c r="L403" s="249"/>
      <c r="M403" s="249"/>
      <c r="N403" s="249"/>
      <c r="O403" s="249"/>
      <c r="P403" s="267" t="s">
        <v>780</v>
      </c>
      <c r="Q403" s="250"/>
      <c r="R403" s="250"/>
      <c r="S403" s="250"/>
      <c r="T403" s="250"/>
      <c r="U403" s="250"/>
      <c r="V403" s="250"/>
      <c r="W403" s="250"/>
      <c r="X403" s="250"/>
      <c r="Y403" s="251">
        <v>0.3</v>
      </c>
      <c r="Z403" s="252"/>
      <c r="AA403" s="252"/>
      <c r="AB403" s="253"/>
      <c r="AC403" s="237" t="s">
        <v>341</v>
      </c>
      <c r="AD403" s="238"/>
      <c r="AE403" s="238"/>
      <c r="AF403" s="238"/>
      <c r="AG403" s="238"/>
      <c r="AH403" s="239" t="s">
        <v>793</v>
      </c>
      <c r="AI403" s="240"/>
      <c r="AJ403" s="240"/>
      <c r="AK403" s="240"/>
      <c r="AL403" s="241" t="s">
        <v>793</v>
      </c>
      <c r="AM403" s="242"/>
      <c r="AN403" s="242"/>
      <c r="AO403" s="243"/>
      <c r="AP403" s="244" t="s">
        <v>794</v>
      </c>
      <c r="AQ403" s="244"/>
      <c r="AR403" s="244"/>
      <c r="AS403" s="244"/>
      <c r="AT403" s="244"/>
      <c r="AU403" s="244"/>
      <c r="AV403" s="244"/>
      <c r="AW403" s="244"/>
      <c r="AX403" s="244"/>
      <c r="AY403">
        <f>COUNTA($C$403)</f>
        <v>1</v>
      </c>
    </row>
    <row r="404" spans="1:51" ht="39" customHeight="1" x14ac:dyDescent="0.2">
      <c r="A404" s="245">
        <v>6</v>
      </c>
      <c r="B404" s="245">
        <v>1</v>
      </c>
      <c r="C404" s="266" t="s">
        <v>769</v>
      </c>
      <c r="D404" s="265"/>
      <c r="E404" s="265"/>
      <c r="F404" s="265"/>
      <c r="G404" s="265"/>
      <c r="H404" s="265"/>
      <c r="I404" s="265"/>
      <c r="J404" s="248">
        <v>3010001010696</v>
      </c>
      <c r="K404" s="249"/>
      <c r="L404" s="249"/>
      <c r="M404" s="249"/>
      <c r="N404" s="249"/>
      <c r="O404" s="249"/>
      <c r="P404" s="267" t="s">
        <v>781</v>
      </c>
      <c r="Q404" s="250"/>
      <c r="R404" s="250"/>
      <c r="S404" s="250"/>
      <c r="T404" s="250"/>
      <c r="U404" s="250"/>
      <c r="V404" s="250"/>
      <c r="W404" s="250"/>
      <c r="X404" s="250"/>
      <c r="Y404" s="251">
        <v>0</v>
      </c>
      <c r="Z404" s="252"/>
      <c r="AA404" s="252"/>
      <c r="AB404" s="253"/>
      <c r="AC404" s="237" t="s">
        <v>341</v>
      </c>
      <c r="AD404" s="238"/>
      <c r="AE404" s="238"/>
      <c r="AF404" s="238"/>
      <c r="AG404" s="238"/>
      <c r="AH404" s="239" t="s">
        <v>793</v>
      </c>
      <c r="AI404" s="240"/>
      <c r="AJ404" s="240"/>
      <c r="AK404" s="240"/>
      <c r="AL404" s="241" t="s">
        <v>793</v>
      </c>
      <c r="AM404" s="242"/>
      <c r="AN404" s="242"/>
      <c r="AO404" s="243"/>
      <c r="AP404" s="244" t="s">
        <v>794</v>
      </c>
      <c r="AQ404" s="244"/>
      <c r="AR404" s="244"/>
      <c r="AS404" s="244"/>
      <c r="AT404" s="244"/>
      <c r="AU404" s="244"/>
      <c r="AV404" s="244"/>
      <c r="AW404" s="244"/>
      <c r="AX404" s="244"/>
      <c r="AY404">
        <f>COUNTA($C$404)</f>
        <v>1</v>
      </c>
    </row>
    <row r="405" spans="1:51" ht="39" customHeight="1" x14ac:dyDescent="0.2">
      <c r="A405" s="245">
        <v>7</v>
      </c>
      <c r="B405" s="245">
        <v>1</v>
      </c>
      <c r="C405" s="266" t="s">
        <v>770</v>
      </c>
      <c r="D405" s="265"/>
      <c r="E405" s="265"/>
      <c r="F405" s="265"/>
      <c r="G405" s="265"/>
      <c r="H405" s="265"/>
      <c r="I405" s="265"/>
      <c r="J405" s="248">
        <v>8010003028170</v>
      </c>
      <c r="K405" s="249"/>
      <c r="L405" s="249"/>
      <c r="M405" s="249"/>
      <c r="N405" s="249"/>
      <c r="O405" s="249"/>
      <c r="P405" s="267" t="s">
        <v>782</v>
      </c>
      <c r="Q405" s="250"/>
      <c r="R405" s="250"/>
      <c r="S405" s="250"/>
      <c r="T405" s="250"/>
      <c r="U405" s="250"/>
      <c r="V405" s="250"/>
      <c r="W405" s="250"/>
      <c r="X405" s="250"/>
      <c r="Y405" s="251">
        <v>17</v>
      </c>
      <c r="Z405" s="252"/>
      <c r="AA405" s="252"/>
      <c r="AB405" s="253"/>
      <c r="AC405" s="237" t="s">
        <v>335</v>
      </c>
      <c r="AD405" s="238"/>
      <c r="AE405" s="238"/>
      <c r="AF405" s="238"/>
      <c r="AG405" s="238"/>
      <c r="AH405" s="239">
        <v>2</v>
      </c>
      <c r="AI405" s="240"/>
      <c r="AJ405" s="240"/>
      <c r="AK405" s="240"/>
      <c r="AL405" s="241" t="s">
        <v>793</v>
      </c>
      <c r="AM405" s="242"/>
      <c r="AN405" s="242"/>
      <c r="AO405" s="243"/>
      <c r="AP405" s="244" t="s">
        <v>794</v>
      </c>
      <c r="AQ405" s="244"/>
      <c r="AR405" s="244"/>
      <c r="AS405" s="244"/>
      <c r="AT405" s="244"/>
      <c r="AU405" s="244"/>
      <c r="AV405" s="244"/>
      <c r="AW405" s="244"/>
      <c r="AX405" s="244"/>
      <c r="AY405">
        <f>COUNTA($C$405)</f>
        <v>1</v>
      </c>
    </row>
    <row r="406" spans="1:51" ht="30" customHeight="1" x14ac:dyDescent="0.2">
      <c r="A406" s="245">
        <v>8</v>
      </c>
      <c r="B406" s="245">
        <v>1</v>
      </c>
      <c r="C406" s="266" t="s">
        <v>771</v>
      </c>
      <c r="D406" s="265"/>
      <c r="E406" s="265"/>
      <c r="F406" s="265"/>
      <c r="G406" s="265"/>
      <c r="H406" s="265"/>
      <c r="I406" s="265"/>
      <c r="J406" s="248">
        <v>9140001069797</v>
      </c>
      <c r="K406" s="249"/>
      <c r="L406" s="249"/>
      <c r="M406" s="249"/>
      <c r="N406" s="249"/>
      <c r="O406" s="249"/>
      <c r="P406" s="267" t="s">
        <v>783</v>
      </c>
      <c r="Q406" s="250"/>
      <c r="R406" s="250"/>
      <c r="S406" s="250"/>
      <c r="T406" s="250"/>
      <c r="U406" s="250"/>
      <c r="V406" s="250"/>
      <c r="W406" s="250"/>
      <c r="X406" s="250"/>
      <c r="Y406" s="251">
        <v>12</v>
      </c>
      <c r="Z406" s="252"/>
      <c r="AA406" s="252"/>
      <c r="AB406" s="253"/>
      <c r="AC406" s="237" t="s">
        <v>335</v>
      </c>
      <c r="AD406" s="238"/>
      <c r="AE406" s="238"/>
      <c r="AF406" s="238"/>
      <c r="AG406" s="238"/>
      <c r="AH406" s="239">
        <v>2</v>
      </c>
      <c r="AI406" s="240"/>
      <c r="AJ406" s="240"/>
      <c r="AK406" s="240"/>
      <c r="AL406" s="241" t="s">
        <v>793</v>
      </c>
      <c r="AM406" s="242"/>
      <c r="AN406" s="242"/>
      <c r="AO406" s="243"/>
      <c r="AP406" s="244" t="s">
        <v>794</v>
      </c>
      <c r="AQ406" s="244"/>
      <c r="AR406" s="244"/>
      <c r="AS406" s="244"/>
      <c r="AT406" s="244"/>
      <c r="AU406" s="244"/>
      <c r="AV406" s="244"/>
      <c r="AW406" s="244"/>
      <c r="AX406" s="244"/>
      <c r="AY406">
        <f>COUNTA($C$406)</f>
        <v>1</v>
      </c>
    </row>
    <row r="407" spans="1:51" ht="30" customHeight="1" x14ac:dyDescent="0.2">
      <c r="A407" s="245">
        <v>9</v>
      </c>
      <c r="B407" s="245">
        <v>1</v>
      </c>
      <c r="C407" s="266" t="s">
        <v>771</v>
      </c>
      <c r="D407" s="265"/>
      <c r="E407" s="265"/>
      <c r="F407" s="265"/>
      <c r="G407" s="265"/>
      <c r="H407" s="265"/>
      <c r="I407" s="265"/>
      <c r="J407" s="248">
        <v>9140001069797</v>
      </c>
      <c r="K407" s="249"/>
      <c r="L407" s="249"/>
      <c r="M407" s="249"/>
      <c r="N407" s="249"/>
      <c r="O407" s="249"/>
      <c r="P407" s="267" t="s">
        <v>784</v>
      </c>
      <c r="Q407" s="250"/>
      <c r="R407" s="250"/>
      <c r="S407" s="250"/>
      <c r="T407" s="250"/>
      <c r="U407" s="250"/>
      <c r="V407" s="250"/>
      <c r="W407" s="250"/>
      <c r="X407" s="250"/>
      <c r="Y407" s="251">
        <v>0.6</v>
      </c>
      <c r="Z407" s="252"/>
      <c r="AA407" s="252"/>
      <c r="AB407" s="253"/>
      <c r="AC407" s="237" t="s">
        <v>342</v>
      </c>
      <c r="AD407" s="238"/>
      <c r="AE407" s="238"/>
      <c r="AF407" s="238"/>
      <c r="AG407" s="238"/>
      <c r="AH407" s="239" t="s">
        <v>793</v>
      </c>
      <c r="AI407" s="240"/>
      <c r="AJ407" s="240"/>
      <c r="AK407" s="240"/>
      <c r="AL407" s="241" t="s">
        <v>793</v>
      </c>
      <c r="AM407" s="242"/>
      <c r="AN407" s="242"/>
      <c r="AO407" s="243"/>
      <c r="AP407" s="244" t="s">
        <v>794</v>
      </c>
      <c r="AQ407" s="244"/>
      <c r="AR407" s="244"/>
      <c r="AS407" s="244"/>
      <c r="AT407" s="244"/>
      <c r="AU407" s="244"/>
      <c r="AV407" s="244"/>
      <c r="AW407" s="244"/>
      <c r="AX407" s="244"/>
      <c r="AY407">
        <f>COUNTA($C$407)</f>
        <v>1</v>
      </c>
    </row>
    <row r="408" spans="1:51" ht="30" customHeight="1" x14ac:dyDescent="0.2">
      <c r="A408" s="245">
        <v>10</v>
      </c>
      <c r="B408" s="245">
        <v>1</v>
      </c>
      <c r="C408" s="266" t="s">
        <v>796</v>
      </c>
      <c r="D408" s="265"/>
      <c r="E408" s="265"/>
      <c r="F408" s="265"/>
      <c r="G408" s="265"/>
      <c r="H408" s="265"/>
      <c r="I408" s="265"/>
      <c r="J408" s="248">
        <v>8010505001534</v>
      </c>
      <c r="K408" s="249"/>
      <c r="L408" s="249"/>
      <c r="M408" s="249"/>
      <c r="N408" s="249"/>
      <c r="O408" s="249"/>
      <c r="P408" s="267" t="s">
        <v>785</v>
      </c>
      <c r="Q408" s="250"/>
      <c r="R408" s="250"/>
      <c r="S408" s="250"/>
      <c r="T408" s="250"/>
      <c r="U408" s="250"/>
      <c r="V408" s="250"/>
      <c r="W408" s="250"/>
      <c r="X408" s="250"/>
      <c r="Y408" s="251">
        <v>11</v>
      </c>
      <c r="Z408" s="252"/>
      <c r="AA408" s="252"/>
      <c r="AB408" s="253"/>
      <c r="AC408" s="237" t="s">
        <v>335</v>
      </c>
      <c r="AD408" s="238"/>
      <c r="AE408" s="238"/>
      <c r="AF408" s="238"/>
      <c r="AG408" s="238"/>
      <c r="AH408" s="239">
        <v>3</v>
      </c>
      <c r="AI408" s="240"/>
      <c r="AJ408" s="240"/>
      <c r="AK408" s="240"/>
      <c r="AL408" s="241" t="s">
        <v>793</v>
      </c>
      <c r="AM408" s="242"/>
      <c r="AN408" s="242"/>
      <c r="AO408" s="243"/>
      <c r="AP408" s="244" t="s">
        <v>794</v>
      </c>
      <c r="AQ408" s="244"/>
      <c r="AR408" s="244"/>
      <c r="AS408" s="244"/>
      <c r="AT408" s="244"/>
      <c r="AU408" s="244"/>
      <c r="AV408" s="244"/>
      <c r="AW408" s="244"/>
      <c r="AX408" s="244"/>
      <c r="AY408">
        <f>COUNTA($C$408)</f>
        <v>1</v>
      </c>
    </row>
    <row r="409" spans="1:51" ht="38.4" customHeight="1" x14ac:dyDescent="0.2">
      <c r="A409" s="245">
        <v>11</v>
      </c>
      <c r="B409" s="245">
        <v>1</v>
      </c>
      <c r="C409" s="266" t="s">
        <v>772</v>
      </c>
      <c r="D409" s="265"/>
      <c r="E409" s="265"/>
      <c r="F409" s="265"/>
      <c r="G409" s="265"/>
      <c r="H409" s="265"/>
      <c r="I409" s="265"/>
      <c r="J409" s="275">
        <v>9010501005298</v>
      </c>
      <c r="K409" s="276"/>
      <c r="L409" s="276"/>
      <c r="M409" s="276"/>
      <c r="N409" s="276"/>
      <c r="O409" s="277"/>
      <c r="P409" s="267" t="s">
        <v>786</v>
      </c>
      <c r="Q409" s="250"/>
      <c r="R409" s="250"/>
      <c r="S409" s="250"/>
      <c r="T409" s="250"/>
      <c r="U409" s="250"/>
      <c r="V409" s="250"/>
      <c r="W409" s="250"/>
      <c r="X409" s="250"/>
      <c r="Y409" s="251">
        <v>10</v>
      </c>
      <c r="Z409" s="252"/>
      <c r="AA409" s="252"/>
      <c r="AB409" s="253"/>
      <c r="AC409" s="237" t="s">
        <v>342</v>
      </c>
      <c r="AD409" s="238"/>
      <c r="AE409" s="238"/>
      <c r="AF409" s="238"/>
      <c r="AG409" s="238"/>
      <c r="AH409" s="239" t="s">
        <v>793</v>
      </c>
      <c r="AI409" s="240"/>
      <c r="AJ409" s="240"/>
      <c r="AK409" s="240"/>
      <c r="AL409" s="241" t="s">
        <v>793</v>
      </c>
      <c r="AM409" s="242"/>
      <c r="AN409" s="242"/>
      <c r="AO409" s="243"/>
      <c r="AP409" s="244" t="s">
        <v>794</v>
      </c>
      <c r="AQ409" s="244"/>
      <c r="AR409" s="244"/>
      <c r="AS409" s="244"/>
      <c r="AT409" s="244"/>
      <c r="AU409" s="244"/>
      <c r="AV409" s="244"/>
      <c r="AW409" s="244"/>
      <c r="AX409" s="244"/>
      <c r="AY409">
        <f>COUNTA($C$409)</f>
        <v>1</v>
      </c>
    </row>
    <row r="410" spans="1:51" ht="30" customHeight="1" x14ac:dyDescent="0.2">
      <c r="A410" s="245">
        <v>12</v>
      </c>
      <c r="B410" s="245">
        <v>1</v>
      </c>
      <c r="C410" s="265" t="s">
        <v>772</v>
      </c>
      <c r="D410" s="265"/>
      <c r="E410" s="265"/>
      <c r="F410" s="265"/>
      <c r="G410" s="265"/>
      <c r="H410" s="265"/>
      <c r="I410" s="265"/>
      <c r="J410" s="248">
        <v>9010501005298</v>
      </c>
      <c r="K410" s="249"/>
      <c r="L410" s="249"/>
      <c r="M410" s="249"/>
      <c r="N410" s="249"/>
      <c r="O410" s="249"/>
      <c r="P410" s="267" t="s">
        <v>787</v>
      </c>
      <c r="Q410" s="250"/>
      <c r="R410" s="250"/>
      <c r="S410" s="250"/>
      <c r="T410" s="250"/>
      <c r="U410" s="250"/>
      <c r="V410" s="250"/>
      <c r="W410" s="250"/>
      <c r="X410" s="250"/>
      <c r="Y410" s="251">
        <v>0.4</v>
      </c>
      <c r="Z410" s="252"/>
      <c r="AA410" s="252"/>
      <c r="AB410" s="253"/>
      <c r="AC410" s="237" t="s">
        <v>341</v>
      </c>
      <c r="AD410" s="238"/>
      <c r="AE410" s="238"/>
      <c r="AF410" s="238"/>
      <c r="AG410" s="238"/>
      <c r="AH410" s="239" t="s">
        <v>793</v>
      </c>
      <c r="AI410" s="240"/>
      <c r="AJ410" s="240"/>
      <c r="AK410" s="240"/>
      <c r="AL410" s="241" t="s">
        <v>793</v>
      </c>
      <c r="AM410" s="242"/>
      <c r="AN410" s="242"/>
      <c r="AO410" s="243"/>
      <c r="AP410" s="244" t="s">
        <v>794</v>
      </c>
      <c r="AQ410" s="244"/>
      <c r="AR410" s="244"/>
      <c r="AS410" s="244"/>
      <c r="AT410" s="244"/>
      <c r="AU410" s="244"/>
      <c r="AV410" s="244"/>
      <c r="AW410" s="244"/>
      <c r="AX410" s="244"/>
      <c r="AY410">
        <f>COUNTA($C$410)</f>
        <v>1</v>
      </c>
    </row>
    <row r="411" spans="1:51" ht="39" customHeight="1" x14ac:dyDescent="0.2">
      <c r="A411" s="245">
        <v>13</v>
      </c>
      <c r="B411" s="245">
        <v>1</v>
      </c>
      <c r="C411" s="266" t="s">
        <v>802</v>
      </c>
      <c r="D411" s="265"/>
      <c r="E411" s="265"/>
      <c r="F411" s="265"/>
      <c r="G411" s="265"/>
      <c r="H411" s="265"/>
      <c r="I411" s="265"/>
      <c r="J411" s="248">
        <v>1010001112577</v>
      </c>
      <c r="K411" s="249"/>
      <c r="L411" s="249"/>
      <c r="M411" s="249"/>
      <c r="N411" s="249"/>
      <c r="O411" s="249"/>
      <c r="P411" s="267" t="s">
        <v>788</v>
      </c>
      <c r="Q411" s="250"/>
      <c r="R411" s="250"/>
      <c r="S411" s="250"/>
      <c r="T411" s="250"/>
      <c r="U411" s="250"/>
      <c r="V411" s="250"/>
      <c r="W411" s="250"/>
      <c r="X411" s="250"/>
      <c r="Y411" s="251">
        <v>9</v>
      </c>
      <c r="Z411" s="252"/>
      <c r="AA411" s="252"/>
      <c r="AB411" s="253"/>
      <c r="AC411" s="237" t="s">
        <v>342</v>
      </c>
      <c r="AD411" s="238"/>
      <c r="AE411" s="238"/>
      <c r="AF411" s="238"/>
      <c r="AG411" s="238"/>
      <c r="AH411" s="239" t="s">
        <v>793</v>
      </c>
      <c r="AI411" s="240"/>
      <c r="AJ411" s="240"/>
      <c r="AK411" s="240"/>
      <c r="AL411" s="241" t="s">
        <v>793</v>
      </c>
      <c r="AM411" s="242"/>
      <c r="AN411" s="242"/>
      <c r="AO411" s="243"/>
      <c r="AP411" s="244" t="s">
        <v>794</v>
      </c>
      <c r="AQ411" s="244"/>
      <c r="AR411" s="244"/>
      <c r="AS411" s="244"/>
      <c r="AT411" s="244"/>
      <c r="AU411" s="244"/>
      <c r="AV411" s="244"/>
      <c r="AW411" s="244"/>
      <c r="AX411" s="244"/>
      <c r="AY411">
        <f>COUNTA($C$411)</f>
        <v>1</v>
      </c>
    </row>
    <row r="412" spans="1:51" ht="30" customHeight="1" x14ac:dyDescent="0.2">
      <c r="A412" s="245">
        <v>14</v>
      </c>
      <c r="B412" s="245">
        <v>1</v>
      </c>
      <c r="C412" s="266" t="s">
        <v>803</v>
      </c>
      <c r="D412" s="265"/>
      <c r="E412" s="265"/>
      <c r="F412" s="265"/>
      <c r="G412" s="265"/>
      <c r="H412" s="265"/>
      <c r="I412" s="265"/>
      <c r="J412" s="248">
        <v>1010001112577</v>
      </c>
      <c r="K412" s="249"/>
      <c r="L412" s="249"/>
      <c r="M412" s="249"/>
      <c r="N412" s="249"/>
      <c r="O412" s="249"/>
      <c r="P412" s="267" t="s">
        <v>789</v>
      </c>
      <c r="Q412" s="250"/>
      <c r="R412" s="250"/>
      <c r="S412" s="250"/>
      <c r="T412" s="250"/>
      <c r="U412" s="250"/>
      <c r="V412" s="250"/>
      <c r="W412" s="250"/>
      <c r="X412" s="250"/>
      <c r="Y412" s="251">
        <v>9</v>
      </c>
      <c r="Z412" s="252"/>
      <c r="AA412" s="252"/>
      <c r="AB412" s="253"/>
      <c r="AC412" s="237" t="s">
        <v>342</v>
      </c>
      <c r="AD412" s="238"/>
      <c r="AE412" s="238"/>
      <c r="AF412" s="238"/>
      <c r="AG412" s="238"/>
      <c r="AH412" s="239" t="s">
        <v>793</v>
      </c>
      <c r="AI412" s="240"/>
      <c r="AJ412" s="240"/>
      <c r="AK412" s="240"/>
      <c r="AL412" s="241" t="s">
        <v>793</v>
      </c>
      <c r="AM412" s="242"/>
      <c r="AN412" s="242"/>
      <c r="AO412" s="243"/>
      <c r="AP412" s="244" t="s">
        <v>794</v>
      </c>
      <c r="AQ412" s="244"/>
      <c r="AR412" s="244"/>
      <c r="AS412" s="244"/>
      <c r="AT412" s="244"/>
      <c r="AU412" s="244"/>
      <c r="AV412" s="244"/>
      <c r="AW412" s="244"/>
      <c r="AX412" s="244"/>
      <c r="AY412">
        <f>COUNTA($C$412)</f>
        <v>1</v>
      </c>
    </row>
    <row r="413" spans="1:51" ht="30" customHeight="1" x14ac:dyDescent="0.2">
      <c r="A413" s="245">
        <v>15</v>
      </c>
      <c r="B413" s="245">
        <v>1</v>
      </c>
      <c r="C413" s="266" t="s">
        <v>773</v>
      </c>
      <c r="D413" s="265"/>
      <c r="E413" s="265"/>
      <c r="F413" s="265"/>
      <c r="G413" s="265"/>
      <c r="H413" s="265"/>
      <c r="I413" s="265"/>
      <c r="J413" s="248">
        <v>9010001137740</v>
      </c>
      <c r="K413" s="249"/>
      <c r="L413" s="249"/>
      <c r="M413" s="249"/>
      <c r="N413" s="249"/>
      <c r="O413" s="249"/>
      <c r="P413" s="267" t="s">
        <v>790</v>
      </c>
      <c r="Q413" s="250"/>
      <c r="R413" s="250"/>
      <c r="S413" s="250"/>
      <c r="T413" s="250"/>
      <c r="U413" s="250"/>
      <c r="V413" s="250"/>
      <c r="W413" s="250"/>
      <c r="X413" s="250"/>
      <c r="Y413" s="251">
        <v>8</v>
      </c>
      <c r="Z413" s="252"/>
      <c r="AA413" s="252"/>
      <c r="AB413" s="253"/>
      <c r="AC413" s="237" t="s">
        <v>335</v>
      </c>
      <c r="AD413" s="238"/>
      <c r="AE413" s="238"/>
      <c r="AF413" s="238"/>
      <c r="AG413" s="238"/>
      <c r="AH413" s="239">
        <v>3</v>
      </c>
      <c r="AI413" s="240"/>
      <c r="AJ413" s="240"/>
      <c r="AK413" s="240"/>
      <c r="AL413" s="241" t="s">
        <v>793</v>
      </c>
      <c r="AM413" s="242"/>
      <c r="AN413" s="242"/>
      <c r="AO413" s="243"/>
      <c r="AP413" s="244" t="s">
        <v>794</v>
      </c>
      <c r="AQ413" s="244"/>
      <c r="AR413" s="244"/>
      <c r="AS413" s="244"/>
      <c r="AT413" s="244"/>
      <c r="AU413" s="244"/>
      <c r="AV413" s="244"/>
      <c r="AW413" s="244"/>
      <c r="AX413" s="244"/>
      <c r="AY413">
        <f>COUNTA($C$413)</f>
        <v>1</v>
      </c>
    </row>
    <row r="414" spans="1:51" ht="30" customHeight="1" x14ac:dyDescent="0.2">
      <c r="A414" s="245">
        <v>16</v>
      </c>
      <c r="B414" s="245">
        <v>1</v>
      </c>
      <c r="C414" s="266" t="s">
        <v>774</v>
      </c>
      <c r="D414" s="265"/>
      <c r="E414" s="265"/>
      <c r="F414" s="265"/>
      <c r="G414" s="265"/>
      <c r="H414" s="265"/>
      <c r="I414" s="265"/>
      <c r="J414" s="248">
        <v>9011201005423</v>
      </c>
      <c r="K414" s="249"/>
      <c r="L414" s="249"/>
      <c r="M414" s="249"/>
      <c r="N414" s="249"/>
      <c r="O414" s="249"/>
      <c r="P414" s="267" t="s">
        <v>791</v>
      </c>
      <c r="Q414" s="250"/>
      <c r="R414" s="250"/>
      <c r="S414" s="250"/>
      <c r="T414" s="250"/>
      <c r="U414" s="250"/>
      <c r="V414" s="250"/>
      <c r="W414" s="250"/>
      <c r="X414" s="250"/>
      <c r="Y414" s="251">
        <v>5</v>
      </c>
      <c r="Z414" s="252"/>
      <c r="AA414" s="252"/>
      <c r="AB414" s="253"/>
      <c r="AC414" s="237" t="s">
        <v>335</v>
      </c>
      <c r="AD414" s="238"/>
      <c r="AE414" s="238"/>
      <c r="AF414" s="238"/>
      <c r="AG414" s="238"/>
      <c r="AH414" s="239">
        <v>2</v>
      </c>
      <c r="AI414" s="240"/>
      <c r="AJ414" s="240"/>
      <c r="AK414" s="240"/>
      <c r="AL414" s="241" t="s">
        <v>793</v>
      </c>
      <c r="AM414" s="242"/>
      <c r="AN414" s="242"/>
      <c r="AO414" s="243"/>
      <c r="AP414" s="244" t="s">
        <v>794</v>
      </c>
      <c r="AQ414" s="244"/>
      <c r="AR414" s="244"/>
      <c r="AS414" s="244"/>
      <c r="AT414" s="244"/>
      <c r="AU414" s="244"/>
      <c r="AV414" s="244"/>
      <c r="AW414" s="244"/>
      <c r="AX414" s="244"/>
      <c r="AY414">
        <f>COUNTA($C$414)</f>
        <v>1</v>
      </c>
    </row>
    <row r="415" spans="1:51" s="16" customFormat="1" ht="39" customHeight="1" x14ac:dyDescent="0.2">
      <c r="A415" s="245">
        <v>17</v>
      </c>
      <c r="B415" s="245">
        <v>1</v>
      </c>
      <c r="C415" s="266" t="s">
        <v>775</v>
      </c>
      <c r="D415" s="265"/>
      <c r="E415" s="265"/>
      <c r="F415" s="265"/>
      <c r="G415" s="265"/>
      <c r="H415" s="265"/>
      <c r="I415" s="265"/>
      <c r="J415" s="248">
        <v>2010401079028</v>
      </c>
      <c r="K415" s="249"/>
      <c r="L415" s="249"/>
      <c r="M415" s="249"/>
      <c r="N415" s="249"/>
      <c r="O415" s="249"/>
      <c r="P415" s="267" t="s">
        <v>797</v>
      </c>
      <c r="Q415" s="250"/>
      <c r="R415" s="250"/>
      <c r="S415" s="250"/>
      <c r="T415" s="250"/>
      <c r="U415" s="250"/>
      <c r="V415" s="250"/>
      <c r="W415" s="250"/>
      <c r="X415" s="250"/>
      <c r="Y415" s="251">
        <v>5</v>
      </c>
      <c r="Z415" s="252"/>
      <c r="AA415" s="252"/>
      <c r="AB415" s="253"/>
      <c r="AC415" s="237" t="s">
        <v>342</v>
      </c>
      <c r="AD415" s="238"/>
      <c r="AE415" s="238"/>
      <c r="AF415" s="238"/>
      <c r="AG415" s="238"/>
      <c r="AH415" s="239" t="s">
        <v>793</v>
      </c>
      <c r="AI415" s="240"/>
      <c r="AJ415" s="240"/>
      <c r="AK415" s="240"/>
      <c r="AL415" s="241" t="s">
        <v>793</v>
      </c>
      <c r="AM415" s="242"/>
      <c r="AN415" s="242"/>
      <c r="AO415" s="243"/>
      <c r="AP415" s="244" t="s">
        <v>794</v>
      </c>
      <c r="AQ415" s="244"/>
      <c r="AR415" s="244"/>
      <c r="AS415" s="244"/>
      <c r="AT415" s="244"/>
      <c r="AU415" s="244"/>
      <c r="AV415" s="244"/>
      <c r="AW415" s="244"/>
      <c r="AX415" s="244"/>
      <c r="AY415">
        <f>COUNTA($C$415)</f>
        <v>1</v>
      </c>
    </row>
    <row r="416" spans="1:51" ht="30" hidden="1" customHeight="1" x14ac:dyDescent="0.2">
      <c r="A416" s="245">
        <v>18</v>
      </c>
      <c r="B416" s="245">
        <v>1</v>
      </c>
      <c r="C416" s="266"/>
      <c r="D416" s="265"/>
      <c r="E416" s="265"/>
      <c r="F416" s="265"/>
      <c r="G416" s="265"/>
      <c r="H416" s="265"/>
      <c r="I416" s="265"/>
      <c r="J416" s="248"/>
      <c r="K416" s="249"/>
      <c r="L416" s="249"/>
      <c r="M416" s="249"/>
      <c r="N416" s="249"/>
      <c r="O416" s="249"/>
      <c r="P416" s="267"/>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t="s">
        <v>367</v>
      </c>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t="s">
        <v>367</v>
      </c>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t="s">
        <v>367</v>
      </c>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t="s">
        <v>367</v>
      </c>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t="s">
        <v>367</v>
      </c>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t="s">
        <v>367</v>
      </c>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t="s">
        <v>367</v>
      </c>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t="s">
        <v>367</v>
      </c>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t="s">
        <v>367</v>
      </c>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t="s">
        <v>367</v>
      </c>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t="s">
        <v>367</v>
      </c>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t="s">
        <v>367</v>
      </c>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9" priority="905">
      <formula>IF(RIGHT(TEXT(P14,"0.#"),1)=".",FALSE,TRUE)</formula>
    </cfRule>
    <cfRule type="expression" dxfId="1498" priority="906">
      <formula>IF(RIGHT(TEXT(P14,"0.#"),1)=".",TRUE,FALSE)</formula>
    </cfRule>
  </conditionalFormatting>
  <conditionalFormatting sqref="P18:AX18">
    <cfRule type="expression" dxfId="1497" priority="903">
      <formula>IF(RIGHT(TEXT(P18,"0.#"),1)=".",FALSE,TRUE)</formula>
    </cfRule>
    <cfRule type="expression" dxfId="1496" priority="904">
      <formula>IF(RIGHT(TEXT(P18,"0.#"),1)=".",TRUE,FALSE)</formula>
    </cfRule>
  </conditionalFormatting>
  <conditionalFormatting sqref="Y311">
    <cfRule type="expression" dxfId="1495" priority="901">
      <formula>IF(RIGHT(TEXT(Y311,"0.#"),1)=".",FALSE,TRUE)</formula>
    </cfRule>
    <cfRule type="expression" dxfId="1494" priority="902">
      <formula>IF(RIGHT(TEXT(Y311,"0.#"),1)=".",TRUE,FALSE)</formula>
    </cfRule>
  </conditionalFormatting>
  <conditionalFormatting sqref="Y320">
    <cfRule type="expression" dxfId="1493" priority="899">
      <formula>IF(RIGHT(TEXT(Y320,"0.#"),1)=".",FALSE,TRUE)</formula>
    </cfRule>
    <cfRule type="expression" dxfId="1492" priority="900">
      <formula>IF(RIGHT(TEXT(Y320,"0.#"),1)=".",TRUE,FALSE)</formula>
    </cfRule>
  </conditionalFormatting>
  <conditionalFormatting sqref="Y351:Y358 Y349 Y338:Y345 Y336 Y325:Y332 Y323">
    <cfRule type="expression" dxfId="1491" priority="879">
      <formula>IF(RIGHT(TEXT(Y323,"0.#"),1)=".",FALSE,TRUE)</formula>
    </cfRule>
    <cfRule type="expression" dxfId="1490" priority="880">
      <formula>IF(RIGHT(TEXT(Y323,"0.#"),1)=".",TRUE,FALSE)</formula>
    </cfRule>
  </conditionalFormatting>
  <conditionalFormatting sqref="P16:AQ17 P15:AX15 P13:AX13">
    <cfRule type="expression" dxfId="1489" priority="897">
      <formula>IF(RIGHT(TEXT(P13,"0.#"),1)=".",FALSE,TRUE)</formula>
    </cfRule>
    <cfRule type="expression" dxfId="1488" priority="898">
      <formula>IF(RIGHT(TEXT(P13,"0.#"),1)=".",TRUE,FALSE)</formula>
    </cfRule>
  </conditionalFormatting>
  <conditionalFormatting sqref="P19:AJ19">
    <cfRule type="expression" dxfId="1487" priority="895">
      <formula>IF(RIGHT(TEXT(P19,"0.#"),1)=".",FALSE,TRUE)</formula>
    </cfRule>
    <cfRule type="expression" dxfId="1486" priority="896">
      <formula>IF(RIGHT(TEXT(P19,"0.#"),1)=".",TRUE,FALSE)</formula>
    </cfRule>
  </conditionalFormatting>
  <conditionalFormatting sqref="AE32 AQ32">
    <cfRule type="expression" dxfId="1485" priority="893">
      <formula>IF(RIGHT(TEXT(AE32,"0.#"),1)=".",FALSE,TRUE)</formula>
    </cfRule>
    <cfRule type="expression" dxfId="1484" priority="894">
      <formula>IF(RIGHT(TEXT(AE32,"0.#"),1)=".",TRUE,FALSE)</formula>
    </cfRule>
  </conditionalFormatting>
  <conditionalFormatting sqref="Y312:Y319 Y310">
    <cfRule type="expression" dxfId="1483" priority="891">
      <formula>IF(RIGHT(TEXT(Y310,"0.#"),1)=".",FALSE,TRUE)</formula>
    </cfRule>
    <cfRule type="expression" dxfId="1482" priority="892">
      <formula>IF(RIGHT(TEXT(Y310,"0.#"),1)=".",TRUE,FALSE)</formula>
    </cfRule>
  </conditionalFormatting>
  <conditionalFormatting sqref="AU311">
    <cfRule type="expression" dxfId="1481" priority="889">
      <formula>IF(RIGHT(TEXT(AU311,"0.#"),1)=".",FALSE,TRUE)</formula>
    </cfRule>
    <cfRule type="expression" dxfId="1480" priority="890">
      <formula>IF(RIGHT(TEXT(AU311,"0.#"),1)=".",TRUE,FALSE)</formula>
    </cfRule>
  </conditionalFormatting>
  <conditionalFormatting sqref="AU320">
    <cfRule type="expression" dxfId="1479" priority="887">
      <formula>IF(RIGHT(TEXT(AU320,"0.#"),1)=".",FALSE,TRUE)</formula>
    </cfRule>
    <cfRule type="expression" dxfId="1478" priority="888">
      <formula>IF(RIGHT(TEXT(AU320,"0.#"),1)=".",TRUE,FALSE)</formula>
    </cfRule>
  </conditionalFormatting>
  <conditionalFormatting sqref="AU312:AU319 AU310">
    <cfRule type="expression" dxfId="1477" priority="885">
      <formula>IF(RIGHT(TEXT(AU310,"0.#"),1)=".",FALSE,TRUE)</formula>
    </cfRule>
    <cfRule type="expression" dxfId="1476" priority="886">
      <formula>IF(RIGHT(TEXT(AU310,"0.#"),1)=".",TRUE,FALSE)</formula>
    </cfRule>
  </conditionalFormatting>
  <conditionalFormatting sqref="Y350 Y337 Y324">
    <cfRule type="expression" dxfId="1475" priority="883">
      <formula>IF(RIGHT(TEXT(Y324,"0.#"),1)=".",FALSE,TRUE)</formula>
    </cfRule>
    <cfRule type="expression" dxfId="1474" priority="884">
      <formula>IF(RIGHT(TEXT(Y324,"0.#"),1)=".",TRUE,FALSE)</formula>
    </cfRule>
  </conditionalFormatting>
  <conditionalFormatting sqref="Y359 Y346 Y333">
    <cfRule type="expression" dxfId="1473" priority="881">
      <formula>IF(RIGHT(TEXT(Y333,"0.#"),1)=".",FALSE,TRUE)</formula>
    </cfRule>
    <cfRule type="expression" dxfId="1472" priority="882">
      <formula>IF(RIGHT(TEXT(Y333,"0.#"),1)=".",TRUE,FALSE)</formula>
    </cfRule>
  </conditionalFormatting>
  <conditionalFormatting sqref="AU350 AU337 AU324">
    <cfRule type="expression" dxfId="1471" priority="877">
      <formula>IF(RIGHT(TEXT(AU324,"0.#"),1)=".",FALSE,TRUE)</formula>
    </cfRule>
    <cfRule type="expression" dxfId="1470" priority="878">
      <formula>IF(RIGHT(TEXT(AU324,"0.#"),1)=".",TRUE,FALSE)</formula>
    </cfRule>
  </conditionalFormatting>
  <conditionalFormatting sqref="AU359 AU346 AU333">
    <cfRule type="expression" dxfId="1469" priority="875">
      <formula>IF(RIGHT(TEXT(AU333,"0.#"),1)=".",FALSE,TRUE)</formula>
    </cfRule>
    <cfRule type="expression" dxfId="1468" priority="876">
      <formula>IF(RIGHT(TEXT(AU333,"0.#"),1)=".",TRUE,FALSE)</formula>
    </cfRule>
  </conditionalFormatting>
  <conditionalFormatting sqref="AU351:AU358 AU349 AU338:AU345 AU336 AU325:AU332 AU323">
    <cfRule type="expression" dxfId="1467" priority="873">
      <formula>IF(RIGHT(TEXT(AU323,"0.#"),1)=".",FALSE,TRUE)</formula>
    </cfRule>
    <cfRule type="expression" dxfId="1466" priority="874">
      <formula>IF(RIGHT(TEXT(AU323,"0.#"),1)=".",TRUE,FALSE)</formula>
    </cfRule>
  </conditionalFormatting>
  <conditionalFormatting sqref="AI32">
    <cfRule type="expression" dxfId="1465" priority="871">
      <formula>IF(RIGHT(TEXT(AI32,"0.#"),1)=".",FALSE,TRUE)</formula>
    </cfRule>
    <cfRule type="expression" dxfId="1464" priority="872">
      <formula>IF(RIGHT(TEXT(AI32,"0.#"),1)=".",TRUE,FALSE)</formula>
    </cfRule>
  </conditionalFormatting>
  <conditionalFormatting sqref="AM32">
    <cfRule type="expression" dxfId="1463" priority="869">
      <formula>IF(RIGHT(TEXT(AM32,"0.#"),1)=".",FALSE,TRUE)</formula>
    </cfRule>
    <cfRule type="expression" dxfId="1462" priority="870">
      <formula>IF(RIGHT(TEXT(AM32,"0.#"),1)=".",TRUE,FALSE)</formula>
    </cfRule>
  </conditionalFormatting>
  <conditionalFormatting sqref="AE33">
    <cfRule type="expression" dxfId="1461" priority="867">
      <formula>IF(RIGHT(TEXT(AE33,"0.#"),1)=".",FALSE,TRUE)</formula>
    </cfRule>
    <cfRule type="expression" dxfId="1460" priority="868">
      <formula>IF(RIGHT(TEXT(AE33,"0.#"),1)=".",TRUE,FALSE)</formula>
    </cfRule>
  </conditionalFormatting>
  <conditionalFormatting sqref="AI33">
    <cfRule type="expression" dxfId="1459" priority="865">
      <formula>IF(RIGHT(TEXT(AI33,"0.#"),1)=".",FALSE,TRUE)</formula>
    </cfRule>
    <cfRule type="expression" dxfId="1458" priority="866">
      <formula>IF(RIGHT(TEXT(AI33,"0.#"),1)=".",TRUE,FALSE)</formula>
    </cfRule>
  </conditionalFormatting>
  <conditionalFormatting sqref="AM33">
    <cfRule type="expression" dxfId="1457" priority="863">
      <formula>IF(RIGHT(TEXT(AM33,"0.#"),1)=".",FALSE,TRUE)</formula>
    </cfRule>
    <cfRule type="expression" dxfId="1456" priority="864">
      <formula>IF(RIGHT(TEXT(AM33,"0.#"),1)=".",TRUE,FALSE)</formula>
    </cfRule>
  </conditionalFormatting>
  <conditionalFormatting sqref="AQ33">
    <cfRule type="expression" dxfId="1455" priority="861">
      <formula>IF(RIGHT(TEXT(AQ33,"0.#"),1)=".",FALSE,TRUE)</formula>
    </cfRule>
    <cfRule type="expression" dxfId="1454" priority="862">
      <formula>IF(RIGHT(TEXT(AQ33,"0.#"),1)=".",TRUE,FALSE)</formula>
    </cfRule>
  </conditionalFormatting>
  <conditionalFormatting sqref="AE210">
    <cfRule type="expression" dxfId="1453" priority="859">
      <formula>IF(RIGHT(TEXT(AE210,"0.#"),1)=".",FALSE,TRUE)</formula>
    </cfRule>
    <cfRule type="expression" dxfId="1452" priority="860">
      <formula>IF(RIGHT(TEXT(AE210,"0.#"),1)=".",TRUE,FALSE)</formula>
    </cfRule>
  </conditionalFormatting>
  <conditionalFormatting sqref="AE211">
    <cfRule type="expression" dxfId="1451" priority="857">
      <formula>IF(RIGHT(TEXT(AE211,"0.#"),1)=".",FALSE,TRUE)</formula>
    </cfRule>
    <cfRule type="expression" dxfId="1450" priority="858">
      <formula>IF(RIGHT(TEXT(AE211,"0.#"),1)=".",TRUE,FALSE)</formula>
    </cfRule>
  </conditionalFormatting>
  <conditionalFormatting sqref="AE212">
    <cfRule type="expression" dxfId="1449" priority="855">
      <formula>IF(RIGHT(TEXT(AE212,"0.#"),1)=".",FALSE,TRUE)</formula>
    </cfRule>
    <cfRule type="expression" dxfId="1448" priority="856">
      <formula>IF(RIGHT(TEXT(AE212,"0.#"),1)=".",TRUE,FALSE)</formula>
    </cfRule>
  </conditionalFormatting>
  <conditionalFormatting sqref="AI212">
    <cfRule type="expression" dxfId="1447" priority="853">
      <formula>IF(RIGHT(TEXT(AI212,"0.#"),1)=".",FALSE,TRUE)</formula>
    </cfRule>
    <cfRule type="expression" dxfId="1446" priority="854">
      <formula>IF(RIGHT(TEXT(AI212,"0.#"),1)=".",TRUE,FALSE)</formula>
    </cfRule>
  </conditionalFormatting>
  <conditionalFormatting sqref="AI211">
    <cfRule type="expression" dxfId="1445" priority="851">
      <formula>IF(RIGHT(TEXT(AI211,"0.#"),1)=".",FALSE,TRUE)</formula>
    </cfRule>
    <cfRule type="expression" dxfId="1444" priority="852">
      <formula>IF(RIGHT(TEXT(AI211,"0.#"),1)=".",TRUE,FALSE)</formula>
    </cfRule>
  </conditionalFormatting>
  <conditionalFormatting sqref="AI210">
    <cfRule type="expression" dxfId="1443" priority="849">
      <formula>IF(RIGHT(TEXT(AI210,"0.#"),1)=".",FALSE,TRUE)</formula>
    </cfRule>
    <cfRule type="expression" dxfId="1442" priority="850">
      <formula>IF(RIGHT(TEXT(AI210,"0.#"),1)=".",TRUE,FALSE)</formula>
    </cfRule>
  </conditionalFormatting>
  <conditionalFormatting sqref="AM210">
    <cfRule type="expression" dxfId="1441" priority="847">
      <formula>IF(RIGHT(TEXT(AM210,"0.#"),1)=".",FALSE,TRUE)</formula>
    </cfRule>
    <cfRule type="expression" dxfId="1440" priority="848">
      <formula>IF(RIGHT(TEXT(AM210,"0.#"),1)=".",TRUE,FALSE)</formula>
    </cfRule>
  </conditionalFormatting>
  <conditionalFormatting sqref="AM211">
    <cfRule type="expression" dxfId="1439" priority="845">
      <formula>IF(RIGHT(TEXT(AM211,"0.#"),1)=".",FALSE,TRUE)</formula>
    </cfRule>
    <cfRule type="expression" dxfId="1438" priority="846">
      <formula>IF(RIGHT(TEXT(AM211,"0.#"),1)=".",TRUE,FALSE)</formula>
    </cfRule>
  </conditionalFormatting>
  <conditionalFormatting sqref="AM212">
    <cfRule type="expression" dxfId="1437" priority="843">
      <formula>IF(RIGHT(TEXT(AM212,"0.#"),1)=".",FALSE,TRUE)</formula>
    </cfRule>
    <cfRule type="expression" dxfId="1436" priority="844">
      <formula>IF(RIGHT(TEXT(AM212,"0.#"),1)=".",TRUE,FALSE)</formula>
    </cfRule>
  </conditionalFormatting>
  <conditionalFormatting sqref="AL380:AO395">
    <cfRule type="expression" dxfId="1435" priority="839">
      <formula>IF(AND(AL380&gt;=0, RIGHT(TEXT(AL380,"0.#"),1)&lt;&gt;"."),TRUE,FALSE)</formula>
    </cfRule>
    <cfRule type="expression" dxfId="1434" priority="840">
      <formula>IF(AND(AL380&gt;=0, RIGHT(TEXT(AL380,"0.#"),1)="."),TRUE,FALSE)</formula>
    </cfRule>
    <cfRule type="expression" dxfId="1433" priority="841">
      <formula>IF(AND(AL380&lt;0, RIGHT(TEXT(AL380,"0.#"),1)&lt;&gt;"."),TRUE,FALSE)</formula>
    </cfRule>
    <cfRule type="expression" dxfId="1432" priority="842">
      <formula>IF(AND(AL380&lt;0, RIGHT(TEXT(AL380,"0.#"),1)="."),TRUE,FALSE)</formula>
    </cfRule>
  </conditionalFormatting>
  <conditionalFormatting sqref="AQ210:AQ212">
    <cfRule type="expression" dxfId="1431" priority="837">
      <formula>IF(RIGHT(TEXT(AQ210,"0.#"),1)=".",FALSE,TRUE)</formula>
    </cfRule>
    <cfRule type="expression" dxfId="1430" priority="838">
      <formula>IF(RIGHT(TEXT(AQ210,"0.#"),1)=".",TRUE,FALSE)</formula>
    </cfRule>
  </conditionalFormatting>
  <conditionalFormatting sqref="AU210:AU212">
    <cfRule type="expression" dxfId="1429" priority="835">
      <formula>IF(RIGHT(TEXT(AU210,"0.#"),1)=".",FALSE,TRUE)</formula>
    </cfRule>
    <cfRule type="expression" dxfId="1428" priority="836">
      <formula>IF(RIGHT(TEXT(AU210,"0.#"),1)=".",TRUE,FALSE)</formula>
    </cfRule>
  </conditionalFormatting>
  <conditionalFormatting sqref="Y368:Y395">
    <cfRule type="expression" dxfId="1427" priority="833">
      <formula>IF(RIGHT(TEXT(Y368,"0.#"),1)=".",FALSE,TRUE)</formula>
    </cfRule>
    <cfRule type="expression" dxfId="1426" priority="834">
      <formula>IF(RIGHT(TEXT(Y368,"0.#"),1)=".",TRUE,FALSE)</formula>
    </cfRule>
  </conditionalFormatting>
  <conditionalFormatting sqref="AL631:AO660">
    <cfRule type="expression" dxfId="1425" priority="829">
      <formula>IF(AND(AL631&gt;=0, RIGHT(TEXT(AL631,"0.#"),1)&lt;&gt;"."),TRUE,FALSE)</formula>
    </cfRule>
    <cfRule type="expression" dxfId="1424" priority="830">
      <formula>IF(AND(AL631&gt;=0, RIGHT(TEXT(AL631,"0.#"),1)="."),TRUE,FALSE)</formula>
    </cfRule>
    <cfRule type="expression" dxfId="1423" priority="831">
      <formula>IF(AND(AL631&lt;0, RIGHT(TEXT(AL631,"0.#"),1)&lt;&gt;"."),TRUE,FALSE)</formula>
    </cfRule>
    <cfRule type="expression" dxfId="1422" priority="832">
      <formula>IF(AND(AL631&lt;0, RIGHT(TEXT(AL631,"0.#"),1)="."),TRUE,FALSE)</formula>
    </cfRule>
  </conditionalFormatting>
  <conditionalFormatting sqref="Y631:Y660">
    <cfRule type="expression" dxfId="1421" priority="827">
      <formula>IF(RIGHT(TEXT(Y631,"0.#"),1)=".",FALSE,TRUE)</formula>
    </cfRule>
    <cfRule type="expression" dxfId="1420" priority="828">
      <formula>IF(RIGHT(TEXT(Y631,"0.#"),1)=".",TRUE,FALSE)</formula>
    </cfRule>
  </conditionalFormatting>
  <conditionalFormatting sqref="AL366:AO379">
    <cfRule type="expression" dxfId="1419" priority="823">
      <formula>IF(AND(AL366&gt;=0, RIGHT(TEXT(AL366,"0.#"),1)&lt;&gt;"."),TRUE,FALSE)</formula>
    </cfRule>
    <cfRule type="expression" dxfId="1418" priority="824">
      <formula>IF(AND(AL366&gt;=0, RIGHT(TEXT(AL366,"0.#"),1)="."),TRUE,FALSE)</formula>
    </cfRule>
    <cfRule type="expression" dxfId="1417" priority="825">
      <formula>IF(AND(AL366&lt;0, RIGHT(TEXT(AL366,"0.#"),1)&lt;&gt;"."),TRUE,FALSE)</formula>
    </cfRule>
    <cfRule type="expression" dxfId="1416" priority="826">
      <formula>IF(AND(AL366&lt;0, RIGHT(TEXT(AL366,"0.#"),1)="."),TRUE,FALSE)</formula>
    </cfRule>
  </conditionalFormatting>
  <conditionalFormatting sqref="Y366:Y367">
    <cfRule type="expression" dxfId="1415" priority="821">
      <formula>IF(RIGHT(TEXT(Y366,"0.#"),1)=".",FALSE,TRUE)</formula>
    </cfRule>
    <cfRule type="expression" dxfId="1414" priority="822">
      <formula>IF(RIGHT(TEXT(Y366,"0.#"),1)=".",TRUE,FALSE)</formula>
    </cfRule>
  </conditionalFormatting>
  <conditionalFormatting sqref="Y401:Y428">
    <cfRule type="expression" dxfId="1413" priority="759">
      <formula>IF(RIGHT(TEXT(Y401,"0.#"),1)=".",FALSE,TRUE)</formula>
    </cfRule>
    <cfRule type="expression" dxfId="1412" priority="760">
      <formula>IF(RIGHT(TEXT(Y401,"0.#"),1)=".",TRUE,FALSE)</formula>
    </cfRule>
  </conditionalFormatting>
  <conditionalFormatting sqref="Y399:Y400">
    <cfRule type="expression" dxfId="1411" priority="753">
      <formula>IF(RIGHT(TEXT(Y399,"0.#"),1)=".",FALSE,TRUE)</formula>
    </cfRule>
    <cfRule type="expression" dxfId="1410" priority="754">
      <formula>IF(RIGHT(TEXT(Y399,"0.#"),1)=".",TRUE,FALSE)</formula>
    </cfRule>
  </conditionalFormatting>
  <conditionalFormatting sqref="Y434:Y461">
    <cfRule type="expression" dxfId="1409" priority="747">
      <formula>IF(RIGHT(TEXT(Y434,"0.#"),1)=".",FALSE,TRUE)</formula>
    </cfRule>
    <cfRule type="expression" dxfId="1408" priority="748">
      <formula>IF(RIGHT(TEXT(Y434,"0.#"),1)=".",TRUE,FALSE)</formula>
    </cfRule>
  </conditionalFormatting>
  <conditionalFormatting sqref="Y432:Y433">
    <cfRule type="expression" dxfId="1407" priority="741">
      <formula>IF(RIGHT(TEXT(Y432,"0.#"),1)=".",FALSE,TRUE)</formula>
    </cfRule>
    <cfRule type="expression" dxfId="1406" priority="742">
      <formula>IF(RIGHT(TEXT(Y432,"0.#"),1)=".",TRUE,FALSE)</formula>
    </cfRule>
  </conditionalFormatting>
  <conditionalFormatting sqref="Y467:Y494">
    <cfRule type="expression" dxfId="1405" priority="735">
      <formula>IF(RIGHT(TEXT(Y467,"0.#"),1)=".",FALSE,TRUE)</formula>
    </cfRule>
    <cfRule type="expression" dxfId="1404" priority="736">
      <formula>IF(RIGHT(TEXT(Y467,"0.#"),1)=".",TRUE,FALSE)</formula>
    </cfRule>
  </conditionalFormatting>
  <conditionalFormatting sqref="Y465:Y466">
    <cfRule type="expression" dxfId="1403" priority="729">
      <formula>IF(RIGHT(TEXT(Y465,"0.#"),1)=".",FALSE,TRUE)</formula>
    </cfRule>
    <cfRule type="expression" dxfId="1402" priority="730">
      <formula>IF(RIGHT(TEXT(Y465,"0.#"),1)=".",TRUE,FALSE)</formula>
    </cfRule>
  </conditionalFormatting>
  <conditionalFormatting sqref="Y500:Y527">
    <cfRule type="expression" dxfId="1401" priority="723">
      <formula>IF(RIGHT(TEXT(Y500,"0.#"),1)=".",FALSE,TRUE)</formula>
    </cfRule>
    <cfRule type="expression" dxfId="1400" priority="724">
      <formula>IF(RIGHT(TEXT(Y500,"0.#"),1)=".",TRUE,FALSE)</formula>
    </cfRule>
  </conditionalFormatting>
  <conditionalFormatting sqref="Y498:Y499">
    <cfRule type="expression" dxfId="1399" priority="717">
      <formula>IF(RIGHT(TEXT(Y498,"0.#"),1)=".",FALSE,TRUE)</formula>
    </cfRule>
    <cfRule type="expression" dxfId="1398" priority="718">
      <formula>IF(RIGHT(TEXT(Y498,"0.#"),1)=".",TRUE,FALSE)</formula>
    </cfRule>
  </conditionalFormatting>
  <conditionalFormatting sqref="Y533:Y560">
    <cfRule type="expression" dxfId="1397" priority="711">
      <formula>IF(RIGHT(TEXT(Y533,"0.#"),1)=".",FALSE,TRUE)</formula>
    </cfRule>
    <cfRule type="expression" dxfId="1396" priority="712">
      <formula>IF(RIGHT(TEXT(Y533,"0.#"),1)=".",TRUE,FALSE)</formula>
    </cfRule>
  </conditionalFormatting>
  <conditionalFormatting sqref="W23">
    <cfRule type="expression" dxfId="1395" priority="819">
      <formula>IF(RIGHT(TEXT(W23,"0.#"),1)=".",FALSE,TRUE)</formula>
    </cfRule>
    <cfRule type="expression" dxfId="1394" priority="820">
      <formula>IF(RIGHT(TEXT(W23,"0.#"),1)=".",TRUE,FALSE)</formula>
    </cfRule>
  </conditionalFormatting>
  <conditionalFormatting sqref="W24:W27">
    <cfRule type="expression" dxfId="1393" priority="817">
      <formula>IF(RIGHT(TEXT(W24,"0.#"),1)=".",FALSE,TRUE)</formula>
    </cfRule>
    <cfRule type="expression" dxfId="1392" priority="818">
      <formula>IF(RIGHT(TEXT(W24,"0.#"),1)=".",TRUE,FALSE)</formula>
    </cfRule>
  </conditionalFormatting>
  <conditionalFormatting sqref="W28">
    <cfRule type="expression" dxfId="1391" priority="815">
      <formula>IF(RIGHT(TEXT(W28,"0.#"),1)=".",FALSE,TRUE)</formula>
    </cfRule>
    <cfRule type="expression" dxfId="1390" priority="816">
      <formula>IF(RIGHT(TEXT(W28,"0.#"),1)=".",TRUE,FALSE)</formula>
    </cfRule>
  </conditionalFormatting>
  <conditionalFormatting sqref="P23">
    <cfRule type="expression" dxfId="1389" priority="813">
      <formula>IF(RIGHT(TEXT(P23,"0.#"),1)=".",FALSE,TRUE)</formula>
    </cfRule>
    <cfRule type="expression" dxfId="1388" priority="814">
      <formula>IF(RIGHT(TEXT(P23,"0.#"),1)=".",TRUE,FALSE)</formula>
    </cfRule>
  </conditionalFormatting>
  <conditionalFormatting sqref="P24:P27">
    <cfRule type="expression" dxfId="1387" priority="811">
      <formula>IF(RIGHT(TEXT(P24,"0.#"),1)=".",FALSE,TRUE)</formula>
    </cfRule>
    <cfRule type="expression" dxfId="1386" priority="812">
      <formula>IF(RIGHT(TEXT(P24,"0.#"),1)=".",TRUE,FALSE)</formula>
    </cfRule>
  </conditionalFormatting>
  <conditionalFormatting sqref="P28">
    <cfRule type="expression" dxfId="1385" priority="809">
      <formula>IF(RIGHT(TEXT(P28,"0.#"),1)=".",FALSE,TRUE)</formula>
    </cfRule>
    <cfRule type="expression" dxfId="1384" priority="810">
      <formula>IF(RIGHT(TEXT(P28,"0.#"),1)=".",TRUE,FALSE)</formula>
    </cfRule>
  </conditionalFormatting>
  <conditionalFormatting sqref="AE202">
    <cfRule type="expression" dxfId="1383" priority="807">
      <formula>IF(RIGHT(TEXT(AE202,"0.#"),1)=".",FALSE,TRUE)</formula>
    </cfRule>
    <cfRule type="expression" dxfId="1382" priority="808">
      <formula>IF(RIGHT(TEXT(AE202,"0.#"),1)=".",TRUE,FALSE)</formula>
    </cfRule>
  </conditionalFormatting>
  <conditionalFormatting sqref="AE203">
    <cfRule type="expression" dxfId="1381" priority="805">
      <formula>IF(RIGHT(TEXT(AE203,"0.#"),1)=".",FALSE,TRUE)</formula>
    </cfRule>
    <cfRule type="expression" dxfId="1380" priority="806">
      <formula>IF(RIGHT(TEXT(AE203,"0.#"),1)=".",TRUE,FALSE)</formula>
    </cfRule>
  </conditionalFormatting>
  <conditionalFormatting sqref="AE204">
    <cfRule type="expression" dxfId="1379" priority="803">
      <formula>IF(RIGHT(TEXT(AE204,"0.#"),1)=".",FALSE,TRUE)</formula>
    </cfRule>
    <cfRule type="expression" dxfId="1378" priority="804">
      <formula>IF(RIGHT(TEXT(AE204,"0.#"),1)=".",TRUE,FALSE)</formula>
    </cfRule>
  </conditionalFormatting>
  <conditionalFormatting sqref="AI204">
    <cfRule type="expression" dxfId="1377" priority="801">
      <formula>IF(RIGHT(TEXT(AI204,"0.#"),1)=".",FALSE,TRUE)</formula>
    </cfRule>
    <cfRule type="expression" dxfId="1376" priority="802">
      <formula>IF(RIGHT(TEXT(AI204,"0.#"),1)=".",TRUE,FALSE)</formula>
    </cfRule>
  </conditionalFormatting>
  <conditionalFormatting sqref="AI203">
    <cfRule type="expression" dxfId="1375" priority="799">
      <formula>IF(RIGHT(TEXT(AI203,"0.#"),1)=".",FALSE,TRUE)</formula>
    </cfRule>
    <cfRule type="expression" dxfId="1374" priority="800">
      <formula>IF(RIGHT(TEXT(AI203,"0.#"),1)=".",TRUE,FALSE)</formula>
    </cfRule>
  </conditionalFormatting>
  <conditionalFormatting sqref="AI202">
    <cfRule type="expression" dxfId="1373" priority="797">
      <formula>IF(RIGHT(TEXT(AI202,"0.#"),1)=".",FALSE,TRUE)</formula>
    </cfRule>
    <cfRule type="expression" dxfId="1372" priority="798">
      <formula>IF(RIGHT(TEXT(AI202,"0.#"),1)=".",TRUE,FALSE)</formula>
    </cfRule>
  </conditionalFormatting>
  <conditionalFormatting sqref="AM202">
    <cfRule type="expression" dxfId="1371" priority="795">
      <formula>IF(RIGHT(TEXT(AM202,"0.#"),1)=".",FALSE,TRUE)</formula>
    </cfRule>
    <cfRule type="expression" dxfId="1370" priority="796">
      <formula>IF(RIGHT(TEXT(AM202,"0.#"),1)=".",TRUE,FALSE)</formula>
    </cfRule>
  </conditionalFormatting>
  <conditionalFormatting sqref="AM203">
    <cfRule type="expression" dxfId="1369" priority="793">
      <formula>IF(RIGHT(TEXT(AM203,"0.#"),1)=".",FALSE,TRUE)</formula>
    </cfRule>
    <cfRule type="expression" dxfId="1368" priority="794">
      <formula>IF(RIGHT(TEXT(AM203,"0.#"),1)=".",TRUE,FALSE)</formula>
    </cfRule>
  </conditionalFormatting>
  <conditionalFormatting sqref="AM204">
    <cfRule type="expression" dxfId="1367" priority="791">
      <formula>IF(RIGHT(TEXT(AM204,"0.#"),1)=".",FALSE,TRUE)</formula>
    </cfRule>
    <cfRule type="expression" dxfId="1366" priority="792">
      <formula>IF(RIGHT(TEXT(AM204,"0.#"),1)=".",TRUE,FALSE)</formula>
    </cfRule>
  </conditionalFormatting>
  <conditionalFormatting sqref="AQ202:AQ204">
    <cfRule type="expression" dxfId="1365" priority="789">
      <formula>IF(RIGHT(TEXT(AQ202,"0.#"),1)=".",FALSE,TRUE)</formula>
    </cfRule>
    <cfRule type="expression" dxfId="1364" priority="790">
      <formula>IF(RIGHT(TEXT(AQ202,"0.#"),1)=".",TRUE,FALSE)</formula>
    </cfRule>
  </conditionalFormatting>
  <conditionalFormatting sqref="AU202:AU204">
    <cfRule type="expression" dxfId="1363" priority="787">
      <formula>IF(RIGHT(TEXT(AU202,"0.#"),1)=".",FALSE,TRUE)</formula>
    </cfRule>
    <cfRule type="expression" dxfId="1362" priority="788">
      <formula>IF(RIGHT(TEXT(AU202,"0.#"),1)=".",TRUE,FALSE)</formula>
    </cfRule>
  </conditionalFormatting>
  <conditionalFormatting sqref="AE205">
    <cfRule type="expression" dxfId="1361" priority="785">
      <formula>IF(RIGHT(TEXT(AE205,"0.#"),1)=".",FALSE,TRUE)</formula>
    </cfRule>
    <cfRule type="expression" dxfId="1360" priority="786">
      <formula>IF(RIGHT(TEXT(AE205,"0.#"),1)=".",TRUE,FALSE)</formula>
    </cfRule>
  </conditionalFormatting>
  <conditionalFormatting sqref="AE206">
    <cfRule type="expression" dxfId="1359" priority="783">
      <formula>IF(RIGHT(TEXT(AE206,"0.#"),1)=".",FALSE,TRUE)</formula>
    </cfRule>
    <cfRule type="expression" dxfId="1358" priority="784">
      <formula>IF(RIGHT(TEXT(AE206,"0.#"),1)=".",TRUE,FALSE)</formula>
    </cfRule>
  </conditionalFormatting>
  <conditionalFormatting sqref="AE207">
    <cfRule type="expression" dxfId="1357" priority="781">
      <formula>IF(RIGHT(TEXT(AE207,"0.#"),1)=".",FALSE,TRUE)</formula>
    </cfRule>
    <cfRule type="expression" dxfId="1356" priority="782">
      <formula>IF(RIGHT(TEXT(AE207,"0.#"),1)=".",TRUE,FALSE)</formula>
    </cfRule>
  </conditionalFormatting>
  <conditionalFormatting sqref="AI207">
    <cfRule type="expression" dxfId="1355" priority="779">
      <formula>IF(RIGHT(TEXT(AI207,"0.#"),1)=".",FALSE,TRUE)</formula>
    </cfRule>
    <cfRule type="expression" dxfId="1354" priority="780">
      <formula>IF(RIGHT(TEXT(AI207,"0.#"),1)=".",TRUE,FALSE)</formula>
    </cfRule>
  </conditionalFormatting>
  <conditionalFormatting sqref="AI206">
    <cfRule type="expression" dxfId="1353" priority="777">
      <formula>IF(RIGHT(TEXT(AI206,"0.#"),1)=".",FALSE,TRUE)</formula>
    </cfRule>
    <cfRule type="expression" dxfId="1352" priority="778">
      <formula>IF(RIGHT(TEXT(AI206,"0.#"),1)=".",TRUE,FALSE)</formula>
    </cfRule>
  </conditionalFormatting>
  <conditionalFormatting sqref="AI205">
    <cfRule type="expression" dxfId="1351" priority="775">
      <formula>IF(RIGHT(TEXT(AI205,"0.#"),1)=".",FALSE,TRUE)</formula>
    </cfRule>
    <cfRule type="expression" dxfId="1350" priority="776">
      <formula>IF(RIGHT(TEXT(AI205,"0.#"),1)=".",TRUE,FALSE)</formula>
    </cfRule>
  </conditionalFormatting>
  <conditionalFormatting sqref="AM205">
    <cfRule type="expression" dxfId="1349" priority="773">
      <formula>IF(RIGHT(TEXT(AM205,"0.#"),1)=".",FALSE,TRUE)</formula>
    </cfRule>
    <cfRule type="expression" dxfId="1348" priority="774">
      <formula>IF(RIGHT(TEXT(AM205,"0.#"),1)=".",TRUE,FALSE)</formula>
    </cfRule>
  </conditionalFormatting>
  <conditionalFormatting sqref="AM206">
    <cfRule type="expression" dxfId="1347" priority="771">
      <formula>IF(RIGHT(TEXT(AM206,"0.#"),1)=".",FALSE,TRUE)</formula>
    </cfRule>
    <cfRule type="expression" dxfId="1346" priority="772">
      <formula>IF(RIGHT(TEXT(AM206,"0.#"),1)=".",TRUE,FALSE)</formula>
    </cfRule>
  </conditionalFormatting>
  <conditionalFormatting sqref="AM207">
    <cfRule type="expression" dxfId="1345" priority="769">
      <formula>IF(RIGHT(TEXT(AM207,"0.#"),1)=".",FALSE,TRUE)</formula>
    </cfRule>
    <cfRule type="expression" dxfId="1344" priority="770">
      <formula>IF(RIGHT(TEXT(AM207,"0.#"),1)=".",TRUE,FALSE)</formula>
    </cfRule>
  </conditionalFormatting>
  <conditionalFormatting sqref="AQ205:AQ207">
    <cfRule type="expression" dxfId="1343" priority="767">
      <formula>IF(RIGHT(TEXT(AQ205,"0.#"),1)=".",FALSE,TRUE)</formula>
    </cfRule>
    <cfRule type="expression" dxfId="1342" priority="768">
      <formula>IF(RIGHT(TEXT(AQ205,"0.#"),1)=".",TRUE,FALSE)</formula>
    </cfRule>
  </conditionalFormatting>
  <conditionalFormatting sqref="AU205:AU207">
    <cfRule type="expression" dxfId="1341" priority="765">
      <formula>IF(RIGHT(TEXT(AU205,"0.#"),1)=".",FALSE,TRUE)</formula>
    </cfRule>
    <cfRule type="expression" dxfId="1340" priority="766">
      <formula>IF(RIGHT(TEXT(AU205,"0.#"),1)=".",TRUE,FALSE)</formula>
    </cfRule>
  </conditionalFormatting>
  <conditionalFormatting sqref="AL399:AO428">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46" max="16383" man="1"/>
    <brk id="268" max="16383" man="1"/>
    <brk id="362" max="16383" man="1"/>
    <brk id="39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5" zoomScale="130" zoomScaleNormal="130"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723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693</v>
      </c>
      <c r="R3" s="13" t="str">
        <f t="shared" ref="R3:R8" si="3">IF(Q3="","",P3)</f>
        <v>委託・請負</v>
      </c>
      <c r="S3" s="13" t="str">
        <f t="shared" ref="S3:S8" si="4">IF(R3="",S2,IF(S2&lt;&gt;"",CONCATENATE(S2,"、",R3),R3))</f>
        <v>直接実施、委託・請負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723</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6"/>
      <c r="AA2" s="287"/>
      <c r="AB2" s="939" t="s">
        <v>11</v>
      </c>
      <c r="AC2" s="940"/>
      <c r="AD2" s="941"/>
      <c r="AE2" s="928" t="s">
        <v>371</v>
      </c>
      <c r="AF2" s="928"/>
      <c r="AG2" s="928"/>
      <c r="AH2" s="128"/>
      <c r="AI2" s="928" t="s">
        <v>467</v>
      </c>
      <c r="AJ2" s="928"/>
      <c r="AK2" s="928"/>
      <c r="AL2" s="128"/>
      <c r="AM2" s="928" t="s">
        <v>468</v>
      </c>
      <c r="AN2" s="928"/>
      <c r="AO2" s="928"/>
      <c r="AP2" s="128"/>
      <c r="AQ2" s="135" t="s">
        <v>223</v>
      </c>
      <c r="AR2" s="136"/>
      <c r="AS2" s="136"/>
      <c r="AT2" s="137"/>
      <c r="AU2" s="138" t="s">
        <v>129</v>
      </c>
      <c r="AV2" s="138"/>
      <c r="AW2" s="138"/>
      <c r="AX2" s="139"/>
      <c r="AY2" s="34">
        <f>COUNTA($G$4)</f>
        <v>0</v>
      </c>
    </row>
    <row r="3" spans="1:51" ht="18.75" customHeight="1" x14ac:dyDescent="0.2">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x14ac:dyDescent="0.2">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8" t="s">
        <v>343</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6"/>
      <c r="AA9" s="287"/>
      <c r="AB9" s="939" t="s">
        <v>11</v>
      </c>
      <c r="AC9" s="940"/>
      <c r="AD9" s="941"/>
      <c r="AE9" s="928" t="s">
        <v>371</v>
      </c>
      <c r="AF9" s="928"/>
      <c r="AG9" s="928"/>
      <c r="AH9" s="128"/>
      <c r="AI9" s="928" t="s">
        <v>467</v>
      </c>
      <c r="AJ9" s="928"/>
      <c r="AK9" s="928"/>
      <c r="AL9" s="128"/>
      <c r="AM9" s="928" t="s">
        <v>468</v>
      </c>
      <c r="AN9" s="928"/>
      <c r="AO9" s="928"/>
      <c r="AP9" s="128"/>
      <c r="AQ9" s="135" t="s">
        <v>223</v>
      </c>
      <c r="AR9" s="136"/>
      <c r="AS9" s="136"/>
      <c r="AT9" s="137"/>
      <c r="AU9" s="138" t="s">
        <v>129</v>
      </c>
      <c r="AV9" s="138"/>
      <c r="AW9" s="138"/>
      <c r="AX9" s="139"/>
      <c r="AY9" s="34">
        <f>COUNTA($G$11)</f>
        <v>0</v>
      </c>
    </row>
    <row r="10" spans="1:51" ht="18.75" customHeight="1" x14ac:dyDescent="0.2">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x14ac:dyDescent="0.2">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8" t="s">
        <v>343</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6"/>
      <c r="AA16" s="287"/>
      <c r="AB16" s="939" t="s">
        <v>11</v>
      </c>
      <c r="AC16" s="940"/>
      <c r="AD16" s="941"/>
      <c r="AE16" s="928" t="s">
        <v>371</v>
      </c>
      <c r="AF16" s="928"/>
      <c r="AG16" s="928"/>
      <c r="AH16" s="128"/>
      <c r="AI16" s="928" t="s">
        <v>467</v>
      </c>
      <c r="AJ16" s="928"/>
      <c r="AK16" s="928"/>
      <c r="AL16" s="128"/>
      <c r="AM16" s="928" t="s">
        <v>468</v>
      </c>
      <c r="AN16" s="928"/>
      <c r="AO16" s="928"/>
      <c r="AP16" s="128"/>
      <c r="AQ16" s="135" t="s">
        <v>223</v>
      </c>
      <c r="AR16" s="136"/>
      <c r="AS16" s="136"/>
      <c r="AT16" s="137"/>
      <c r="AU16" s="138" t="s">
        <v>129</v>
      </c>
      <c r="AV16" s="138"/>
      <c r="AW16" s="138"/>
      <c r="AX16" s="139"/>
      <c r="AY16" s="34">
        <f>COUNTA($G$18)</f>
        <v>0</v>
      </c>
    </row>
    <row r="17" spans="1:51" ht="18.75" customHeight="1" x14ac:dyDescent="0.2">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x14ac:dyDescent="0.2">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8" t="s">
        <v>343</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6"/>
      <c r="AA23" s="287"/>
      <c r="AB23" s="939" t="s">
        <v>11</v>
      </c>
      <c r="AC23" s="940"/>
      <c r="AD23" s="941"/>
      <c r="AE23" s="928" t="s">
        <v>371</v>
      </c>
      <c r="AF23" s="928"/>
      <c r="AG23" s="928"/>
      <c r="AH23" s="128"/>
      <c r="AI23" s="928" t="s">
        <v>467</v>
      </c>
      <c r="AJ23" s="928"/>
      <c r="AK23" s="928"/>
      <c r="AL23" s="128"/>
      <c r="AM23" s="928" t="s">
        <v>468</v>
      </c>
      <c r="AN23" s="928"/>
      <c r="AO23" s="928"/>
      <c r="AP23" s="128"/>
      <c r="AQ23" s="135" t="s">
        <v>223</v>
      </c>
      <c r="AR23" s="136"/>
      <c r="AS23" s="136"/>
      <c r="AT23" s="137"/>
      <c r="AU23" s="138" t="s">
        <v>129</v>
      </c>
      <c r="AV23" s="138"/>
      <c r="AW23" s="138"/>
      <c r="AX23" s="139"/>
      <c r="AY23" s="34">
        <f>COUNTA($G$25)</f>
        <v>0</v>
      </c>
    </row>
    <row r="24" spans="1:51" ht="18.75" customHeight="1" x14ac:dyDescent="0.2">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x14ac:dyDescent="0.2">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8" t="s">
        <v>343</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6"/>
      <c r="AA30" s="287"/>
      <c r="AB30" s="939" t="s">
        <v>11</v>
      </c>
      <c r="AC30" s="940"/>
      <c r="AD30" s="941"/>
      <c r="AE30" s="928" t="s">
        <v>371</v>
      </c>
      <c r="AF30" s="928"/>
      <c r="AG30" s="928"/>
      <c r="AH30" s="128"/>
      <c r="AI30" s="928" t="s">
        <v>467</v>
      </c>
      <c r="AJ30" s="928"/>
      <c r="AK30" s="928"/>
      <c r="AL30" s="128"/>
      <c r="AM30" s="928" t="s">
        <v>468</v>
      </c>
      <c r="AN30" s="928"/>
      <c r="AO30" s="928"/>
      <c r="AP30" s="128"/>
      <c r="AQ30" s="135" t="s">
        <v>223</v>
      </c>
      <c r="AR30" s="136"/>
      <c r="AS30" s="136"/>
      <c r="AT30" s="137"/>
      <c r="AU30" s="138" t="s">
        <v>129</v>
      </c>
      <c r="AV30" s="138"/>
      <c r="AW30" s="138"/>
      <c r="AX30" s="139"/>
      <c r="AY30" s="34">
        <f>COUNTA($G$32)</f>
        <v>0</v>
      </c>
    </row>
    <row r="31" spans="1:51" ht="18.75" customHeight="1" x14ac:dyDescent="0.2">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x14ac:dyDescent="0.2">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8" t="s">
        <v>343</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6"/>
      <c r="AA37" s="287"/>
      <c r="AB37" s="939" t="s">
        <v>11</v>
      </c>
      <c r="AC37" s="940"/>
      <c r="AD37" s="941"/>
      <c r="AE37" s="928" t="s">
        <v>371</v>
      </c>
      <c r="AF37" s="928"/>
      <c r="AG37" s="928"/>
      <c r="AH37" s="128"/>
      <c r="AI37" s="928" t="s">
        <v>467</v>
      </c>
      <c r="AJ37" s="928"/>
      <c r="AK37" s="928"/>
      <c r="AL37" s="128"/>
      <c r="AM37" s="928" t="s">
        <v>468</v>
      </c>
      <c r="AN37" s="928"/>
      <c r="AO37" s="928"/>
      <c r="AP37" s="128"/>
      <c r="AQ37" s="135" t="s">
        <v>223</v>
      </c>
      <c r="AR37" s="136"/>
      <c r="AS37" s="136"/>
      <c r="AT37" s="137"/>
      <c r="AU37" s="138" t="s">
        <v>129</v>
      </c>
      <c r="AV37" s="138"/>
      <c r="AW37" s="138"/>
      <c r="AX37" s="139"/>
      <c r="AY37" s="34">
        <f>COUNTA($G$39)</f>
        <v>0</v>
      </c>
    </row>
    <row r="38" spans="1:51" ht="18.75" customHeight="1" x14ac:dyDescent="0.2">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x14ac:dyDescent="0.2">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8" t="s">
        <v>343</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6"/>
      <c r="AA44" s="287"/>
      <c r="AB44" s="939" t="s">
        <v>11</v>
      </c>
      <c r="AC44" s="940"/>
      <c r="AD44" s="941"/>
      <c r="AE44" s="928" t="s">
        <v>371</v>
      </c>
      <c r="AF44" s="928"/>
      <c r="AG44" s="928"/>
      <c r="AH44" s="128"/>
      <c r="AI44" s="928" t="s">
        <v>467</v>
      </c>
      <c r="AJ44" s="928"/>
      <c r="AK44" s="928"/>
      <c r="AL44" s="128"/>
      <c r="AM44" s="928" t="s">
        <v>468</v>
      </c>
      <c r="AN44" s="928"/>
      <c r="AO44" s="928"/>
      <c r="AP44" s="128"/>
      <c r="AQ44" s="135" t="s">
        <v>223</v>
      </c>
      <c r="AR44" s="136"/>
      <c r="AS44" s="136"/>
      <c r="AT44" s="137"/>
      <c r="AU44" s="138" t="s">
        <v>129</v>
      </c>
      <c r="AV44" s="138"/>
      <c r="AW44" s="138"/>
      <c r="AX44" s="139"/>
      <c r="AY44" s="34">
        <f>COUNTA($G$46)</f>
        <v>0</v>
      </c>
    </row>
    <row r="45" spans="1:51" ht="18.75" customHeight="1" x14ac:dyDescent="0.2">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x14ac:dyDescent="0.2">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8" t="s">
        <v>343</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6"/>
      <c r="AA51" s="287"/>
      <c r="AB51" s="128" t="s">
        <v>11</v>
      </c>
      <c r="AC51" s="940"/>
      <c r="AD51" s="941"/>
      <c r="AE51" s="928" t="s">
        <v>371</v>
      </c>
      <c r="AF51" s="928"/>
      <c r="AG51" s="928"/>
      <c r="AH51" s="128"/>
      <c r="AI51" s="928" t="s">
        <v>467</v>
      </c>
      <c r="AJ51" s="928"/>
      <c r="AK51" s="928"/>
      <c r="AL51" s="128"/>
      <c r="AM51" s="928" t="s">
        <v>468</v>
      </c>
      <c r="AN51" s="928"/>
      <c r="AO51" s="928"/>
      <c r="AP51" s="128"/>
      <c r="AQ51" s="135" t="s">
        <v>223</v>
      </c>
      <c r="AR51" s="136"/>
      <c r="AS51" s="136"/>
      <c r="AT51" s="137"/>
      <c r="AU51" s="138" t="s">
        <v>129</v>
      </c>
      <c r="AV51" s="138"/>
      <c r="AW51" s="138"/>
      <c r="AX51" s="139"/>
      <c r="AY51" s="34">
        <f>COUNTA($G$53)</f>
        <v>0</v>
      </c>
    </row>
    <row r="52" spans="1:51" ht="18.75" customHeight="1" x14ac:dyDescent="0.2">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x14ac:dyDescent="0.2">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8" t="s">
        <v>343</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6"/>
      <c r="AA58" s="287"/>
      <c r="AB58" s="939" t="s">
        <v>11</v>
      </c>
      <c r="AC58" s="940"/>
      <c r="AD58" s="941"/>
      <c r="AE58" s="928" t="s">
        <v>371</v>
      </c>
      <c r="AF58" s="928"/>
      <c r="AG58" s="928"/>
      <c r="AH58" s="128"/>
      <c r="AI58" s="928" t="s">
        <v>467</v>
      </c>
      <c r="AJ58" s="928"/>
      <c r="AK58" s="928"/>
      <c r="AL58" s="128"/>
      <c r="AM58" s="928" t="s">
        <v>468</v>
      </c>
      <c r="AN58" s="928"/>
      <c r="AO58" s="928"/>
      <c r="AP58" s="128"/>
      <c r="AQ58" s="135" t="s">
        <v>223</v>
      </c>
      <c r="AR58" s="136"/>
      <c r="AS58" s="136"/>
      <c r="AT58" s="137"/>
      <c r="AU58" s="138" t="s">
        <v>129</v>
      </c>
      <c r="AV58" s="138"/>
      <c r="AW58" s="138"/>
      <c r="AX58" s="139"/>
      <c r="AY58" s="34">
        <f>COUNTA($G$60)</f>
        <v>0</v>
      </c>
    </row>
    <row r="59" spans="1:51" ht="18.75" customHeight="1" x14ac:dyDescent="0.2">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x14ac:dyDescent="0.2">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8" t="s">
        <v>343</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6"/>
      <c r="AA65" s="287"/>
      <c r="AB65" s="939" t="s">
        <v>11</v>
      </c>
      <c r="AC65" s="940"/>
      <c r="AD65" s="941"/>
      <c r="AE65" s="928" t="s">
        <v>371</v>
      </c>
      <c r="AF65" s="928"/>
      <c r="AG65" s="928"/>
      <c r="AH65" s="128"/>
      <c r="AI65" s="928" t="s">
        <v>467</v>
      </c>
      <c r="AJ65" s="928"/>
      <c r="AK65" s="928"/>
      <c r="AL65" s="128"/>
      <c r="AM65" s="928" t="s">
        <v>468</v>
      </c>
      <c r="AN65" s="928"/>
      <c r="AO65" s="928"/>
      <c r="AP65" s="128"/>
      <c r="AQ65" s="135" t="s">
        <v>223</v>
      </c>
      <c r="AR65" s="136"/>
      <c r="AS65" s="136"/>
      <c r="AT65" s="137"/>
      <c r="AU65" s="138" t="s">
        <v>129</v>
      </c>
      <c r="AV65" s="138"/>
      <c r="AW65" s="138"/>
      <c r="AX65" s="139"/>
      <c r="AY65" s="34">
        <f>COUNTA($G$67)</f>
        <v>0</v>
      </c>
    </row>
    <row r="66" spans="1:51" ht="18.75" customHeight="1" x14ac:dyDescent="0.2">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x14ac:dyDescent="0.2">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8" t="s">
        <v>343</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7" t="s">
        <v>26</v>
      </c>
      <c r="B2" s="968"/>
      <c r="C2" s="968"/>
      <c r="D2" s="968"/>
      <c r="E2" s="968"/>
      <c r="F2" s="969"/>
      <c r="G2" s="312" t="s">
        <v>329</v>
      </c>
      <c r="H2" s="313"/>
      <c r="I2" s="313"/>
      <c r="J2" s="313"/>
      <c r="K2" s="313"/>
      <c r="L2" s="313"/>
      <c r="M2" s="313"/>
      <c r="N2" s="313"/>
      <c r="O2" s="313"/>
      <c r="P2" s="313"/>
      <c r="Q2" s="313"/>
      <c r="R2" s="313"/>
      <c r="S2" s="313"/>
      <c r="T2" s="313"/>
      <c r="U2" s="313"/>
      <c r="V2" s="313"/>
      <c r="W2" s="313"/>
      <c r="X2" s="313"/>
      <c r="Y2" s="313"/>
      <c r="Z2" s="313"/>
      <c r="AA2" s="313"/>
      <c r="AB2" s="314"/>
      <c r="AC2" s="312" t="s">
        <v>331</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2">
      <c r="A3" s="970"/>
      <c r="B3" s="971"/>
      <c r="C3" s="971"/>
      <c r="D3" s="971"/>
      <c r="E3" s="971"/>
      <c r="F3" s="972"/>
      <c r="G3" s="316" t="s">
        <v>15</v>
      </c>
      <c r="H3" s="317"/>
      <c r="I3" s="317"/>
      <c r="J3" s="317"/>
      <c r="K3" s="317"/>
      <c r="L3" s="318" t="s">
        <v>16</v>
      </c>
      <c r="M3" s="317"/>
      <c r="N3" s="317"/>
      <c r="O3" s="317"/>
      <c r="P3" s="317"/>
      <c r="Q3" s="317"/>
      <c r="R3" s="317"/>
      <c r="S3" s="317"/>
      <c r="T3" s="317"/>
      <c r="U3" s="317"/>
      <c r="V3" s="317"/>
      <c r="W3" s="317"/>
      <c r="X3" s="319"/>
      <c r="Y3" s="320" t="s">
        <v>17</v>
      </c>
      <c r="Z3" s="321"/>
      <c r="AA3" s="321"/>
      <c r="AB3" s="322"/>
      <c r="AC3" s="316" t="s">
        <v>15</v>
      </c>
      <c r="AD3" s="317"/>
      <c r="AE3" s="317"/>
      <c r="AF3" s="317"/>
      <c r="AG3" s="317"/>
      <c r="AH3" s="318" t="s">
        <v>16</v>
      </c>
      <c r="AI3" s="317"/>
      <c r="AJ3" s="317"/>
      <c r="AK3" s="317"/>
      <c r="AL3" s="317"/>
      <c r="AM3" s="317"/>
      <c r="AN3" s="317"/>
      <c r="AO3" s="317"/>
      <c r="AP3" s="317"/>
      <c r="AQ3" s="317"/>
      <c r="AR3" s="317"/>
      <c r="AS3" s="317"/>
      <c r="AT3" s="319"/>
      <c r="AU3" s="320" t="s">
        <v>17</v>
      </c>
      <c r="AV3" s="321"/>
      <c r="AW3" s="321"/>
      <c r="AX3" s="323"/>
      <c r="AY3" s="34">
        <f>$AY$2</f>
        <v>0</v>
      </c>
    </row>
    <row r="4" spans="1:51" ht="24.75" customHeight="1" x14ac:dyDescent="0.2">
      <c r="A4" s="970"/>
      <c r="B4" s="971"/>
      <c r="C4" s="971"/>
      <c r="D4" s="971"/>
      <c r="E4" s="971"/>
      <c r="F4" s="972"/>
      <c r="G4" s="302"/>
      <c r="H4" s="303"/>
      <c r="I4" s="303"/>
      <c r="J4" s="303"/>
      <c r="K4" s="304"/>
      <c r="L4" s="305"/>
      <c r="M4" s="306"/>
      <c r="N4" s="306"/>
      <c r="O4" s="306"/>
      <c r="P4" s="306"/>
      <c r="Q4" s="306"/>
      <c r="R4" s="306"/>
      <c r="S4" s="306"/>
      <c r="T4" s="306"/>
      <c r="U4" s="306"/>
      <c r="V4" s="306"/>
      <c r="W4" s="306"/>
      <c r="X4" s="307"/>
      <c r="Y4" s="308"/>
      <c r="Z4" s="309"/>
      <c r="AA4" s="309"/>
      <c r="AB4" s="310"/>
      <c r="AC4" s="302"/>
      <c r="AD4" s="303"/>
      <c r="AE4" s="303"/>
      <c r="AF4" s="303"/>
      <c r="AG4" s="304"/>
      <c r="AH4" s="305"/>
      <c r="AI4" s="306"/>
      <c r="AJ4" s="306"/>
      <c r="AK4" s="306"/>
      <c r="AL4" s="306"/>
      <c r="AM4" s="306"/>
      <c r="AN4" s="306"/>
      <c r="AO4" s="306"/>
      <c r="AP4" s="306"/>
      <c r="AQ4" s="306"/>
      <c r="AR4" s="306"/>
      <c r="AS4" s="306"/>
      <c r="AT4" s="307"/>
      <c r="AU4" s="308"/>
      <c r="AV4" s="309"/>
      <c r="AW4" s="309"/>
      <c r="AX4" s="311"/>
      <c r="AY4" s="34">
        <f t="shared" ref="AY4:AY14" si="0">$AY$2</f>
        <v>0</v>
      </c>
    </row>
    <row r="5" spans="1:51" ht="24.75" customHeight="1" x14ac:dyDescent="0.2">
      <c r="A5" s="970"/>
      <c r="B5" s="971"/>
      <c r="C5" s="971"/>
      <c r="D5" s="971"/>
      <c r="E5" s="971"/>
      <c r="F5" s="972"/>
      <c r="G5" s="292"/>
      <c r="H5" s="293"/>
      <c r="I5" s="293"/>
      <c r="J5" s="293"/>
      <c r="K5" s="294"/>
      <c r="L5" s="295"/>
      <c r="M5" s="296"/>
      <c r="N5" s="296"/>
      <c r="O5" s="296"/>
      <c r="P5" s="296"/>
      <c r="Q5" s="296"/>
      <c r="R5" s="296"/>
      <c r="S5" s="296"/>
      <c r="T5" s="296"/>
      <c r="U5" s="296"/>
      <c r="V5" s="296"/>
      <c r="W5" s="296"/>
      <c r="X5" s="297"/>
      <c r="Y5" s="298"/>
      <c r="Z5" s="299"/>
      <c r="AA5" s="299"/>
      <c r="AB5" s="300"/>
      <c r="AC5" s="292"/>
      <c r="AD5" s="293"/>
      <c r="AE5" s="293"/>
      <c r="AF5" s="293"/>
      <c r="AG5" s="294"/>
      <c r="AH5" s="295"/>
      <c r="AI5" s="296"/>
      <c r="AJ5" s="296"/>
      <c r="AK5" s="296"/>
      <c r="AL5" s="296"/>
      <c r="AM5" s="296"/>
      <c r="AN5" s="296"/>
      <c r="AO5" s="296"/>
      <c r="AP5" s="296"/>
      <c r="AQ5" s="296"/>
      <c r="AR5" s="296"/>
      <c r="AS5" s="296"/>
      <c r="AT5" s="297"/>
      <c r="AU5" s="298"/>
      <c r="AV5" s="299"/>
      <c r="AW5" s="299"/>
      <c r="AX5" s="301"/>
      <c r="AY5" s="34">
        <f t="shared" si="0"/>
        <v>0</v>
      </c>
    </row>
    <row r="6" spans="1:51" ht="24.75" customHeight="1" x14ac:dyDescent="0.2">
      <c r="A6" s="970"/>
      <c r="B6" s="971"/>
      <c r="C6" s="971"/>
      <c r="D6" s="971"/>
      <c r="E6" s="971"/>
      <c r="F6" s="972"/>
      <c r="G6" s="292"/>
      <c r="H6" s="293"/>
      <c r="I6" s="293"/>
      <c r="J6" s="293"/>
      <c r="K6" s="294"/>
      <c r="L6" s="295"/>
      <c r="M6" s="296"/>
      <c r="N6" s="296"/>
      <c r="O6" s="296"/>
      <c r="P6" s="296"/>
      <c r="Q6" s="296"/>
      <c r="R6" s="296"/>
      <c r="S6" s="296"/>
      <c r="T6" s="296"/>
      <c r="U6" s="296"/>
      <c r="V6" s="296"/>
      <c r="W6" s="296"/>
      <c r="X6" s="297"/>
      <c r="Y6" s="298"/>
      <c r="Z6" s="299"/>
      <c r="AA6" s="299"/>
      <c r="AB6" s="300"/>
      <c r="AC6" s="292"/>
      <c r="AD6" s="293"/>
      <c r="AE6" s="293"/>
      <c r="AF6" s="293"/>
      <c r="AG6" s="294"/>
      <c r="AH6" s="295"/>
      <c r="AI6" s="296"/>
      <c r="AJ6" s="296"/>
      <c r="AK6" s="296"/>
      <c r="AL6" s="296"/>
      <c r="AM6" s="296"/>
      <c r="AN6" s="296"/>
      <c r="AO6" s="296"/>
      <c r="AP6" s="296"/>
      <c r="AQ6" s="296"/>
      <c r="AR6" s="296"/>
      <c r="AS6" s="296"/>
      <c r="AT6" s="297"/>
      <c r="AU6" s="298"/>
      <c r="AV6" s="299"/>
      <c r="AW6" s="299"/>
      <c r="AX6" s="301"/>
      <c r="AY6" s="34">
        <f t="shared" si="0"/>
        <v>0</v>
      </c>
    </row>
    <row r="7" spans="1:51" ht="24.75" customHeight="1" x14ac:dyDescent="0.2">
      <c r="A7" s="970"/>
      <c r="B7" s="971"/>
      <c r="C7" s="971"/>
      <c r="D7" s="971"/>
      <c r="E7" s="971"/>
      <c r="F7" s="972"/>
      <c r="G7" s="292"/>
      <c r="H7" s="293"/>
      <c r="I7" s="293"/>
      <c r="J7" s="293"/>
      <c r="K7" s="294"/>
      <c r="L7" s="295"/>
      <c r="M7" s="296"/>
      <c r="N7" s="296"/>
      <c r="O7" s="296"/>
      <c r="P7" s="296"/>
      <c r="Q7" s="296"/>
      <c r="R7" s="296"/>
      <c r="S7" s="296"/>
      <c r="T7" s="296"/>
      <c r="U7" s="296"/>
      <c r="V7" s="296"/>
      <c r="W7" s="296"/>
      <c r="X7" s="297"/>
      <c r="Y7" s="298"/>
      <c r="Z7" s="299"/>
      <c r="AA7" s="299"/>
      <c r="AB7" s="300"/>
      <c r="AC7" s="292"/>
      <c r="AD7" s="293"/>
      <c r="AE7" s="293"/>
      <c r="AF7" s="293"/>
      <c r="AG7" s="294"/>
      <c r="AH7" s="295"/>
      <c r="AI7" s="296"/>
      <c r="AJ7" s="296"/>
      <c r="AK7" s="296"/>
      <c r="AL7" s="296"/>
      <c r="AM7" s="296"/>
      <c r="AN7" s="296"/>
      <c r="AO7" s="296"/>
      <c r="AP7" s="296"/>
      <c r="AQ7" s="296"/>
      <c r="AR7" s="296"/>
      <c r="AS7" s="296"/>
      <c r="AT7" s="297"/>
      <c r="AU7" s="298"/>
      <c r="AV7" s="299"/>
      <c r="AW7" s="299"/>
      <c r="AX7" s="301"/>
      <c r="AY7" s="34">
        <f t="shared" si="0"/>
        <v>0</v>
      </c>
    </row>
    <row r="8" spans="1:51" ht="24.75" customHeight="1" x14ac:dyDescent="0.2">
      <c r="A8" s="970"/>
      <c r="B8" s="971"/>
      <c r="C8" s="971"/>
      <c r="D8" s="971"/>
      <c r="E8" s="971"/>
      <c r="F8" s="972"/>
      <c r="G8" s="292"/>
      <c r="H8" s="293"/>
      <c r="I8" s="293"/>
      <c r="J8" s="293"/>
      <c r="K8" s="294"/>
      <c r="L8" s="295"/>
      <c r="M8" s="296"/>
      <c r="N8" s="296"/>
      <c r="O8" s="296"/>
      <c r="P8" s="296"/>
      <c r="Q8" s="296"/>
      <c r="R8" s="296"/>
      <c r="S8" s="296"/>
      <c r="T8" s="296"/>
      <c r="U8" s="296"/>
      <c r="V8" s="296"/>
      <c r="W8" s="296"/>
      <c r="X8" s="297"/>
      <c r="Y8" s="298"/>
      <c r="Z8" s="299"/>
      <c r="AA8" s="299"/>
      <c r="AB8" s="300"/>
      <c r="AC8" s="292"/>
      <c r="AD8" s="293"/>
      <c r="AE8" s="293"/>
      <c r="AF8" s="293"/>
      <c r="AG8" s="294"/>
      <c r="AH8" s="295"/>
      <c r="AI8" s="296"/>
      <c r="AJ8" s="296"/>
      <c r="AK8" s="296"/>
      <c r="AL8" s="296"/>
      <c r="AM8" s="296"/>
      <c r="AN8" s="296"/>
      <c r="AO8" s="296"/>
      <c r="AP8" s="296"/>
      <c r="AQ8" s="296"/>
      <c r="AR8" s="296"/>
      <c r="AS8" s="296"/>
      <c r="AT8" s="297"/>
      <c r="AU8" s="298"/>
      <c r="AV8" s="299"/>
      <c r="AW8" s="299"/>
      <c r="AX8" s="301"/>
      <c r="AY8" s="34">
        <f t="shared" si="0"/>
        <v>0</v>
      </c>
    </row>
    <row r="9" spans="1:51" ht="24.75" customHeight="1" x14ac:dyDescent="0.2">
      <c r="A9" s="970"/>
      <c r="B9" s="971"/>
      <c r="C9" s="971"/>
      <c r="D9" s="971"/>
      <c r="E9" s="971"/>
      <c r="F9" s="972"/>
      <c r="G9" s="292"/>
      <c r="H9" s="293"/>
      <c r="I9" s="293"/>
      <c r="J9" s="293"/>
      <c r="K9" s="294"/>
      <c r="L9" s="295"/>
      <c r="M9" s="296"/>
      <c r="N9" s="296"/>
      <c r="O9" s="296"/>
      <c r="P9" s="296"/>
      <c r="Q9" s="296"/>
      <c r="R9" s="296"/>
      <c r="S9" s="296"/>
      <c r="T9" s="296"/>
      <c r="U9" s="296"/>
      <c r="V9" s="296"/>
      <c r="W9" s="296"/>
      <c r="X9" s="297"/>
      <c r="Y9" s="298"/>
      <c r="Z9" s="299"/>
      <c r="AA9" s="299"/>
      <c r="AB9" s="300"/>
      <c r="AC9" s="292"/>
      <c r="AD9" s="293"/>
      <c r="AE9" s="293"/>
      <c r="AF9" s="293"/>
      <c r="AG9" s="294"/>
      <c r="AH9" s="295"/>
      <c r="AI9" s="296"/>
      <c r="AJ9" s="296"/>
      <c r="AK9" s="296"/>
      <c r="AL9" s="296"/>
      <c r="AM9" s="296"/>
      <c r="AN9" s="296"/>
      <c r="AO9" s="296"/>
      <c r="AP9" s="296"/>
      <c r="AQ9" s="296"/>
      <c r="AR9" s="296"/>
      <c r="AS9" s="296"/>
      <c r="AT9" s="297"/>
      <c r="AU9" s="298"/>
      <c r="AV9" s="299"/>
      <c r="AW9" s="299"/>
      <c r="AX9" s="301"/>
      <c r="AY9" s="34">
        <f t="shared" si="0"/>
        <v>0</v>
      </c>
    </row>
    <row r="10" spans="1:51" ht="24.75" customHeight="1" x14ac:dyDescent="0.2">
      <c r="A10" s="970"/>
      <c r="B10" s="971"/>
      <c r="C10" s="971"/>
      <c r="D10" s="971"/>
      <c r="E10" s="971"/>
      <c r="F10" s="972"/>
      <c r="G10" s="292"/>
      <c r="H10" s="293"/>
      <c r="I10" s="293"/>
      <c r="J10" s="293"/>
      <c r="K10" s="294"/>
      <c r="L10" s="295"/>
      <c r="M10" s="296"/>
      <c r="N10" s="296"/>
      <c r="O10" s="296"/>
      <c r="P10" s="296"/>
      <c r="Q10" s="296"/>
      <c r="R10" s="296"/>
      <c r="S10" s="296"/>
      <c r="T10" s="296"/>
      <c r="U10" s="296"/>
      <c r="V10" s="296"/>
      <c r="W10" s="296"/>
      <c r="X10" s="297"/>
      <c r="Y10" s="298"/>
      <c r="Z10" s="299"/>
      <c r="AA10" s="299"/>
      <c r="AB10" s="300"/>
      <c r="AC10" s="292"/>
      <c r="AD10" s="293"/>
      <c r="AE10" s="293"/>
      <c r="AF10" s="293"/>
      <c r="AG10" s="294"/>
      <c r="AH10" s="295"/>
      <c r="AI10" s="296"/>
      <c r="AJ10" s="296"/>
      <c r="AK10" s="296"/>
      <c r="AL10" s="296"/>
      <c r="AM10" s="296"/>
      <c r="AN10" s="296"/>
      <c r="AO10" s="296"/>
      <c r="AP10" s="296"/>
      <c r="AQ10" s="296"/>
      <c r="AR10" s="296"/>
      <c r="AS10" s="296"/>
      <c r="AT10" s="297"/>
      <c r="AU10" s="298"/>
      <c r="AV10" s="299"/>
      <c r="AW10" s="299"/>
      <c r="AX10" s="301"/>
      <c r="AY10" s="34">
        <f t="shared" si="0"/>
        <v>0</v>
      </c>
    </row>
    <row r="11" spans="1:51" ht="24.75" customHeight="1" x14ac:dyDescent="0.2">
      <c r="A11" s="970"/>
      <c r="B11" s="971"/>
      <c r="C11" s="971"/>
      <c r="D11" s="971"/>
      <c r="E11" s="971"/>
      <c r="F11" s="972"/>
      <c r="G11" s="292"/>
      <c r="H11" s="293"/>
      <c r="I11" s="293"/>
      <c r="J11" s="293"/>
      <c r="K11" s="294"/>
      <c r="L11" s="295"/>
      <c r="M11" s="296"/>
      <c r="N11" s="296"/>
      <c r="O11" s="296"/>
      <c r="P11" s="296"/>
      <c r="Q11" s="296"/>
      <c r="R11" s="296"/>
      <c r="S11" s="296"/>
      <c r="T11" s="296"/>
      <c r="U11" s="296"/>
      <c r="V11" s="296"/>
      <c r="W11" s="296"/>
      <c r="X11" s="297"/>
      <c r="Y11" s="298"/>
      <c r="Z11" s="299"/>
      <c r="AA11" s="299"/>
      <c r="AB11" s="300"/>
      <c r="AC11" s="292"/>
      <c r="AD11" s="293"/>
      <c r="AE11" s="293"/>
      <c r="AF11" s="293"/>
      <c r="AG11" s="294"/>
      <c r="AH11" s="295"/>
      <c r="AI11" s="296"/>
      <c r="AJ11" s="296"/>
      <c r="AK11" s="296"/>
      <c r="AL11" s="296"/>
      <c r="AM11" s="296"/>
      <c r="AN11" s="296"/>
      <c r="AO11" s="296"/>
      <c r="AP11" s="296"/>
      <c r="AQ11" s="296"/>
      <c r="AR11" s="296"/>
      <c r="AS11" s="296"/>
      <c r="AT11" s="297"/>
      <c r="AU11" s="298"/>
      <c r="AV11" s="299"/>
      <c r="AW11" s="299"/>
      <c r="AX11" s="301"/>
      <c r="AY11" s="34">
        <f t="shared" si="0"/>
        <v>0</v>
      </c>
    </row>
    <row r="12" spans="1:51" ht="24.75" customHeight="1" x14ac:dyDescent="0.2">
      <c r="A12" s="970"/>
      <c r="B12" s="971"/>
      <c r="C12" s="971"/>
      <c r="D12" s="971"/>
      <c r="E12" s="971"/>
      <c r="F12" s="972"/>
      <c r="G12" s="292"/>
      <c r="H12" s="293"/>
      <c r="I12" s="293"/>
      <c r="J12" s="293"/>
      <c r="K12" s="294"/>
      <c r="L12" s="295"/>
      <c r="M12" s="296"/>
      <c r="N12" s="296"/>
      <c r="O12" s="296"/>
      <c r="P12" s="296"/>
      <c r="Q12" s="296"/>
      <c r="R12" s="296"/>
      <c r="S12" s="296"/>
      <c r="T12" s="296"/>
      <c r="U12" s="296"/>
      <c r="V12" s="296"/>
      <c r="W12" s="296"/>
      <c r="X12" s="297"/>
      <c r="Y12" s="298"/>
      <c r="Z12" s="299"/>
      <c r="AA12" s="299"/>
      <c r="AB12" s="300"/>
      <c r="AC12" s="292"/>
      <c r="AD12" s="293"/>
      <c r="AE12" s="293"/>
      <c r="AF12" s="293"/>
      <c r="AG12" s="294"/>
      <c r="AH12" s="295"/>
      <c r="AI12" s="296"/>
      <c r="AJ12" s="296"/>
      <c r="AK12" s="296"/>
      <c r="AL12" s="296"/>
      <c r="AM12" s="296"/>
      <c r="AN12" s="296"/>
      <c r="AO12" s="296"/>
      <c r="AP12" s="296"/>
      <c r="AQ12" s="296"/>
      <c r="AR12" s="296"/>
      <c r="AS12" s="296"/>
      <c r="AT12" s="297"/>
      <c r="AU12" s="298"/>
      <c r="AV12" s="299"/>
      <c r="AW12" s="299"/>
      <c r="AX12" s="301"/>
      <c r="AY12" s="34">
        <f t="shared" si="0"/>
        <v>0</v>
      </c>
    </row>
    <row r="13" spans="1:51" ht="24.75" customHeight="1" x14ac:dyDescent="0.2">
      <c r="A13" s="970"/>
      <c r="B13" s="971"/>
      <c r="C13" s="971"/>
      <c r="D13" s="971"/>
      <c r="E13" s="971"/>
      <c r="F13" s="972"/>
      <c r="G13" s="292"/>
      <c r="H13" s="293"/>
      <c r="I13" s="293"/>
      <c r="J13" s="293"/>
      <c r="K13" s="294"/>
      <c r="L13" s="295"/>
      <c r="M13" s="296"/>
      <c r="N13" s="296"/>
      <c r="O13" s="296"/>
      <c r="P13" s="296"/>
      <c r="Q13" s="296"/>
      <c r="R13" s="296"/>
      <c r="S13" s="296"/>
      <c r="T13" s="296"/>
      <c r="U13" s="296"/>
      <c r="V13" s="296"/>
      <c r="W13" s="296"/>
      <c r="X13" s="297"/>
      <c r="Y13" s="298"/>
      <c r="Z13" s="299"/>
      <c r="AA13" s="299"/>
      <c r="AB13" s="300"/>
      <c r="AC13" s="292"/>
      <c r="AD13" s="293"/>
      <c r="AE13" s="293"/>
      <c r="AF13" s="293"/>
      <c r="AG13" s="294"/>
      <c r="AH13" s="295"/>
      <c r="AI13" s="296"/>
      <c r="AJ13" s="296"/>
      <c r="AK13" s="296"/>
      <c r="AL13" s="296"/>
      <c r="AM13" s="296"/>
      <c r="AN13" s="296"/>
      <c r="AO13" s="296"/>
      <c r="AP13" s="296"/>
      <c r="AQ13" s="296"/>
      <c r="AR13" s="296"/>
      <c r="AS13" s="296"/>
      <c r="AT13" s="297"/>
      <c r="AU13" s="298"/>
      <c r="AV13" s="299"/>
      <c r="AW13" s="299"/>
      <c r="AX13" s="301"/>
      <c r="AY13" s="34">
        <f t="shared" si="0"/>
        <v>0</v>
      </c>
    </row>
    <row r="14" spans="1:51" ht="24.75" customHeight="1" thickBot="1" x14ac:dyDescent="0.25">
      <c r="A14" s="970"/>
      <c r="B14" s="971"/>
      <c r="C14" s="971"/>
      <c r="D14" s="971"/>
      <c r="E14" s="971"/>
      <c r="F14" s="972"/>
      <c r="G14" s="283" t="s">
        <v>18</v>
      </c>
      <c r="H14" s="284"/>
      <c r="I14" s="284"/>
      <c r="J14" s="284"/>
      <c r="K14" s="284"/>
      <c r="L14" s="285"/>
      <c r="M14" s="286"/>
      <c r="N14" s="286"/>
      <c r="O14" s="286"/>
      <c r="P14" s="286"/>
      <c r="Q14" s="286"/>
      <c r="R14" s="286"/>
      <c r="S14" s="286"/>
      <c r="T14" s="286"/>
      <c r="U14" s="286"/>
      <c r="V14" s="286"/>
      <c r="W14" s="286"/>
      <c r="X14" s="287"/>
      <c r="Y14" s="288">
        <f>SUM(Y4:AB13)</f>
        <v>0</v>
      </c>
      <c r="Z14" s="289"/>
      <c r="AA14" s="289"/>
      <c r="AB14" s="290"/>
      <c r="AC14" s="283" t="s">
        <v>18</v>
      </c>
      <c r="AD14" s="284"/>
      <c r="AE14" s="284"/>
      <c r="AF14" s="284"/>
      <c r="AG14" s="284"/>
      <c r="AH14" s="285"/>
      <c r="AI14" s="286"/>
      <c r="AJ14" s="286"/>
      <c r="AK14" s="286"/>
      <c r="AL14" s="286"/>
      <c r="AM14" s="286"/>
      <c r="AN14" s="286"/>
      <c r="AO14" s="286"/>
      <c r="AP14" s="286"/>
      <c r="AQ14" s="286"/>
      <c r="AR14" s="286"/>
      <c r="AS14" s="286"/>
      <c r="AT14" s="287"/>
      <c r="AU14" s="288">
        <f>SUM(AU4:AX13)</f>
        <v>0</v>
      </c>
      <c r="AV14" s="289"/>
      <c r="AW14" s="289"/>
      <c r="AX14" s="291"/>
      <c r="AY14" s="34">
        <f t="shared" si="0"/>
        <v>0</v>
      </c>
    </row>
    <row r="15" spans="1:51" ht="30" customHeight="1" x14ac:dyDescent="0.2">
      <c r="A15" s="970"/>
      <c r="B15" s="971"/>
      <c r="C15" s="971"/>
      <c r="D15" s="971"/>
      <c r="E15" s="971"/>
      <c r="F15" s="972"/>
      <c r="G15" s="312" t="s">
        <v>246</v>
      </c>
      <c r="H15" s="313"/>
      <c r="I15" s="313"/>
      <c r="J15" s="313"/>
      <c r="K15" s="313"/>
      <c r="L15" s="313"/>
      <c r="M15" s="313"/>
      <c r="N15" s="313"/>
      <c r="O15" s="313"/>
      <c r="P15" s="313"/>
      <c r="Q15" s="313"/>
      <c r="R15" s="313"/>
      <c r="S15" s="313"/>
      <c r="T15" s="313"/>
      <c r="U15" s="313"/>
      <c r="V15" s="313"/>
      <c r="W15" s="313"/>
      <c r="X15" s="313"/>
      <c r="Y15" s="313"/>
      <c r="Z15" s="313"/>
      <c r="AA15" s="313"/>
      <c r="AB15" s="314"/>
      <c r="AC15" s="312" t="s">
        <v>247</v>
      </c>
      <c r="AD15" s="313"/>
      <c r="AE15" s="313"/>
      <c r="AF15" s="313"/>
      <c r="AG15" s="313"/>
      <c r="AH15" s="313"/>
      <c r="AI15" s="313"/>
      <c r="AJ15" s="313"/>
      <c r="AK15" s="313"/>
      <c r="AL15" s="313"/>
      <c r="AM15" s="313"/>
      <c r="AN15" s="313"/>
      <c r="AO15" s="313"/>
      <c r="AP15" s="313"/>
      <c r="AQ15" s="313"/>
      <c r="AR15" s="313"/>
      <c r="AS15" s="313"/>
      <c r="AT15" s="313"/>
      <c r="AU15" s="313"/>
      <c r="AV15" s="313"/>
      <c r="AW15" s="313"/>
      <c r="AX15" s="315"/>
      <c r="AY15">
        <f>COUNTA($G$17,$AC$17)</f>
        <v>0</v>
      </c>
    </row>
    <row r="16" spans="1:51" ht="25.5" customHeight="1" x14ac:dyDescent="0.2">
      <c r="A16" s="970"/>
      <c r="B16" s="971"/>
      <c r="C16" s="971"/>
      <c r="D16" s="971"/>
      <c r="E16" s="971"/>
      <c r="F16" s="972"/>
      <c r="G16" s="316" t="s">
        <v>15</v>
      </c>
      <c r="H16" s="317"/>
      <c r="I16" s="317"/>
      <c r="J16" s="317"/>
      <c r="K16" s="317"/>
      <c r="L16" s="318" t="s">
        <v>16</v>
      </c>
      <c r="M16" s="317"/>
      <c r="N16" s="317"/>
      <c r="O16" s="317"/>
      <c r="P16" s="317"/>
      <c r="Q16" s="317"/>
      <c r="R16" s="317"/>
      <c r="S16" s="317"/>
      <c r="T16" s="317"/>
      <c r="U16" s="317"/>
      <c r="V16" s="317"/>
      <c r="W16" s="317"/>
      <c r="X16" s="319"/>
      <c r="Y16" s="320" t="s">
        <v>17</v>
      </c>
      <c r="Z16" s="321"/>
      <c r="AA16" s="321"/>
      <c r="AB16" s="322"/>
      <c r="AC16" s="316" t="s">
        <v>15</v>
      </c>
      <c r="AD16" s="317"/>
      <c r="AE16" s="317"/>
      <c r="AF16" s="317"/>
      <c r="AG16" s="317"/>
      <c r="AH16" s="318" t="s">
        <v>16</v>
      </c>
      <c r="AI16" s="317"/>
      <c r="AJ16" s="317"/>
      <c r="AK16" s="317"/>
      <c r="AL16" s="317"/>
      <c r="AM16" s="317"/>
      <c r="AN16" s="317"/>
      <c r="AO16" s="317"/>
      <c r="AP16" s="317"/>
      <c r="AQ16" s="317"/>
      <c r="AR16" s="317"/>
      <c r="AS16" s="317"/>
      <c r="AT16" s="319"/>
      <c r="AU16" s="320" t="s">
        <v>17</v>
      </c>
      <c r="AV16" s="321"/>
      <c r="AW16" s="321"/>
      <c r="AX16" s="323"/>
      <c r="AY16" s="34">
        <f>$AY$15</f>
        <v>0</v>
      </c>
    </row>
    <row r="17" spans="1:51" ht="24.75" customHeight="1" x14ac:dyDescent="0.2">
      <c r="A17" s="970"/>
      <c r="B17" s="971"/>
      <c r="C17" s="971"/>
      <c r="D17" s="971"/>
      <c r="E17" s="971"/>
      <c r="F17" s="972"/>
      <c r="G17" s="302"/>
      <c r="H17" s="303"/>
      <c r="I17" s="303"/>
      <c r="J17" s="303"/>
      <c r="K17" s="304"/>
      <c r="L17" s="305"/>
      <c r="M17" s="306"/>
      <c r="N17" s="306"/>
      <c r="O17" s="306"/>
      <c r="P17" s="306"/>
      <c r="Q17" s="306"/>
      <c r="R17" s="306"/>
      <c r="S17" s="306"/>
      <c r="T17" s="306"/>
      <c r="U17" s="306"/>
      <c r="V17" s="306"/>
      <c r="W17" s="306"/>
      <c r="X17" s="307"/>
      <c r="Y17" s="308"/>
      <c r="Z17" s="309"/>
      <c r="AA17" s="309"/>
      <c r="AB17" s="310"/>
      <c r="AC17" s="302"/>
      <c r="AD17" s="303"/>
      <c r="AE17" s="303"/>
      <c r="AF17" s="303"/>
      <c r="AG17" s="304"/>
      <c r="AH17" s="305"/>
      <c r="AI17" s="306"/>
      <c r="AJ17" s="306"/>
      <c r="AK17" s="306"/>
      <c r="AL17" s="306"/>
      <c r="AM17" s="306"/>
      <c r="AN17" s="306"/>
      <c r="AO17" s="306"/>
      <c r="AP17" s="306"/>
      <c r="AQ17" s="306"/>
      <c r="AR17" s="306"/>
      <c r="AS17" s="306"/>
      <c r="AT17" s="307"/>
      <c r="AU17" s="308"/>
      <c r="AV17" s="309"/>
      <c r="AW17" s="309"/>
      <c r="AX17" s="311"/>
      <c r="AY17" s="34">
        <f t="shared" ref="AY17:AY27" si="1">$AY$15</f>
        <v>0</v>
      </c>
    </row>
    <row r="18" spans="1:51" ht="24.75" customHeight="1" x14ac:dyDescent="0.2">
      <c r="A18" s="970"/>
      <c r="B18" s="971"/>
      <c r="C18" s="971"/>
      <c r="D18" s="971"/>
      <c r="E18" s="971"/>
      <c r="F18" s="972"/>
      <c r="G18" s="292"/>
      <c r="H18" s="293"/>
      <c r="I18" s="293"/>
      <c r="J18" s="293"/>
      <c r="K18" s="294"/>
      <c r="L18" s="295"/>
      <c r="M18" s="296"/>
      <c r="N18" s="296"/>
      <c r="O18" s="296"/>
      <c r="P18" s="296"/>
      <c r="Q18" s="296"/>
      <c r="R18" s="296"/>
      <c r="S18" s="296"/>
      <c r="T18" s="296"/>
      <c r="U18" s="296"/>
      <c r="V18" s="296"/>
      <c r="W18" s="296"/>
      <c r="X18" s="297"/>
      <c r="Y18" s="298"/>
      <c r="Z18" s="299"/>
      <c r="AA18" s="299"/>
      <c r="AB18" s="300"/>
      <c r="AC18" s="292"/>
      <c r="AD18" s="293"/>
      <c r="AE18" s="293"/>
      <c r="AF18" s="293"/>
      <c r="AG18" s="294"/>
      <c r="AH18" s="295"/>
      <c r="AI18" s="296"/>
      <c r="AJ18" s="296"/>
      <c r="AK18" s="296"/>
      <c r="AL18" s="296"/>
      <c r="AM18" s="296"/>
      <c r="AN18" s="296"/>
      <c r="AO18" s="296"/>
      <c r="AP18" s="296"/>
      <c r="AQ18" s="296"/>
      <c r="AR18" s="296"/>
      <c r="AS18" s="296"/>
      <c r="AT18" s="297"/>
      <c r="AU18" s="298"/>
      <c r="AV18" s="299"/>
      <c r="AW18" s="299"/>
      <c r="AX18" s="301"/>
      <c r="AY18" s="34">
        <f t="shared" si="1"/>
        <v>0</v>
      </c>
    </row>
    <row r="19" spans="1:51" ht="24.75" customHeight="1" x14ac:dyDescent="0.2">
      <c r="A19" s="970"/>
      <c r="B19" s="971"/>
      <c r="C19" s="971"/>
      <c r="D19" s="971"/>
      <c r="E19" s="971"/>
      <c r="F19" s="972"/>
      <c r="G19" s="292"/>
      <c r="H19" s="293"/>
      <c r="I19" s="293"/>
      <c r="J19" s="293"/>
      <c r="K19" s="294"/>
      <c r="L19" s="295"/>
      <c r="M19" s="296"/>
      <c r="N19" s="296"/>
      <c r="O19" s="296"/>
      <c r="P19" s="296"/>
      <c r="Q19" s="296"/>
      <c r="R19" s="296"/>
      <c r="S19" s="296"/>
      <c r="T19" s="296"/>
      <c r="U19" s="296"/>
      <c r="V19" s="296"/>
      <c r="W19" s="296"/>
      <c r="X19" s="297"/>
      <c r="Y19" s="298"/>
      <c r="Z19" s="299"/>
      <c r="AA19" s="299"/>
      <c r="AB19" s="300"/>
      <c r="AC19" s="292"/>
      <c r="AD19" s="293"/>
      <c r="AE19" s="293"/>
      <c r="AF19" s="293"/>
      <c r="AG19" s="294"/>
      <c r="AH19" s="295"/>
      <c r="AI19" s="296"/>
      <c r="AJ19" s="296"/>
      <c r="AK19" s="296"/>
      <c r="AL19" s="296"/>
      <c r="AM19" s="296"/>
      <c r="AN19" s="296"/>
      <c r="AO19" s="296"/>
      <c r="AP19" s="296"/>
      <c r="AQ19" s="296"/>
      <c r="AR19" s="296"/>
      <c r="AS19" s="296"/>
      <c r="AT19" s="297"/>
      <c r="AU19" s="298"/>
      <c r="AV19" s="299"/>
      <c r="AW19" s="299"/>
      <c r="AX19" s="301"/>
      <c r="AY19" s="34">
        <f t="shared" si="1"/>
        <v>0</v>
      </c>
    </row>
    <row r="20" spans="1:51" ht="24.75" customHeight="1" x14ac:dyDescent="0.2">
      <c r="A20" s="970"/>
      <c r="B20" s="971"/>
      <c r="C20" s="971"/>
      <c r="D20" s="971"/>
      <c r="E20" s="971"/>
      <c r="F20" s="972"/>
      <c r="G20" s="292"/>
      <c r="H20" s="293"/>
      <c r="I20" s="293"/>
      <c r="J20" s="293"/>
      <c r="K20" s="294"/>
      <c r="L20" s="295"/>
      <c r="M20" s="296"/>
      <c r="N20" s="296"/>
      <c r="O20" s="296"/>
      <c r="P20" s="296"/>
      <c r="Q20" s="296"/>
      <c r="R20" s="296"/>
      <c r="S20" s="296"/>
      <c r="T20" s="296"/>
      <c r="U20" s="296"/>
      <c r="V20" s="296"/>
      <c r="W20" s="296"/>
      <c r="X20" s="297"/>
      <c r="Y20" s="298"/>
      <c r="Z20" s="299"/>
      <c r="AA20" s="299"/>
      <c r="AB20" s="300"/>
      <c r="AC20" s="292"/>
      <c r="AD20" s="293"/>
      <c r="AE20" s="293"/>
      <c r="AF20" s="293"/>
      <c r="AG20" s="294"/>
      <c r="AH20" s="295"/>
      <c r="AI20" s="296"/>
      <c r="AJ20" s="296"/>
      <c r="AK20" s="296"/>
      <c r="AL20" s="296"/>
      <c r="AM20" s="296"/>
      <c r="AN20" s="296"/>
      <c r="AO20" s="296"/>
      <c r="AP20" s="296"/>
      <c r="AQ20" s="296"/>
      <c r="AR20" s="296"/>
      <c r="AS20" s="296"/>
      <c r="AT20" s="297"/>
      <c r="AU20" s="298"/>
      <c r="AV20" s="299"/>
      <c r="AW20" s="299"/>
      <c r="AX20" s="301"/>
      <c r="AY20" s="34">
        <f t="shared" si="1"/>
        <v>0</v>
      </c>
    </row>
    <row r="21" spans="1:51" ht="24.75" customHeight="1" x14ac:dyDescent="0.2">
      <c r="A21" s="970"/>
      <c r="B21" s="971"/>
      <c r="C21" s="971"/>
      <c r="D21" s="971"/>
      <c r="E21" s="971"/>
      <c r="F21" s="972"/>
      <c r="G21" s="292"/>
      <c r="H21" s="293"/>
      <c r="I21" s="293"/>
      <c r="J21" s="293"/>
      <c r="K21" s="294"/>
      <c r="L21" s="295"/>
      <c r="M21" s="296"/>
      <c r="N21" s="296"/>
      <c r="O21" s="296"/>
      <c r="P21" s="296"/>
      <c r="Q21" s="296"/>
      <c r="R21" s="296"/>
      <c r="S21" s="296"/>
      <c r="T21" s="296"/>
      <c r="U21" s="296"/>
      <c r="V21" s="296"/>
      <c r="W21" s="296"/>
      <c r="X21" s="297"/>
      <c r="Y21" s="298"/>
      <c r="Z21" s="299"/>
      <c r="AA21" s="299"/>
      <c r="AB21" s="300"/>
      <c r="AC21" s="292"/>
      <c r="AD21" s="293"/>
      <c r="AE21" s="293"/>
      <c r="AF21" s="293"/>
      <c r="AG21" s="294"/>
      <c r="AH21" s="295"/>
      <c r="AI21" s="296"/>
      <c r="AJ21" s="296"/>
      <c r="AK21" s="296"/>
      <c r="AL21" s="296"/>
      <c r="AM21" s="296"/>
      <c r="AN21" s="296"/>
      <c r="AO21" s="296"/>
      <c r="AP21" s="296"/>
      <c r="AQ21" s="296"/>
      <c r="AR21" s="296"/>
      <c r="AS21" s="296"/>
      <c r="AT21" s="297"/>
      <c r="AU21" s="298"/>
      <c r="AV21" s="299"/>
      <c r="AW21" s="299"/>
      <c r="AX21" s="301"/>
      <c r="AY21" s="34">
        <f t="shared" si="1"/>
        <v>0</v>
      </c>
    </row>
    <row r="22" spans="1:51" ht="24.75" customHeight="1" x14ac:dyDescent="0.2">
      <c r="A22" s="970"/>
      <c r="B22" s="971"/>
      <c r="C22" s="971"/>
      <c r="D22" s="971"/>
      <c r="E22" s="971"/>
      <c r="F22" s="972"/>
      <c r="G22" s="292"/>
      <c r="H22" s="293"/>
      <c r="I22" s="293"/>
      <c r="J22" s="293"/>
      <c r="K22" s="294"/>
      <c r="L22" s="295"/>
      <c r="M22" s="296"/>
      <c r="N22" s="296"/>
      <c r="O22" s="296"/>
      <c r="P22" s="296"/>
      <c r="Q22" s="296"/>
      <c r="R22" s="296"/>
      <c r="S22" s="296"/>
      <c r="T22" s="296"/>
      <c r="U22" s="296"/>
      <c r="V22" s="296"/>
      <c r="W22" s="296"/>
      <c r="X22" s="297"/>
      <c r="Y22" s="298"/>
      <c r="Z22" s="299"/>
      <c r="AA22" s="299"/>
      <c r="AB22" s="300"/>
      <c r="AC22" s="292"/>
      <c r="AD22" s="293"/>
      <c r="AE22" s="293"/>
      <c r="AF22" s="293"/>
      <c r="AG22" s="294"/>
      <c r="AH22" s="295"/>
      <c r="AI22" s="296"/>
      <c r="AJ22" s="296"/>
      <c r="AK22" s="296"/>
      <c r="AL22" s="296"/>
      <c r="AM22" s="296"/>
      <c r="AN22" s="296"/>
      <c r="AO22" s="296"/>
      <c r="AP22" s="296"/>
      <c r="AQ22" s="296"/>
      <c r="AR22" s="296"/>
      <c r="AS22" s="296"/>
      <c r="AT22" s="297"/>
      <c r="AU22" s="298"/>
      <c r="AV22" s="299"/>
      <c r="AW22" s="299"/>
      <c r="AX22" s="301"/>
      <c r="AY22" s="34">
        <f t="shared" si="1"/>
        <v>0</v>
      </c>
    </row>
    <row r="23" spans="1:51" ht="24.75" customHeight="1" x14ac:dyDescent="0.2">
      <c r="A23" s="970"/>
      <c r="B23" s="971"/>
      <c r="C23" s="971"/>
      <c r="D23" s="971"/>
      <c r="E23" s="971"/>
      <c r="F23" s="972"/>
      <c r="G23" s="292"/>
      <c r="H23" s="293"/>
      <c r="I23" s="293"/>
      <c r="J23" s="293"/>
      <c r="K23" s="294"/>
      <c r="L23" s="295"/>
      <c r="M23" s="296"/>
      <c r="N23" s="296"/>
      <c r="O23" s="296"/>
      <c r="P23" s="296"/>
      <c r="Q23" s="296"/>
      <c r="R23" s="296"/>
      <c r="S23" s="296"/>
      <c r="T23" s="296"/>
      <c r="U23" s="296"/>
      <c r="V23" s="296"/>
      <c r="W23" s="296"/>
      <c r="X23" s="297"/>
      <c r="Y23" s="298"/>
      <c r="Z23" s="299"/>
      <c r="AA23" s="299"/>
      <c r="AB23" s="300"/>
      <c r="AC23" s="292"/>
      <c r="AD23" s="293"/>
      <c r="AE23" s="293"/>
      <c r="AF23" s="293"/>
      <c r="AG23" s="294"/>
      <c r="AH23" s="295"/>
      <c r="AI23" s="296"/>
      <c r="AJ23" s="296"/>
      <c r="AK23" s="296"/>
      <c r="AL23" s="296"/>
      <c r="AM23" s="296"/>
      <c r="AN23" s="296"/>
      <c r="AO23" s="296"/>
      <c r="AP23" s="296"/>
      <c r="AQ23" s="296"/>
      <c r="AR23" s="296"/>
      <c r="AS23" s="296"/>
      <c r="AT23" s="297"/>
      <c r="AU23" s="298"/>
      <c r="AV23" s="299"/>
      <c r="AW23" s="299"/>
      <c r="AX23" s="301"/>
      <c r="AY23" s="34">
        <f t="shared" si="1"/>
        <v>0</v>
      </c>
    </row>
    <row r="24" spans="1:51" ht="24.75" customHeight="1" x14ac:dyDescent="0.2">
      <c r="A24" s="970"/>
      <c r="B24" s="971"/>
      <c r="C24" s="971"/>
      <c r="D24" s="971"/>
      <c r="E24" s="971"/>
      <c r="F24" s="972"/>
      <c r="G24" s="292"/>
      <c r="H24" s="293"/>
      <c r="I24" s="293"/>
      <c r="J24" s="293"/>
      <c r="K24" s="294"/>
      <c r="L24" s="295"/>
      <c r="M24" s="296"/>
      <c r="N24" s="296"/>
      <c r="O24" s="296"/>
      <c r="P24" s="296"/>
      <c r="Q24" s="296"/>
      <c r="R24" s="296"/>
      <c r="S24" s="296"/>
      <c r="T24" s="296"/>
      <c r="U24" s="296"/>
      <c r="V24" s="296"/>
      <c r="W24" s="296"/>
      <c r="X24" s="297"/>
      <c r="Y24" s="298"/>
      <c r="Z24" s="299"/>
      <c r="AA24" s="299"/>
      <c r="AB24" s="300"/>
      <c r="AC24" s="292"/>
      <c r="AD24" s="293"/>
      <c r="AE24" s="293"/>
      <c r="AF24" s="293"/>
      <c r="AG24" s="294"/>
      <c r="AH24" s="295"/>
      <c r="AI24" s="296"/>
      <c r="AJ24" s="296"/>
      <c r="AK24" s="296"/>
      <c r="AL24" s="296"/>
      <c r="AM24" s="296"/>
      <c r="AN24" s="296"/>
      <c r="AO24" s="296"/>
      <c r="AP24" s="296"/>
      <c r="AQ24" s="296"/>
      <c r="AR24" s="296"/>
      <c r="AS24" s="296"/>
      <c r="AT24" s="297"/>
      <c r="AU24" s="298"/>
      <c r="AV24" s="299"/>
      <c r="AW24" s="299"/>
      <c r="AX24" s="301"/>
      <c r="AY24" s="34">
        <f t="shared" si="1"/>
        <v>0</v>
      </c>
    </row>
    <row r="25" spans="1:51" ht="24.75" customHeight="1" x14ac:dyDescent="0.2">
      <c r="A25" s="970"/>
      <c r="B25" s="971"/>
      <c r="C25" s="971"/>
      <c r="D25" s="971"/>
      <c r="E25" s="971"/>
      <c r="F25" s="972"/>
      <c r="G25" s="292"/>
      <c r="H25" s="293"/>
      <c r="I25" s="293"/>
      <c r="J25" s="293"/>
      <c r="K25" s="294"/>
      <c r="L25" s="295"/>
      <c r="M25" s="296"/>
      <c r="N25" s="296"/>
      <c r="O25" s="296"/>
      <c r="P25" s="296"/>
      <c r="Q25" s="296"/>
      <c r="R25" s="296"/>
      <c r="S25" s="296"/>
      <c r="T25" s="296"/>
      <c r="U25" s="296"/>
      <c r="V25" s="296"/>
      <c r="W25" s="296"/>
      <c r="X25" s="297"/>
      <c r="Y25" s="298"/>
      <c r="Z25" s="299"/>
      <c r="AA25" s="299"/>
      <c r="AB25" s="300"/>
      <c r="AC25" s="292"/>
      <c r="AD25" s="293"/>
      <c r="AE25" s="293"/>
      <c r="AF25" s="293"/>
      <c r="AG25" s="294"/>
      <c r="AH25" s="295"/>
      <c r="AI25" s="296"/>
      <c r="AJ25" s="296"/>
      <c r="AK25" s="296"/>
      <c r="AL25" s="296"/>
      <c r="AM25" s="296"/>
      <c r="AN25" s="296"/>
      <c r="AO25" s="296"/>
      <c r="AP25" s="296"/>
      <c r="AQ25" s="296"/>
      <c r="AR25" s="296"/>
      <c r="AS25" s="296"/>
      <c r="AT25" s="297"/>
      <c r="AU25" s="298"/>
      <c r="AV25" s="299"/>
      <c r="AW25" s="299"/>
      <c r="AX25" s="301"/>
      <c r="AY25" s="34">
        <f t="shared" si="1"/>
        <v>0</v>
      </c>
    </row>
    <row r="26" spans="1:51" ht="24.75" customHeight="1" x14ac:dyDescent="0.2">
      <c r="A26" s="970"/>
      <c r="B26" s="971"/>
      <c r="C26" s="971"/>
      <c r="D26" s="971"/>
      <c r="E26" s="971"/>
      <c r="F26" s="972"/>
      <c r="G26" s="292"/>
      <c r="H26" s="293"/>
      <c r="I26" s="293"/>
      <c r="J26" s="293"/>
      <c r="K26" s="294"/>
      <c r="L26" s="295"/>
      <c r="M26" s="296"/>
      <c r="N26" s="296"/>
      <c r="O26" s="296"/>
      <c r="P26" s="296"/>
      <c r="Q26" s="296"/>
      <c r="R26" s="296"/>
      <c r="S26" s="296"/>
      <c r="T26" s="296"/>
      <c r="U26" s="296"/>
      <c r="V26" s="296"/>
      <c r="W26" s="296"/>
      <c r="X26" s="297"/>
      <c r="Y26" s="298"/>
      <c r="Z26" s="299"/>
      <c r="AA26" s="299"/>
      <c r="AB26" s="300"/>
      <c r="AC26" s="292"/>
      <c r="AD26" s="293"/>
      <c r="AE26" s="293"/>
      <c r="AF26" s="293"/>
      <c r="AG26" s="294"/>
      <c r="AH26" s="295"/>
      <c r="AI26" s="296"/>
      <c r="AJ26" s="296"/>
      <c r="AK26" s="296"/>
      <c r="AL26" s="296"/>
      <c r="AM26" s="296"/>
      <c r="AN26" s="296"/>
      <c r="AO26" s="296"/>
      <c r="AP26" s="296"/>
      <c r="AQ26" s="296"/>
      <c r="AR26" s="296"/>
      <c r="AS26" s="296"/>
      <c r="AT26" s="297"/>
      <c r="AU26" s="298"/>
      <c r="AV26" s="299"/>
      <c r="AW26" s="299"/>
      <c r="AX26" s="301"/>
      <c r="AY26" s="34">
        <f t="shared" si="1"/>
        <v>0</v>
      </c>
    </row>
    <row r="27" spans="1:51" ht="24.75" customHeight="1" thickBot="1" x14ac:dyDescent="0.25">
      <c r="A27" s="970"/>
      <c r="B27" s="971"/>
      <c r="C27" s="971"/>
      <c r="D27" s="971"/>
      <c r="E27" s="971"/>
      <c r="F27" s="972"/>
      <c r="G27" s="283" t="s">
        <v>18</v>
      </c>
      <c r="H27" s="284"/>
      <c r="I27" s="284"/>
      <c r="J27" s="284"/>
      <c r="K27" s="284"/>
      <c r="L27" s="285"/>
      <c r="M27" s="286"/>
      <c r="N27" s="286"/>
      <c r="O27" s="286"/>
      <c r="P27" s="286"/>
      <c r="Q27" s="286"/>
      <c r="R27" s="286"/>
      <c r="S27" s="286"/>
      <c r="T27" s="286"/>
      <c r="U27" s="286"/>
      <c r="V27" s="286"/>
      <c r="W27" s="286"/>
      <c r="X27" s="287"/>
      <c r="Y27" s="288">
        <f>SUM(Y17:AB26)</f>
        <v>0</v>
      </c>
      <c r="Z27" s="289"/>
      <c r="AA27" s="289"/>
      <c r="AB27" s="290"/>
      <c r="AC27" s="283" t="s">
        <v>18</v>
      </c>
      <c r="AD27" s="284"/>
      <c r="AE27" s="284"/>
      <c r="AF27" s="284"/>
      <c r="AG27" s="284"/>
      <c r="AH27" s="285"/>
      <c r="AI27" s="286"/>
      <c r="AJ27" s="286"/>
      <c r="AK27" s="286"/>
      <c r="AL27" s="286"/>
      <c r="AM27" s="286"/>
      <c r="AN27" s="286"/>
      <c r="AO27" s="286"/>
      <c r="AP27" s="286"/>
      <c r="AQ27" s="286"/>
      <c r="AR27" s="286"/>
      <c r="AS27" s="286"/>
      <c r="AT27" s="287"/>
      <c r="AU27" s="288">
        <f>SUM(AU17:AX26)</f>
        <v>0</v>
      </c>
      <c r="AV27" s="289"/>
      <c r="AW27" s="289"/>
      <c r="AX27" s="291"/>
      <c r="AY27" s="34">
        <f t="shared" si="1"/>
        <v>0</v>
      </c>
    </row>
    <row r="28" spans="1:51" ht="30" customHeight="1" x14ac:dyDescent="0.2">
      <c r="A28" s="970"/>
      <c r="B28" s="971"/>
      <c r="C28" s="971"/>
      <c r="D28" s="971"/>
      <c r="E28" s="971"/>
      <c r="F28" s="972"/>
      <c r="G28" s="312" t="s">
        <v>245</v>
      </c>
      <c r="H28" s="313"/>
      <c r="I28" s="313"/>
      <c r="J28" s="313"/>
      <c r="K28" s="313"/>
      <c r="L28" s="313"/>
      <c r="M28" s="313"/>
      <c r="N28" s="313"/>
      <c r="O28" s="313"/>
      <c r="P28" s="313"/>
      <c r="Q28" s="313"/>
      <c r="R28" s="313"/>
      <c r="S28" s="313"/>
      <c r="T28" s="313"/>
      <c r="U28" s="313"/>
      <c r="V28" s="313"/>
      <c r="W28" s="313"/>
      <c r="X28" s="313"/>
      <c r="Y28" s="313"/>
      <c r="Z28" s="313"/>
      <c r="AA28" s="313"/>
      <c r="AB28" s="314"/>
      <c r="AC28" s="312" t="s">
        <v>248</v>
      </c>
      <c r="AD28" s="313"/>
      <c r="AE28" s="313"/>
      <c r="AF28" s="313"/>
      <c r="AG28" s="313"/>
      <c r="AH28" s="313"/>
      <c r="AI28" s="313"/>
      <c r="AJ28" s="313"/>
      <c r="AK28" s="313"/>
      <c r="AL28" s="313"/>
      <c r="AM28" s="313"/>
      <c r="AN28" s="313"/>
      <c r="AO28" s="313"/>
      <c r="AP28" s="313"/>
      <c r="AQ28" s="313"/>
      <c r="AR28" s="313"/>
      <c r="AS28" s="313"/>
      <c r="AT28" s="313"/>
      <c r="AU28" s="313"/>
      <c r="AV28" s="313"/>
      <c r="AW28" s="313"/>
      <c r="AX28" s="315"/>
      <c r="AY28">
        <f>COUNTA($G$30,$AC$30)</f>
        <v>0</v>
      </c>
    </row>
    <row r="29" spans="1:51" ht="24.75" customHeight="1" x14ac:dyDescent="0.2">
      <c r="A29" s="970"/>
      <c r="B29" s="971"/>
      <c r="C29" s="971"/>
      <c r="D29" s="971"/>
      <c r="E29" s="971"/>
      <c r="F29" s="972"/>
      <c r="G29" s="316" t="s">
        <v>15</v>
      </c>
      <c r="H29" s="317"/>
      <c r="I29" s="317"/>
      <c r="J29" s="317"/>
      <c r="K29" s="317"/>
      <c r="L29" s="318" t="s">
        <v>16</v>
      </c>
      <c r="M29" s="317"/>
      <c r="N29" s="317"/>
      <c r="O29" s="317"/>
      <c r="P29" s="317"/>
      <c r="Q29" s="317"/>
      <c r="R29" s="317"/>
      <c r="S29" s="317"/>
      <c r="T29" s="317"/>
      <c r="U29" s="317"/>
      <c r="V29" s="317"/>
      <c r="W29" s="317"/>
      <c r="X29" s="319"/>
      <c r="Y29" s="320" t="s">
        <v>17</v>
      </c>
      <c r="Z29" s="321"/>
      <c r="AA29" s="321"/>
      <c r="AB29" s="322"/>
      <c r="AC29" s="316" t="s">
        <v>15</v>
      </c>
      <c r="AD29" s="317"/>
      <c r="AE29" s="317"/>
      <c r="AF29" s="317"/>
      <c r="AG29" s="317"/>
      <c r="AH29" s="318" t="s">
        <v>16</v>
      </c>
      <c r="AI29" s="317"/>
      <c r="AJ29" s="317"/>
      <c r="AK29" s="317"/>
      <c r="AL29" s="317"/>
      <c r="AM29" s="317"/>
      <c r="AN29" s="317"/>
      <c r="AO29" s="317"/>
      <c r="AP29" s="317"/>
      <c r="AQ29" s="317"/>
      <c r="AR29" s="317"/>
      <c r="AS29" s="317"/>
      <c r="AT29" s="319"/>
      <c r="AU29" s="320" t="s">
        <v>17</v>
      </c>
      <c r="AV29" s="321"/>
      <c r="AW29" s="321"/>
      <c r="AX29" s="323"/>
      <c r="AY29" s="34">
        <f>$AY$28</f>
        <v>0</v>
      </c>
    </row>
    <row r="30" spans="1:51" ht="24.75" customHeight="1" x14ac:dyDescent="0.2">
      <c r="A30" s="970"/>
      <c r="B30" s="971"/>
      <c r="C30" s="971"/>
      <c r="D30" s="971"/>
      <c r="E30" s="971"/>
      <c r="F30" s="972"/>
      <c r="G30" s="302"/>
      <c r="H30" s="303"/>
      <c r="I30" s="303"/>
      <c r="J30" s="303"/>
      <c r="K30" s="304"/>
      <c r="L30" s="305"/>
      <c r="M30" s="306"/>
      <c r="N30" s="306"/>
      <c r="O30" s="306"/>
      <c r="P30" s="306"/>
      <c r="Q30" s="306"/>
      <c r="R30" s="306"/>
      <c r="S30" s="306"/>
      <c r="T30" s="306"/>
      <c r="U30" s="306"/>
      <c r="V30" s="306"/>
      <c r="W30" s="306"/>
      <c r="X30" s="307"/>
      <c r="Y30" s="308"/>
      <c r="Z30" s="309"/>
      <c r="AA30" s="309"/>
      <c r="AB30" s="310"/>
      <c r="AC30" s="302"/>
      <c r="AD30" s="303"/>
      <c r="AE30" s="303"/>
      <c r="AF30" s="303"/>
      <c r="AG30" s="304"/>
      <c r="AH30" s="305"/>
      <c r="AI30" s="306"/>
      <c r="AJ30" s="306"/>
      <c r="AK30" s="306"/>
      <c r="AL30" s="306"/>
      <c r="AM30" s="306"/>
      <c r="AN30" s="306"/>
      <c r="AO30" s="306"/>
      <c r="AP30" s="306"/>
      <c r="AQ30" s="306"/>
      <c r="AR30" s="306"/>
      <c r="AS30" s="306"/>
      <c r="AT30" s="307"/>
      <c r="AU30" s="308"/>
      <c r="AV30" s="309"/>
      <c r="AW30" s="309"/>
      <c r="AX30" s="311"/>
      <c r="AY30" s="34">
        <f t="shared" ref="AY30:AY40" si="2">$AY$28</f>
        <v>0</v>
      </c>
    </row>
    <row r="31" spans="1:51" ht="24.75" customHeight="1" x14ac:dyDescent="0.2">
      <c r="A31" s="970"/>
      <c r="B31" s="971"/>
      <c r="C31" s="971"/>
      <c r="D31" s="971"/>
      <c r="E31" s="971"/>
      <c r="F31" s="972"/>
      <c r="G31" s="292"/>
      <c r="H31" s="293"/>
      <c r="I31" s="293"/>
      <c r="J31" s="293"/>
      <c r="K31" s="294"/>
      <c r="L31" s="295"/>
      <c r="M31" s="296"/>
      <c r="N31" s="296"/>
      <c r="O31" s="296"/>
      <c r="P31" s="296"/>
      <c r="Q31" s="296"/>
      <c r="R31" s="296"/>
      <c r="S31" s="296"/>
      <c r="T31" s="296"/>
      <c r="U31" s="296"/>
      <c r="V31" s="296"/>
      <c r="W31" s="296"/>
      <c r="X31" s="297"/>
      <c r="Y31" s="298"/>
      <c r="Z31" s="299"/>
      <c r="AA31" s="299"/>
      <c r="AB31" s="300"/>
      <c r="AC31" s="292"/>
      <c r="AD31" s="293"/>
      <c r="AE31" s="293"/>
      <c r="AF31" s="293"/>
      <c r="AG31" s="294"/>
      <c r="AH31" s="295"/>
      <c r="AI31" s="296"/>
      <c r="AJ31" s="296"/>
      <c r="AK31" s="296"/>
      <c r="AL31" s="296"/>
      <c r="AM31" s="296"/>
      <c r="AN31" s="296"/>
      <c r="AO31" s="296"/>
      <c r="AP31" s="296"/>
      <c r="AQ31" s="296"/>
      <c r="AR31" s="296"/>
      <c r="AS31" s="296"/>
      <c r="AT31" s="297"/>
      <c r="AU31" s="298"/>
      <c r="AV31" s="299"/>
      <c r="AW31" s="299"/>
      <c r="AX31" s="301"/>
      <c r="AY31" s="34">
        <f t="shared" si="2"/>
        <v>0</v>
      </c>
    </row>
    <row r="32" spans="1:51" ht="24.75" customHeight="1" x14ac:dyDescent="0.2">
      <c r="A32" s="970"/>
      <c r="B32" s="971"/>
      <c r="C32" s="971"/>
      <c r="D32" s="971"/>
      <c r="E32" s="971"/>
      <c r="F32" s="972"/>
      <c r="G32" s="292"/>
      <c r="H32" s="293"/>
      <c r="I32" s="293"/>
      <c r="J32" s="293"/>
      <c r="K32" s="294"/>
      <c r="L32" s="295"/>
      <c r="M32" s="296"/>
      <c r="N32" s="296"/>
      <c r="O32" s="296"/>
      <c r="P32" s="296"/>
      <c r="Q32" s="296"/>
      <c r="R32" s="296"/>
      <c r="S32" s="296"/>
      <c r="T32" s="296"/>
      <c r="U32" s="296"/>
      <c r="V32" s="296"/>
      <c r="W32" s="296"/>
      <c r="X32" s="297"/>
      <c r="Y32" s="298"/>
      <c r="Z32" s="299"/>
      <c r="AA32" s="299"/>
      <c r="AB32" s="300"/>
      <c r="AC32" s="292"/>
      <c r="AD32" s="293"/>
      <c r="AE32" s="293"/>
      <c r="AF32" s="293"/>
      <c r="AG32" s="294"/>
      <c r="AH32" s="295"/>
      <c r="AI32" s="296"/>
      <c r="AJ32" s="296"/>
      <c r="AK32" s="296"/>
      <c r="AL32" s="296"/>
      <c r="AM32" s="296"/>
      <c r="AN32" s="296"/>
      <c r="AO32" s="296"/>
      <c r="AP32" s="296"/>
      <c r="AQ32" s="296"/>
      <c r="AR32" s="296"/>
      <c r="AS32" s="296"/>
      <c r="AT32" s="297"/>
      <c r="AU32" s="298"/>
      <c r="AV32" s="299"/>
      <c r="AW32" s="299"/>
      <c r="AX32" s="301"/>
      <c r="AY32" s="34">
        <f t="shared" si="2"/>
        <v>0</v>
      </c>
    </row>
    <row r="33" spans="1:51" ht="24.75" customHeight="1" x14ac:dyDescent="0.2">
      <c r="A33" s="970"/>
      <c r="B33" s="971"/>
      <c r="C33" s="971"/>
      <c r="D33" s="971"/>
      <c r="E33" s="971"/>
      <c r="F33" s="972"/>
      <c r="G33" s="292"/>
      <c r="H33" s="293"/>
      <c r="I33" s="293"/>
      <c r="J33" s="293"/>
      <c r="K33" s="294"/>
      <c r="L33" s="295"/>
      <c r="M33" s="296"/>
      <c r="N33" s="296"/>
      <c r="O33" s="296"/>
      <c r="P33" s="296"/>
      <c r="Q33" s="296"/>
      <c r="R33" s="296"/>
      <c r="S33" s="296"/>
      <c r="T33" s="296"/>
      <c r="U33" s="296"/>
      <c r="V33" s="296"/>
      <c r="W33" s="296"/>
      <c r="X33" s="297"/>
      <c r="Y33" s="298"/>
      <c r="Z33" s="299"/>
      <c r="AA33" s="299"/>
      <c r="AB33" s="300"/>
      <c r="AC33" s="292"/>
      <c r="AD33" s="293"/>
      <c r="AE33" s="293"/>
      <c r="AF33" s="293"/>
      <c r="AG33" s="294"/>
      <c r="AH33" s="295"/>
      <c r="AI33" s="296"/>
      <c r="AJ33" s="296"/>
      <c r="AK33" s="296"/>
      <c r="AL33" s="296"/>
      <c r="AM33" s="296"/>
      <c r="AN33" s="296"/>
      <c r="AO33" s="296"/>
      <c r="AP33" s="296"/>
      <c r="AQ33" s="296"/>
      <c r="AR33" s="296"/>
      <c r="AS33" s="296"/>
      <c r="AT33" s="297"/>
      <c r="AU33" s="298"/>
      <c r="AV33" s="299"/>
      <c r="AW33" s="299"/>
      <c r="AX33" s="301"/>
      <c r="AY33" s="34">
        <f t="shared" si="2"/>
        <v>0</v>
      </c>
    </row>
    <row r="34" spans="1:51" ht="24.75" customHeight="1" x14ac:dyDescent="0.2">
      <c r="A34" s="970"/>
      <c r="B34" s="971"/>
      <c r="C34" s="971"/>
      <c r="D34" s="971"/>
      <c r="E34" s="971"/>
      <c r="F34" s="972"/>
      <c r="G34" s="292"/>
      <c r="H34" s="293"/>
      <c r="I34" s="293"/>
      <c r="J34" s="293"/>
      <c r="K34" s="294"/>
      <c r="L34" s="295"/>
      <c r="M34" s="296"/>
      <c r="N34" s="296"/>
      <c r="O34" s="296"/>
      <c r="P34" s="296"/>
      <c r="Q34" s="296"/>
      <c r="R34" s="296"/>
      <c r="S34" s="296"/>
      <c r="T34" s="296"/>
      <c r="U34" s="296"/>
      <c r="V34" s="296"/>
      <c r="W34" s="296"/>
      <c r="X34" s="297"/>
      <c r="Y34" s="298"/>
      <c r="Z34" s="299"/>
      <c r="AA34" s="299"/>
      <c r="AB34" s="300"/>
      <c r="AC34" s="292"/>
      <c r="AD34" s="293"/>
      <c r="AE34" s="293"/>
      <c r="AF34" s="293"/>
      <c r="AG34" s="294"/>
      <c r="AH34" s="295"/>
      <c r="AI34" s="296"/>
      <c r="AJ34" s="296"/>
      <c r="AK34" s="296"/>
      <c r="AL34" s="296"/>
      <c r="AM34" s="296"/>
      <c r="AN34" s="296"/>
      <c r="AO34" s="296"/>
      <c r="AP34" s="296"/>
      <c r="AQ34" s="296"/>
      <c r="AR34" s="296"/>
      <c r="AS34" s="296"/>
      <c r="AT34" s="297"/>
      <c r="AU34" s="298"/>
      <c r="AV34" s="299"/>
      <c r="AW34" s="299"/>
      <c r="AX34" s="301"/>
      <c r="AY34" s="34">
        <f t="shared" si="2"/>
        <v>0</v>
      </c>
    </row>
    <row r="35" spans="1:51" ht="24.75" customHeight="1" x14ac:dyDescent="0.2">
      <c r="A35" s="970"/>
      <c r="B35" s="971"/>
      <c r="C35" s="971"/>
      <c r="D35" s="971"/>
      <c r="E35" s="971"/>
      <c r="F35" s="972"/>
      <c r="G35" s="292"/>
      <c r="H35" s="293"/>
      <c r="I35" s="293"/>
      <c r="J35" s="293"/>
      <c r="K35" s="294"/>
      <c r="L35" s="295"/>
      <c r="M35" s="296"/>
      <c r="N35" s="296"/>
      <c r="O35" s="296"/>
      <c r="P35" s="296"/>
      <c r="Q35" s="296"/>
      <c r="R35" s="296"/>
      <c r="S35" s="296"/>
      <c r="T35" s="296"/>
      <c r="U35" s="296"/>
      <c r="V35" s="296"/>
      <c r="W35" s="296"/>
      <c r="X35" s="297"/>
      <c r="Y35" s="298"/>
      <c r="Z35" s="299"/>
      <c r="AA35" s="299"/>
      <c r="AB35" s="300"/>
      <c r="AC35" s="292"/>
      <c r="AD35" s="293"/>
      <c r="AE35" s="293"/>
      <c r="AF35" s="293"/>
      <c r="AG35" s="294"/>
      <c r="AH35" s="295"/>
      <c r="AI35" s="296"/>
      <c r="AJ35" s="296"/>
      <c r="AK35" s="296"/>
      <c r="AL35" s="296"/>
      <c r="AM35" s="296"/>
      <c r="AN35" s="296"/>
      <c r="AO35" s="296"/>
      <c r="AP35" s="296"/>
      <c r="AQ35" s="296"/>
      <c r="AR35" s="296"/>
      <c r="AS35" s="296"/>
      <c r="AT35" s="297"/>
      <c r="AU35" s="298"/>
      <c r="AV35" s="299"/>
      <c r="AW35" s="299"/>
      <c r="AX35" s="301"/>
      <c r="AY35" s="34">
        <f t="shared" si="2"/>
        <v>0</v>
      </c>
    </row>
    <row r="36" spans="1:51" ht="24.75" customHeight="1" x14ac:dyDescent="0.2">
      <c r="A36" s="970"/>
      <c r="B36" s="971"/>
      <c r="C36" s="971"/>
      <c r="D36" s="971"/>
      <c r="E36" s="971"/>
      <c r="F36" s="972"/>
      <c r="G36" s="292"/>
      <c r="H36" s="293"/>
      <c r="I36" s="293"/>
      <c r="J36" s="293"/>
      <c r="K36" s="294"/>
      <c r="L36" s="295"/>
      <c r="M36" s="296"/>
      <c r="N36" s="296"/>
      <c r="O36" s="296"/>
      <c r="P36" s="296"/>
      <c r="Q36" s="296"/>
      <c r="R36" s="296"/>
      <c r="S36" s="296"/>
      <c r="T36" s="296"/>
      <c r="U36" s="296"/>
      <c r="V36" s="296"/>
      <c r="W36" s="296"/>
      <c r="X36" s="297"/>
      <c r="Y36" s="298"/>
      <c r="Z36" s="299"/>
      <c r="AA36" s="299"/>
      <c r="AB36" s="300"/>
      <c r="AC36" s="292"/>
      <c r="AD36" s="293"/>
      <c r="AE36" s="293"/>
      <c r="AF36" s="293"/>
      <c r="AG36" s="294"/>
      <c r="AH36" s="295"/>
      <c r="AI36" s="296"/>
      <c r="AJ36" s="296"/>
      <c r="AK36" s="296"/>
      <c r="AL36" s="296"/>
      <c r="AM36" s="296"/>
      <c r="AN36" s="296"/>
      <c r="AO36" s="296"/>
      <c r="AP36" s="296"/>
      <c r="AQ36" s="296"/>
      <c r="AR36" s="296"/>
      <c r="AS36" s="296"/>
      <c r="AT36" s="297"/>
      <c r="AU36" s="298"/>
      <c r="AV36" s="299"/>
      <c r="AW36" s="299"/>
      <c r="AX36" s="301"/>
      <c r="AY36" s="34">
        <f t="shared" si="2"/>
        <v>0</v>
      </c>
    </row>
    <row r="37" spans="1:51" ht="24.75" customHeight="1" x14ac:dyDescent="0.2">
      <c r="A37" s="970"/>
      <c r="B37" s="971"/>
      <c r="C37" s="971"/>
      <c r="D37" s="971"/>
      <c r="E37" s="971"/>
      <c r="F37" s="972"/>
      <c r="G37" s="292"/>
      <c r="H37" s="293"/>
      <c r="I37" s="293"/>
      <c r="J37" s="293"/>
      <c r="K37" s="294"/>
      <c r="L37" s="295"/>
      <c r="M37" s="296"/>
      <c r="N37" s="296"/>
      <c r="O37" s="296"/>
      <c r="P37" s="296"/>
      <c r="Q37" s="296"/>
      <c r="R37" s="296"/>
      <c r="S37" s="296"/>
      <c r="T37" s="296"/>
      <c r="U37" s="296"/>
      <c r="V37" s="296"/>
      <c r="W37" s="296"/>
      <c r="X37" s="297"/>
      <c r="Y37" s="298"/>
      <c r="Z37" s="299"/>
      <c r="AA37" s="299"/>
      <c r="AB37" s="300"/>
      <c r="AC37" s="292"/>
      <c r="AD37" s="293"/>
      <c r="AE37" s="293"/>
      <c r="AF37" s="293"/>
      <c r="AG37" s="294"/>
      <c r="AH37" s="295"/>
      <c r="AI37" s="296"/>
      <c r="AJ37" s="296"/>
      <c r="AK37" s="296"/>
      <c r="AL37" s="296"/>
      <c r="AM37" s="296"/>
      <c r="AN37" s="296"/>
      <c r="AO37" s="296"/>
      <c r="AP37" s="296"/>
      <c r="AQ37" s="296"/>
      <c r="AR37" s="296"/>
      <c r="AS37" s="296"/>
      <c r="AT37" s="297"/>
      <c r="AU37" s="298"/>
      <c r="AV37" s="299"/>
      <c r="AW37" s="299"/>
      <c r="AX37" s="301"/>
      <c r="AY37" s="34">
        <f t="shared" si="2"/>
        <v>0</v>
      </c>
    </row>
    <row r="38" spans="1:51" ht="24.75" customHeight="1" x14ac:dyDescent="0.2">
      <c r="A38" s="970"/>
      <c r="B38" s="971"/>
      <c r="C38" s="971"/>
      <c r="D38" s="971"/>
      <c r="E38" s="971"/>
      <c r="F38" s="972"/>
      <c r="G38" s="292"/>
      <c r="H38" s="293"/>
      <c r="I38" s="293"/>
      <c r="J38" s="293"/>
      <c r="K38" s="294"/>
      <c r="L38" s="295"/>
      <c r="M38" s="296"/>
      <c r="N38" s="296"/>
      <c r="O38" s="296"/>
      <c r="P38" s="296"/>
      <c r="Q38" s="296"/>
      <c r="R38" s="296"/>
      <c r="S38" s="296"/>
      <c r="T38" s="296"/>
      <c r="U38" s="296"/>
      <c r="V38" s="296"/>
      <c r="W38" s="296"/>
      <c r="X38" s="297"/>
      <c r="Y38" s="298"/>
      <c r="Z38" s="299"/>
      <c r="AA38" s="299"/>
      <c r="AB38" s="300"/>
      <c r="AC38" s="292"/>
      <c r="AD38" s="293"/>
      <c r="AE38" s="293"/>
      <c r="AF38" s="293"/>
      <c r="AG38" s="294"/>
      <c r="AH38" s="295"/>
      <c r="AI38" s="296"/>
      <c r="AJ38" s="296"/>
      <c r="AK38" s="296"/>
      <c r="AL38" s="296"/>
      <c r="AM38" s="296"/>
      <c r="AN38" s="296"/>
      <c r="AO38" s="296"/>
      <c r="AP38" s="296"/>
      <c r="AQ38" s="296"/>
      <c r="AR38" s="296"/>
      <c r="AS38" s="296"/>
      <c r="AT38" s="297"/>
      <c r="AU38" s="298"/>
      <c r="AV38" s="299"/>
      <c r="AW38" s="299"/>
      <c r="AX38" s="301"/>
      <c r="AY38" s="34">
        <f t="shared" si="2"/>
        <v>0</v>
      </c>
    </row>
    <row r="39" spans="1:51" ht="24.75" customHeight="1" x14ac:dyDescent="0.2">
      <c r="A39" s="970"/>
      <c r="B39" s="971"/>
      <c r="C39" s="971"/>
      <c r="D39" s="971"/>
      <c r="E39" s="971"/>
      <c r="F39" s="972"/>
      <c r="G39" s="292"/>
      <c r="H39" s="293"/>
      <c r="I39" s="293"/>
      <c r="J39" s="293"/>
      <c r="K39" s="294"/>
      <c r="L39" s="295"/>
      <c r="M39" s="296"/>
      <c r="N39" s="296"/>
      <c r="O39" s="296"/>
      <c r="P39" s="296"/>
      <c r="Q39" s="296"/>
      <c r="R39" s="296"/>
      <c r="S39" s="296"/>
      <c r="T39" s="296"/>
      <c r="U39" s="296"/>
      <c r="V39" s="296"/>
      <c r="W39" s="296"/>
      <c r="X39" s="297"/>
      <c r="Y39" s="298"/>
      <c r="Z39" s="299"/>
      <c r="AA39" s="299"/>
      <c r="AB39" s="300"/>
      <c r="AC39" s="292"/>
      <c r="AD39" s="293"/>
      <c r="AE39" s="293"/>
      <c r="AF39" s="293"/>
      <c r="AG39" s="294"/>
      <c r="AH39" s="295"/>
      <c r="AI39" s="296"/>
      <c r="AJ39" s="296"/>
      <c r="AK39" s="296"/>
      <c r="AL39" s="296"/>
      <c r="AM39" s="296"/>
      <c r="AN39" s="296"/>
      <c r="AO39" s="296"/>
      <c r="AP39" s="296"/>
      <c r="AQ39" s="296"/>
      <c r="AR39" s="296"/>
      <c r="AS39" s="296"/>
      <c r="AT39" s="297"/>
      <c r="AU39" s="298"/>
      <c r="AV39" s="299"/>
      <c r="AW39" s="299"/>
      <c r="AX39" s="301"/>
      <c r="AY39" s="34">
        <f t="shared" si="2"/>
        <v>0</v>
      </c>
    </row>
    <row r="40" spans="1:51" ht="24.75" customHeight="1" thickBot="1" x14ac:dyDescent="0.25">
      <c r="A40" s="970"/>
      <c r="B40" s="971"/>
      <c r="C40" s="971"/>
      <c r="D40" s="971"/>
      <c r="E40" s="971"/>
      <c r="F40" s="972"/>
      <c r="G40" s="283" t="s">
        <v>18</v>
      </c>
      <c r="H40" s="284"/>
      <c r="I40" s="284"/>
      <c r="J40" s="284"/>
      <c r="K40" s="284"/>
      <c r="L40" s="285"/>
      <c r="M40" s="286"/>
      <c r="N40" s="286"/>
      <c r="O40" s="286"/>
      <c r="P40" s="286"/>
      <c r="Q40" s="286"/>
      <c r="R40" s="286"/>
      <c r="S40" s="286"/>
      <c r="T40" s="286"/>
      <c r="U40" s="286"/>
      <c r="V40" s="286"/>
      <c r="W40" s="286"/>
      <c r="X40" s="287"/>
      <c r="Y40" s="288">
        <f>SUM(Y30:AB39)</f>
        <v>0</v>
      </c>
      <c r="Z40" s="289"/>
      <c r="AA40" s="289"/>
      <c r="AB40" s="290"/>
      <c r="AC40" s="283" t="s">
        <v>18</v>
      </c>
      <c r="AD40" s="284"/>
      <c r="AE40" s="284"/>
      <c r="AF40" s="284"/>
      <c r="AG40" s="284"/>
      <c r="AH40" s="285"/>
      <c r="AI40" s="286"/>
      <c r="AJ40" s="286"/>
      <c r="AK40" s="286"/>
      <c r="AL40" s="286"/>
      <c r="AM40" s="286"/>
      <c r="AN40" s="286"/>
      <c r="AO40" s="286"/>
      <c r="AP40" s="286"/>
      <c r="AQ40" s="286"/>
      <c r="AR40" s="286"/>
      <c r="AS40" s="286"/>
      <c r="AT40" s="287"/>
      <c r="AU40" s="288">
        <f>SUM(AU30:AX39)</f>
        <v>0</v>
      </c>
      <c r="AV40" s="289"/>
      <c r="AW40" s="289"/>
      <c r="AX40" s="291"/>
      <c r="AY40" s="34">
        <f t="shared" si="2"/>
        <v>0</v>
      </c>
    </row>
    <row r="41" spans="1:51" ht="30" customHeight="1" x14ac:dyDescent="0.2">
      <c r="A41" s="970"/>
      <c r="B41" s="971"/>
      <c r="C41" s="971"/>
      <c r="D41" s="971"/>
      <c r="E41" s="971"/>
      <c r="F41" s="972"/>
      <c r="G41" s="312" t="s">
        <v>292</v>
      </c>
      <c r="H41" s="313"/>
      <c r="I41" s="313"/>
      <c r="J41" s="313"/>
      <c r="K41" s="313"/>
      <c r="L41" s="313"/>
      <c r="M41" s="313"/>
      <c r="N41" s="313"/>
      <c r="O41" s="313"/>
      <c r="P41" s="313"/>
      <c r="Q41" s="313"/>
      <c r="R41" s="313"/>
      <c r="S41" s="313"/>
      <c r="T41" s="313"/>
      <c r="U41" s="313"/>
      <c r="V41" s="313"/>
      <c r="W41" s="313"/>
      <c r="X41" s="313"/>
      <c r="Y41" s="313"/>
      <c r="Z41" s="313"/>
      <c r="AA41" s="313"/>
      <c r="AB41" s="314"/>
      <c r="AC41" s="312" t="s">
        <v>173</v>
      </c>
      <c r="AD41" s="313"/>
      <c r="AE41" s="313"/>
      <c r="AF41" s="313"/>
      <c r="AG41" s="313"/>
      <c r="AH41" s="313"/>
      <c r="AI41" s="313"/>
      <c r="AJ41" s="313"/>
      <c r="AK41" s="313"/>
      <c r="AL41" s="313"/>
      <c r="AM41" s="313"/>
      <c r="AN41" s="313"/>
      <c r="AO41" s="313"/>
      <c r="AP41" s="313"/>
      <c r="AQ41" s="313"/>
      <c r="AR41" s="313"/>
      <c r="AS41" s="313"/>
      <c r="AT41" s="313"/>
      <c r="AU41" s="313"/>
      <c r="AV41" s="313"/>
      <c r="AW41" s="313"/>
      <c r="AX41" s="315"/>
      <c r="AY41">
        <f>COUNTA($G$43,$AC$43)</f>
        <v>0</v>
      </c>
    </row>
    <row r="42" spans="1:51" ht="24.75" customHeight="1" x14ac:dyDescent="0.2">
      <c r="A42" s="970"/>
      <c r="B42" s="971"/>
      <c r="C42" s="971"/>
      <c r="D42" s="971"/>
      <c r="E42" s="971"/>
      <c r="F42" s="972"/>
      <c r="G42" s="316" t="s">
        <v>15</v>
      </c>
      <c r="H42" s="317"/>
      <c r="I42" s="317"/>
      <c r="J42" s="317"/>
      <c r="K42" s="317"/>
      <c r="L42" s="318" t="s">
        <v>16</v>
      </c>
      <c r="M42" s="317"/>
      <c r="N42" s="317"/>
      <c r="O42" s="317"/>
      <c r="P42" s="317"/>
      <c r="Q42" s="317"/>
      <c r="R42" s="317"/>
      <c r="S42" s="317"/>
      <c r="T42" s="317"/>
      <c r="U42" s="317"/>
      <c r="V42" s="317"/>
      <c r="W42" s="317"/>
      <c r="X42" s="319"/>
      <c r="Y42" s="320" t="s">
        <v>17</v>
      </c>
      <c r="Z42" s="321"/>
      <c r="AA42" s="321"/>
      <c r="AB42" s="322"/>
      <c r="AC42" s="316" t="s">
        <v>15</v>
      </c>
      <c r="AD42" s="317"/>
      <c r="AE42" s="317"/>
      <c r="AF42" s="317"/>
      <c r="AG42" s="317"/>
      <c r="AH42" s="318" t="s">
        <v>16</v>
      </c>
      <c r="AI42" s="317"/>
      <c r="AJ42" s="317"/>
      <c r="AK42" s="317"/>
      <c r="AL42" s="317"/>
      <c r="AM42" s="317"/>
      <c r="AN42" s="317"/>
      <c r="AO42" s="317"/>
      <c r="AP42" s="317"/>
      <c r="AQ42" s="317"/>
      <c r="AR42" s="317"/>
      <c r="AS42" s="317"/>
      <c r="AT42" s="319"/>
      <c r="AU42" s="320" t="s">
        <v>17</v>
      </c>
      <c r="AV42" s="321"/>
      <c r="AW42" s="321"/>
      <c r="AX42" s="323"/>
      <c r="AY42" s="34">
        <f>$AY$41</f>
        <v>0</v>
      </c>
    </row>
    <row r="43" spans="1:51" ht="24.75" customHeight="1" x14ac:dyDescent="0.2">
      <c r="A43" s="970"/>
      <c r="B43" s="971"/>
      <c r="C43" s="971"/>
      <c r="D43" s="971"/>
      <c r="E43" s="971"/>
      <c r="F43" s="972"/>
      <c r="G43" s="302"/>
      <c r="H43" s="303"/>
      <c r="I43" s="303"/>
      <c r="J43" s="303"/>
      <c r="K43" s="304"/>
      <c r="L43" s="305"/>
      <c r="M43" s="306"/>
      <c r="N43" s="306"/>
      <c r="O43" s="306"/>
      <c r="P43" s="306"/>
      <c r="Q43" s="306"/>
      <c r="R43" s="306"/>
      <c r="S43" s="306"/>
      <c r="T43" s="306"/>
      <c r="U43" s="306"/>
      <c r="V43" s="306"/>
      <c r="W43" s="306"/>
      <c r="X43" s="307"/>
      <c r="Y43" s="308"/>
      <c r="Z43" s="309"/>
      <c r="AA43" s="309"/>
      <c r="AB43" s="310"/>
      <c r="AC43" s="302"/>
      <c r="AD43" s="303"/>
      <c r="AE43" s="303"/>
      <c r="AF43" s="303"/>
      <c r="AG43" s="304"/>
      <c r="AH43" s="305"/>
      <c r="AI43" s="306"/>
      <c r="AJ43" s="306"/>
      <c r="AK43" s="306"/>
      <c r="AL43" s="306"/>
      <c r="AM43" s="306"/>
      <c r="AN43" s="306"/>
      <c r="AO43" s="306"/>
      <c r="AP43" s="306"/>
      <c r="AQ43" s="306"/>
      <c r="AR43" s="306"/>
      <c r="AS43" s="306"/>
      <c r="AT43" s="307"/>
      <c r="AU43" s="308"/>
      <c r="AV43" s="309"/>
      <c r="AW43" s="309"/>
      <c r="AX43" s="311"/>
      <c r="AY43" s="34">
        <f t="shared" ref="AY43:AY53" si="3">$AY$41</f>
        <v>0</v>
      </c>
    </row>
    <row r="44" spans="1:51" ht="24.75" customHeight="1" x14ac:dyDescent="0.2">
      <c r="A44" s="970"/>
      <c r="B44" s="971"/>
      <c r="C44" s="971"/>
      <c r="D44" s="971"/>
      <c r="E44" s="971"/>
      <c r="F44" s="972"/>
      <c r="G44" s="292"/>
      <c r="H44" s="293"/>
      <c r="I44" s="293"/>
      <c r="J44" s="293"/>
      <c r="K44" s="294"/>
      <c r="L44" s="295"/>
      <c r="M44" s="296"/>
      <c r="N44" s="296"/>
      <c r="O44" s="296"/>
      <c r="P44" s="296"/>
      <c r="Q44" s="296"/>
      <c r="R44" s="296"/>
      <c r="S44" s="296"/>
      <c r="T44" s="296"/>
      <c r="U44" s="296"/>
      <c r="V44" s="296"/>
      <c r="W44" s="296"/>
      <c r="X44" s="297"/>
      <c r="Y44" s="298"/>
      <c r="Z44" s="299"/>
      <c r="AA44" s="299"/>
      <c r="AB44" s="300"/>
      <c r="AC44" s="292"/>
      <c r="AD44" s="293"/>
      <c r="AE44" s="293"/>
      <c r="AF44" s="293"/>
      <c r="AG44" s="294"/>
      <c r="AH44" s="295"/>
      <c r="AI44" s="296"/>
      <c r="AJ44" s="296"/>
      <c r="AK44" s="296"/>
      <c r="AL44" s="296"/>
      <c r="AM44" s="296"/>
      <c r="AN44" s="296"/>
      <c r="AO44" s="296"/>
      <c r="AP44" s="296"/>
      <c r="AQ44" s="296"/>
      <c r="AR44" s="296"/>
      <c r="AS44" s="296"/>
      <c r="AT44" s="297"/>
      <c r="AU44" s="298"/>
      <c r="AV44" s="299"/>
      <c r="AW44" s="299"/>
      <c r="AX44" s="301"/>
      <c r="AY44" s="34">
        <f t="shared" si="3"/>
        <v>0</v>
      </c>
    </row>
    <row r="45" spans="1:51" ht="24.75" customHeight="1" x14ac:dyDescent="0.2">
      <c r="A45" s="970"/>
      <c r="B45" s="971"/>
      <c r="C45" s="971"/>
      <c r="D45" s="971"/>
      <c r="E45" s="971"/>
      <c r="F45" s="972"/>
      <c r="G45" s="292"/>
      <c r="H45" s="293"/>
      <c r="I45" s="293"/>
      <c r="J45" s="293"/>
      <c r="K45" s="294"/>
      <c r="L45" s="295"/>
      <c r="M45" s="296"/>
      <c r="N45" s="296"/>
      <c r="O45" s="296"/>
      <c r="P45" s="296"/>
      <c r="Q45" s="296"/>
      <c r="R45" s="296"/>
      <c r="S45" s="296"/>
      <c r="T45" s="296"/>
      <c r="U45" s="296"/>
      <c r="V45" s="296"/>
      <c r="W45" s="296"/>
      <c r="X45" s="297"/>
      <c r="Y45" s="298"/>
      <c r="Z45" s="299"/>
      <c r="AA45" s="299"/>
      <c r="AB45" s="300"/>
      <c r="AC45" s="292"/>
      <c r="AD45" s="293"/>
      <c r="AE45" s="293"/>
      <c r="AF45" s="293"/>
      <c r="AG45" s="294"/>
      <c r="AH45" s="295"/>
      <c r="AI45" s="296"/>
      <c r="AJ45" s="296"/>
      <c r="AK45" s="296"/>
      <c r="AL45" s="296"/>
      <c r="AM45" s="296"/>
      <c r="AN45" s="296"/>
      <c r="AO45" s="296"/>
      <c r="AP45" s="296"/>
      <c r="AQ45" s="296"/>
      <c r="AR45" s="296"/>
      <c r="AS45" s="296"/>
      <c r="AT45" s="297"/>
      <c r="AU45" s="298"/>
      <c r="AV45" s="299"/>
      <c r="AW45" s="299"/>
      <c r="AX45" s="301"/>
      <c r="AY45" s="34">
        <f t="shared" si="3"/>
        <v>0</v>
      </c>
    </row>
    <row r="46" spans="1:51" ht="24.75" customHeight="1" x14ac:dyDescent="0.2">
      <c r="A46" s="970"/>
      <c r="B46" s="971"/>
      <c r="C46" s="971"/>
      <c r="D46" s="971"/>
      <c r="E46" s="971"/>
      <c r="F46" s="972"/>
      <c r="G46" s="292"/>
      <c r="H46" s="293"/>
      <c r="I46" s="293"/>
      <c r="J46" s="293"/>
      <c r="K46" s="294"/>
      <c r="L46" s="295"/>
      <c r="M46" s="296"/>
      <c r="N46" s="296"/>
      <c r="O46" s="296"/>
      <c r="P46" s="296"/>
      <c r="Q46" s="296"/>
      <c r="R46" s="296"/>
      <c r="S46" s="296"/>
      <c r="T46" s="296"/>
      <c r="U46" s="296"/>
      <c r="V46" s="296"/>
      <c r="W46" s="296"/>
      <c r="X46" s="297"/>
      <c r="Y46" s="298"/>
      <c r="Z46" s="299"/>
      <c r="AA46" s="299"/>
      <c r="AB46" s="300"/>
      <c r="AC46" s="292"/>
      <c r="AD46" s="293"/>
      <c r="AE46" s="293"/>
      <c r="AF46" s="293"/>
      <c r="AG46" s="294"/>
      <c r="AH46" s="295"/>
      <c r="AI46" s="296"/>
      <c r="AJ46" s="296"/>
      <c r="AK46" s="296"/>
      <c r="AL46" s="296"/>
      <c r="AM46" s="296"/>
      <c r="AN46" s="296"/>
      <c r="AO46" s="296"/>
      <c r="AP46" s="296"/>
      <c r="AQ46" s="296"/>
      <c r="AR46" s="296"/>
      <c r="AS46" s="296"/>
      <c r="AT46" s="297"/>
      <c r="AU46" s="298"/>
      <c r="AV46" s="299"/>
      <c r="AW46" s="299"/>
      <c r="AX46" s="301"/>
      <c r="AY46" s="34">
        <f t="shared" si="3"/>
        <v>0</v>
      </c>
    </row>
    <row r="47" spans="1:51" ht="24.75" customHeight="1" x14ac:dyDescent="0.2">
      <c r="A47" s="970"/>
      <c r="B47" s="971"/>
      <c r="C47" s="971"/>
      <c r="D47" s="971"/>
      <c r="E47" s="971"/>
      <c r="F47" s="972"/>
      <c r="G47" s="292"/>
      <c r="H47" s="293"/>
      <c r="I47" s="293"/>
      <c r="J47" s="293"/>
      <c r="K47" s="294"/>
      <c r="L47" s="295"/>
      <c r="M47" s="296"/>
      <c r="N47" s="296"/>
      <c r="O47" s="296"/>
      <c r="P47" s="296"/>
      <c r="Q47" s="296"/>
      <c r="R47" s="296"/>
      <c r="S47" s="296"/>
      <c r="T47" s="296"/>
      <c r="U47" s="296"/>
      <c r="V47" s="296"/>
      <c r="W47" s="296"/>
      <c r="X47" s="297"/>
      <c r="Y47" s="298"/>
      <c r="Z47" s="299"/>
      <c r="AA47" s="299"/>
      <c r="AB47" s="300"/>
      <c r="AC47" s="292"/>
      <c r="AD47" s="293"/>
      <c r="AE47" s="293"/>
      <c r="AF47" s="293"/>
      <c r="AG47" s="294"/>
      <c r="AH47" s="295"/>
      <c r="AI47" s="296"/>
      <c r="AJ47" s="296"/>
      <c r="AK47" s="296"/>
      <c r="AL47" s="296"/>
      <c r="AM47" s="296"/>
      <c r="AN47" s="296"/>
      <c r="AO47" s="296"/>
      <c r="AP47" s="296"/>
      <c r="AQ47" s="296"/>
      <c r="AR47" s="296"/>
      <c r="AS47" s="296"/>
      <c r="AT47" s="297"/>
      <c r="AU47" s="298"/>
      <c r="AV47" s="299"/>
      <c r="AW47" s="299"/>
      <c r="AX47" s="301"/>
      <c r="AY47" s="34">
        <f t="shared" si="3"/>
        <v>0</v>
      </c>
    </row>
    <row r="48" spans="1:51" ht="24.75" customHeight="1" x14ac:dyDescent="0.2">
      <c r="A48" s="970"/>
      <c r="B48" s="971"/>
      <c r="C48" s="971"/>
      <c r="D48" s="971"/>
      <c r="E48" s="971"/>
      <c r="F48" s="972"/>
      <c r="G48" s="292"/>
      <c r="H48" s="293"/>
      <c r="I48" s="293"/>
      <c r="J48" s="293"/>
      <c r="K48" s="294"/>
      <c r="L48" s="295"/>
      <c r="M48" s="296"/>
      <c r="N48" s="296"/>
      <c r="O48" s="296"/>
      <c r="P48" s="296"/>
      <c r="Q48" s="296"/>
      <c r="R48" s="296"/>
      <c r="S48" s="296"/>
      <c r="T48" s="296"/>
      <c r="U48" s="296"/>
      <c r="V48" s="296"/>
      <c r="W48" s="296"/>
      <c r="X48" s="297"/>
      <c r="Y48" s="298"/>
      <c r="Z48" s="299"/>
      <c r="AA48" s="299"/>
      <c r="AB48" s="300"/>
      <c r="AC48" s="292"/>
      <c r="AD48" s="293"/>
      <c r="AE48" s="293"/>
      <c r="AF48" s="293"/>
      <c r="AG48" s="294"/>
      <c r="AH48" s="295"/>
      <c r="AI48" s="296"/>
      <c r="AJ48" s="296"/>
      <c r="AK48" s="296"/>
      <c r="AL48" s="296"/>
      <c r="AM48" s="296"/>
      <c r="AN48" s="296"/>
      <c r="AO48" s="296"/>
      <c r="AP48" s="296"/>
      <c r="AQ48" s="296"/>
      <c r="AR48" s="296"/>
      <c r="AS48" s="296"/>
      <c r="AT48" s="297"/>
      <c r="AU48" s="298"/>
      <c r="AV48" s="299"/>
      <c r="AW48" s="299"/>
      <c r="AX48" s="301"/>
      <c r="AY48" s="34">
        <f t="shared" si="3"/>
        <v>0</v>
      </c>
    </row>
    <row r="49" spans="1:51" ht="24.75" customHeight="1" x14ac:dyDescent="0.2">
      <c r="A49" s="970"/>
      <c r="B49" s="971"/>
      <c r="C49" s="971"/>
      <c r="D49" s="971"/>
      <c r="E49" s="971"/>
      <c r="F49" s="972"/>
      <c r="G49" s="292"/>
      <c r="H49" s="293"/>
      <c r="I49" s="293"/>
      <c r="J49" s="293"/>
      <c r="K49" s="294"/>
      <c r="L49" s="295"/>
      <c r="M49" s="296"/>
      <c r="N49" s="296"/>
      <c r="O49" s="296"/>
      <c r="P49" s="296"/>
      <c r="Q49" s="296"/>
      <c r="R49" s="296"/>
      <c r="S49" s="296"/>
      <c r="T49" s="296"/>
      <c r="U49" s="296"/>
      <c r="V49" s="296"/>
      <c r="W49" s="296"/>
      <c r="X49" s="297"/>
      <c r="Y49" s="298"/>
      <c r="Z49" s="299"/>
      <c r="AA49" s="299"/>
      <c r="AB49" s="300"/>
      <c r="AC49" s="292"/>
      <c r="AD49" s="293"/>
      <c r="AE49" s="293"/>
      <c r="AF49" s="293"/>
      <c r="AG49" s="294"/>
      <c r="AH49" s="295"/>
      <c r="AI49" s="296"/>
      <c r="AJ49" s="296"/>
      <c r="AK49" s="296"/>
      <c r="AL49" s="296"/>
      <c r="AM49" s="296"/>
      <c r="AN49" s="296"/>
      <c r="AO49" s="296"/>
      <c r="AP49" s="296"/>
      <c r="AQ49" s="296"/>
      <c r="AR49" s="296"/>
      <c r="AS49" s="296"/>
      <c r="AT49" s="297"/>
      <c r="AU49" s="298"/>
      <c r="AV49" s="299"/>
      <c r="AW49" s="299"/>
      <c r="AX49" s="301"/>
      <c r="AY49" s="34">
        <f t="shared" si="3"/>
        <v>0</v>
      </c>
    </row>
    <row r="50" spans="1:51" ht="24.75" customHeight="1" x14ac:dyDescent="0.2">
      <c r="A50" s="970"/>
      <c r="B50" s="971"/>
      <c r="C50" s="971"/>
      <c r="D50" s="971"/>
      <c r="E50" s="971"/>
      <c r="F50" s="972"/>
      <c r="G50" s="292"/>
      <c r="H50" s="293"/>
      <c r="I50" s="293"/>
      <c r="J50" s="293"/>
      <c r="K50" s="294"/>
      <c r="L50" s="295"/>
      <c r="M50" s="296"/>
      <c r="N50" s="296"/>
      <c r="O50" s="296"/>
      <c r="P50" s="296"/>
      <c r="Q50" s="296"/>
      <c r="R50" s="296"/>
      <c r="S50" s="296"/>
      <c r="T50" s="296"/>
      <c r="U50" s="296"/>
      <c r="V50" s="296"/>
      <c r="W50" s="296"/>
      <c r="X50" s="297"/>
      <c r="Y50" s="298"/>
      <c r="Z50" s="299"/>
      <c r="AA50" s="299"/>
      <c r="AB50" s="300"/>
      <c r="AC50" s="292"/>
      <c r="AD50" s="293"/>
      <c r="AE50" s="293"/>
      <c r="AF50" s="293"/>
      <c r="AG50" s="294"/>
      <c r="AH50" s="295"/>
      <c r="AI50" s="296"/>
      <c r="AJ50" s="296"/>
      <c r="AK50" s="296"/>
      <c r="AL50" s="296"/>
      <c r="AM50" s="296"/>
      <c r="AN50" s="296"/>
      <c r="AO50" s="296"/>
      <c r="AP50" s="296"/>
      <c r="AQ50" s="296"/>
      <c r="AR50" s="296"/>
      <c r="AS50" s="296"/>
      <c r="AT50" s="297"/>
      <c r="AU50" s="298"/>
      <c r="AV50" s="299"/>
      <c r="AW50" s="299"/>
      <c r="AX50" s="301"/>
      <c r="AY50" s="34">
        <f t="shared" si="3"/>
        <v>0</v>
      </c>
    </row>
    <row r="51" spans="1:51" ht="24.75" customHeight="1" x14ac:dyDescent="0.2">
      <c r="A51" s="970"/>
      <c r="B51" s="971"/>
      <c r="C51" s="971"/>
      <c r="D51" s="971"/>
      <c r="E51" s="971"/>
      <c r="F51" s="972"/>
      <c r="G51" s="292"/>
      <c r="H51" s="293"/>
      <c r="I51" s="293"/>
      <c r="J51" s="293"/>
      <c r="K51" s="294"/>
      <c r="L51" s="295"/>
      <c r="M51" s="296"/>
      <c r="N51" s="296"/>
      <c r="O51" s="296"/>
      <c r="P51" s="296"/>
      <c r="Q51" s="296"/>
      <c r="R51" s="296"/>
      <c r="S51" s="296"/>
      <c r="T51" s="296"/>
      <c r="U51" s="296"/>
      <c r="V51" s="296"/>
      <c r="W51" s="296"/>
      <c r="X51" s="297"/>
      <c r="Y51" s="298"/>
      <c r="Z51" s="299"/>
      <c r="AA51" s="299"/>
      <c r="AB51" s="300"/>
      <c r="AC51" s="292"/>
      <c r="AD51" s="293"/>
      <c r="AE51" s="293"/>
      <c r="AF51" s="293"/>
      <c r="AG51" s="294"/>
      <c r="AH51" s="295"/>
      <c r="AI51" s="296"/>
      <c r="AJ51" s="296"/>
      <c r="AK51" s="296"/>
      <c r="AL51" s="296"/>
      <c r="AM51" s="296"/>
      <c r="AN51" s="296"/>
      <c r="AO51" s="296"/>
      <c r="AP51" s="296"/>
      <c r="AQ51" s="296"/>
      <c r="AR51" s="296"/>
      <c r="AS51" s="296"/>
      <c r="AT51" s="297"/>
      <c r="AU51" s="298"/>
      <c r="AV51" s="299"/>
      <c r="AW51" s="299"/>
      <c r="AX51" s="301"/>
      <c r="AY51" s="34">
        <f t="shared" si="3"/>
        <v>0</v>
      </c>
    </row>
    <row r="52" spans="1:51" ht="24.75" customHeight="1" x14ac:dyDescent="0.2">
      <c r="A52" s="970"/>
      <c r="B52" s="971"/>
      <c r="C52" s="971"/>
      <c r="D52" s="971"/>
      <c r="E52" s="971"/>
      <c r="F52" s="972"/>
      <c r="G52" s="292"/>
      <c r="H52" s="293"/>
      <c r="I52" s="293"/>
      <c r="J52" s="293"/>
      <c r="K52" s="294"/>
      <c r="L52" s="295"/>
      <c r="M52" s="296"/>
      <c r="N52" s="296"/>
      <c r="O52" s="296"/>
      <c r="P52" s="296"/>
      <c r="Q52" s="296"/>
      <c r="R52" s="296"/>
      <c r="S52" s="296"/>
      <c r="T52" s="296"/>
      <c r="U52" s="296"/>
      <c r="V52" s="296"/>
      <c r="W52" s="296"/>
      <c r="X52" s="297"/>
      <c r="Y52" s="298"/>
      <c r="Z52" s="299"/>
      <c r="AA52" s="299"/>
      <c r="AB52" s="300"/>
      <c r="AC52" s="292"/>
      <c r="AD52" s="293"/>
      <c r="AE52" s="293"/>
      <c r="AF52" s="293"/>
      <c r="AG52" s="294"/>
      <c r="AH52" s="295"/>
      <c r="AI52" s="296"/>
      <c r="AJ52" s="296"/>
      <c r="AK52" s="296"/>
      <c r="AL52" s="296"/>
      <c r="AM52" s="296"/>
      <c r="AN52" s="296"/>
      <c r="AO52" s="296"/>
      <c r="AP52" s="296"/>
      <c r="AQ52" s="296"/>
      <c r="AR52" s="296"/>
      <c r="AS52" s="296"/>
      <c r="AT52" s="297"/>
      <c r="AU52" s="298"/>
      <c r="AV52" s="299"/>
      <c r="AW52" s="299"/>
      <c r="AX52" s="301"/>
      <c r="AY52" s="34">
        <f t="shared" si="3"/>
        <v>0</v>
      </c>
    </row>
    <row r="53" spans="1:51" ht="24.75" customHeight="1" thickBot="1" x14ac:dyDescent="0.25">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5"/>
    <row r="55" spans="1:51" ht="30" customHeight="1" x14ac:dyDescent="0.2">
      <c r="A55" s="967" t="s">
        <v>26</v>
      </c>
      <c r="B55" s="968"/>
      <c r="C55" s="968"/>
      <c r="D55" s="968"/>
      <c r="E55" s="968"/>
      <c r="F55" s="969"/>
      <c r="G55" s="312" t="s">
        <v>174</v>
      </c>
      <c r="H55" s="313"/>
      <c r="I55" s="313"/>
      <c r="J55" s="313"/>
      <c r="K55" s="313"/>
      <c r="L55" s="313"/>
      <c r="M55" s="313"/>
      <c r="N55" s="313"/>
      <c r="O55" s="313"/>
      <c r="P55" s="313"/>
      <c r="Q55" s="313"/>
      <c r="R55" s="313"/>
      <c r="S55" s="313"/>
      <c r="T55" s="313"/>
      <c r="U55" s="313"/>
      <c r="V55" s="313"/>
      <c r="W55" s="313"/>
      <c r="X55" s="313"/>
      <c r="Y55" s="313"/>
      <c r="Z55" s="313"/>
      <c r="AA55" s="313"/>
      <c r="AB55" s="314"/>
      <c r="AC55" s="312" t="s">
        <v>249</v>
      </c>
      <c r="AD55" s="313"/>
      <c r="AE55" s="313"/>
      <c r="AF55" s="313"/>
      <c r="AG55" s="313"/>
      <c r="AH55" s="313"/>
      <c r="AI55" s="313"/>
      <c r="AJ55" s="313"/>
      <c r="AK55" s="313"/>
      <c r="AL55" s="313"/>
      <c r="AM55" s="313"/>
      <c r="AN55" s="313"/>
      <c r="AO55" s="313"/>
      <c r="AP55" s="313"/>
      <c r="AQ55" s="313"/>
      <c r="AR55" s="313"/>
      <c r="AS55" s="313"/>
      <c r="AT55" s="313"/>
      <c r="AU55" s="313"/>
      <c r="AV55" s="313"/>
      <c r="AW55" s="313"/>
      <c r="AX55" s="315"/>
      <c r="AY55">
        <f>COUNTA($G$57,$AC$57)</f>
        <v>0</v>
      </c>
    </row>
    <row r="56" spans="1:51" ht="24.75" customHeight="1" x14ac:dyDescent="0.2">
      <c r="A56" s="970"/>
      <c r="B56" s="971"/>
      <c r="C56" s="971"/>
      <c r="D56" s="971"/>
      <c r="E56" s="971"/>
      <c r="F56" s="972"/>
      <c r="G56" s="316" t="s">
        <v>15</v>
      </c>
      <c r="H56" s="317"/>
      <c r="I56" s="317"/>
      <c r="J56" s="317"/>
      <c r="K56" s="317"/>
      <c r="L56" s="318" t="s">
        <v>16</v>
      </c>
      <c r="M56" s="317"/>
      <c r="N56" s="317"/>
      <c r="O56" s="317"/>
      <c r="P56" s="317"/>
      <c r="Q56" s="317"/>
      <c r="R56" s="317"/>
      <c r="S56" s="317"/>
      <c r="T56" s="317"/>
      <c r="U56" s="317"/>
      <c r="V56" s="317"/>
      <c r="W56" s="317"/>
      <c r="X56" s="319"/>
      <c r="Y56" s="320" t="s">
        <v>17</v>
      </c>
      <c r="Z56" s="321"/>
      <c r="AA56" s="321"/>
      <c r="AB56" s="322"/>
      <c r="AC56" s="316" t="s">
        <v>15</v>
      </c>
      <c r="AD56" s="317"/>
      <c r="AE56" s="317"/>
      <c r="AF56" s="317"/>
      <c r="AG56" s="317"/>
      <c r="AH56" s="318" t="s">
        <v>16</v>
      </c>
      <c r="AI56" s="317"/>
      <c r="AJ56" s="317"/>
      <c r="AK56" s="317"/>
      <c r="AL56" s="317"/>
      <c r="AM56" s="317"/>
      <c r="AN56" s="317"/>
      <c r="AO56" s="317"/>
      <c r="AP56" s="317"/>
      <c r="AQ56" s="317"/>
      <c r="AR56" s="317"/>
      <c r="AS56" s="317"/>
      <c r="AT56" s="319"/>
      <c r="AU56" s="320" t="s">
        <v>17</v>
      </c>
      <c r="AV56" s="321"/>
      <c r="AW56" s="321"/>
      <c r="AX56" s="323"/>
      <c r="AY56" s="34">
        <f>$AY$55</f>
        <v>0</v>
      </c>
    </row>
    <row r="57" spans="1:51" ht="24.75" customHeight="1" x14ac:dyDescent="0.2">
      <c r="A57" s="970"/>
      <c r="B57" s="971"/>
      <c r="C57" s="971"/>
      <c r="D57" s="971"/>
      <c r="E57" s="971"/>
      <c r="F57" s="972"/>
      <c r="G57" s="302"/>
      <c r="H57" s="303"/>
      <c r="I57" s="303"/>
      <c r="J57" s="303"/>
      <c r="K57" s="304"/>
      <c r="L57" s="305"/>
      <c r="M57" s="306"/>
      <c r="N57" s="306"/>
      <c r="O57" s="306"/>
      <c r="P57" s="306"/>
      <c r="Q57" s="306"/>
      <c r="R57" s="306"/>
      <c r="S57" s="306"/>
      <c r="T57" s="306"/>
      <c r="U57" s="306"/>
      <c r="V57" s="306"/>
      <c r="W57" s="306"/>
      <c r="X57" s="307"/>
      <c r="Y57" s="308"/>
      <c r="Z57" s="309"/>
      <c r="AA57" s="309"/>
      <c r="AB57" s="310"/>
      <c r="AC57" s="302"/>
      <c r="AD57" s="303"/>
      <c r="AE57" s="303"/>
      <c r="AF57" s="303"/>
      <c r="AG57" s="304"/>
      <c r="AH57" s="305"/>
      <c r="AI57" s="306"/>
      <c r="AJ57" s="306"/>
      <c r="AK57" s="306"/>
      <c r="AL57" s="306"/>
      <c r="AM57" s="306"/>
      <c r="AN57" s="306"/>
      <c r="AO57" s="306"/>
      <c r="AP57" s="306"/>
      <c r="AQ57" s="306"/>
      <c r="AR57" s="306"/>
      <c r="AS57" s="306"/>
      <c r="AT57" s="307"/>
      <c r="AU57" s="308"/>
      <c r="AV57" s="309"/>
      <c r="AW57" s="309"/>
      <c r="AX57" s="311"/>
      <c r="AY57" s="34">
        <f t="shared" ref="AY57:AY67" si="4">$AY$55</f>
        <v>0</v>
      </c>
    </row>
    <row r="58" spans="1:51" ht="24.75" customHeight="1" x14ac:dyDescent="0.2">
      <c r="A58" s="970"/>
      <c r="B58" s="971"/>
      <c r="C58" s="971"/>
      <c r="D58" s="971"/>
      <c r="E58" s="971"/>
      <c r="F58" s="972"/>
      <c r="G58" s="292"/>
      <c r="H58" s="293"/>
      <c r="I58" s="293"/>
      <c r="J58" s="293"/>
      <c r="K58" s="294"/>
      <c r="L58" s="295"/>
      <c r="M58" s="296"/>
      <c r="N58" s="296"/>
      <c r="O58" s="296"/>
      <c r="P58" s="296"/>
      <c r="Q58" s="296"/>
      <c r="R58" s="296"/>
      <c r="S58" s="296"/>
      <c r="T58" s="296"/>
      <c r="U58" s="296"/>
      <c r="V58" s="296"/>
      <c r="W58" s="296"/>
      <c r="X58" s="297"/>
      <c r="Y58" s="298"/>
      <c r="Z58" s="299"/>
      <c r="AA58" s="299"/>
      <c r="AB58" s="300"/>
      <c r="AC58" s="292"/>
      <c r="AD58" s="293"/>
      <c r="AE58" s="293"/>
      <c r="AF58" s="293"/>
      <c r="AG58" s="294"/>
      <c r="AH58" s="295"/>
      <c r="AI58" s="296"/>
      <c r="AJ58" s="296"/>
      <c r="AK58" s="296"/>
      <c r="AL58" s="296"/>
      <c r="AM58" s="296"/>
      <c r="AN58" s="296"/>
      <c r="AO58" s="296"/>
      <c r="AP58" s="296"/>
      <c r="AQ58" s="296"/>
      <c r="AR58" s="296"/>
      <c r="AS58" s="296"/>
      <c r="AT58" s="297"/>
      <c r="AU58" s="298"/>
      <c r="AV58" s="299"/>
      <c r="AW58" s="299"/>
      <c r="AX58" s="301"/>
      <c r="AY58" s="34">
        <f t="shared" si="4"/>
        <v>0</v>
      </c>
    </row>
    <row r="59" spans="1:51" ht="24.75" customHeight="1" x14ac:dyDescent="0.2">
      <c r="A59" s="970"/>
      <c r="B59" s="971"/>
      <c r="C59" s="971"/>
      <c r="D59" s="971"/>
      <c r="E59" s="971"/>
      <c r="F59" s="972"/>
      <c r="G59" s="292"/>
      <c r="H59" s="293"/>
      <c r="I59" s="293"/>
      <c r="J59" s="293"/>
      <c r="K59" s="294"/>
      <c r="L59" s="295"/>
      <c r="M59" s="296"/>
      <c r="N59" s="296"/>
      <c r="O59" s="296"/>
      <c r="P59" s="296"/>
      <c r="Q59" s="296"/>
      <c r="R59" s="296"/>
      <c r="S59" s="296"/>
      <c r="T59" s="296"/>
      <c r="U59" s="296"/>
      <c r="V59" s="296"/>
      <c r="W59" s="296"/>
      <c r="X59" s="297"/>
      <c r="Y59" s="298"/>
      <c r="Z59" s="299"/>
      <c r="AA59" s="299"/>
      <c r="AB59" s="300"/>
      <c r="AC59" s="292"/>
      <c r="AD59" s="293"/>
      <c r="AE59" s="293"/>
      <c r="AF59" s="293"/>
      <c r="AG59" s="294"/>
      <c r="AH59" s="295"/>
      <c r="AI59" s="296"/>
      <c r="AJ59" s="296"/>
      <c r="AK59" s="296"/>
      <c r="AL59" s="296"/>
      <c r="AM59" s="296"/>
      <c r="AN59" s="296"/>
      <c r="AO59" s="296"/>
      <c r="AP59" s="296"/>
      <c r="AQ59" s="296"/>
      <c r="AR59" s="296"/>
      <c r="AS59" s="296"/>
      <c r="AT59" s="297"/>
      <c r="AU59" s="298"/>
      <c r="AV59" s="299"/>
      <c r="AW59" s="299"/>
      <c r="AX59" s="301"/>
      <c r="AY59" s="34">
        <f t="shared" si="4"/>
        <v>0</v>
      </c>
    </row>
    <row r="60" spans="1:51" ht="24.75" customHeight="1" x14ac:dyDescent="0.2">
      <c r="A60" s="970"/>
      <c r="B60" s="971"/>
      <c r="C60" s="971"/>
      <c r="D60" s="971"/>
      <c r="E60" s="971"/>
      <c r="F60" s="972"/>
      <c r="G60" s="292"/>
      <c r="H60" s="293"/>
      <c r="I60" s="293"/>
      <c r="J60" s="293"/>
      <c r="K60" s="294"/>
      <c r="L60" s="295"/>
      <c r="M60" s="296"/>
      <c r="N60" s="296"/>
      <c r="O60" s="296"/>
      <c r="P60" s="296"/>
      <c r="Q60" s="296"/>
      <c r="R60" s="296"/>
      <c r="S60" s="296"/>
      <c r="T60" s="296"/>
      <c r="U60" s="296"/>
      <c r="V60" s="296"/>
      <c r="W60" s="296"/>
      <c r="X60" s="297"/>
      <c r="Y60" s="298"/>
      <c r="Z60" s="299"/>
      <c r="AA60" s="299"/>
      <c r="AB60" s="300"/>
      <c r="AC60" s="292"/>
      <c r="AD60" s="293"/>
      <c r="AE60" s="293"/>
      <c r="AF60" s="293"/>
      <c r="AG60" s="294"/>
      <c r="AH60" s="295"/>
      <c r="AI60" s="296"/>
      <c r="AJ60" s="296"/>
      <c r="AK60" s="296"/>
      <c r="AL60" s="296"/>
      <c r="AM60" s="296"/>
      <c r="AN60" s="296"/>
      <c r="AO60" s="296"/>
      <c r="AP60" s="296"/>
      <c r="AQ60" s="296"/>
      <c r="AR60" s="296"/>
      <c r="AS60" s="296"/>
      <c r="AT60" s="297"/>
      <c r="AU60" s="298"/>
      <c r="AV60" s="299"/>
      <c r="AW60" s="299"/>
      <c r="AX60" s="301"/>
      <c r="AY60" s="34">
        <f t="shared" si="4"/>
        <v>0</v>
      </c>
    </row>
    <row r="61" spans="1:51" ht="24.75" customHeight="1" x14ac:dyDescent="0.2">
      <c r="A61" s="970"/>
      <c r="B61" s="971"/>
      <c r="C61" s="971"/>
      <c r="D61" s="971"/>
      <c r="E61" s="971"/>
      <c r="F61" s="972"/>
      <c r="G61" s="292"/>
      <c r="H61" s="293"/>
      <c r="I61" s="293"/>
      <c r="J61" s="293"/>
      <c r="K61" s="294"/>
      <c r="L61" s="295"/>
      <c r="M61" s="296"/>
      <c r="N61" s="296"/>
      <c r="O61" s="296"/>
      <c r="P61" s="296"/>
      <c r="Q61" s="296"/>
      <c r="R61" s="296"/>
      <c r="S61" s="296"/>
      <c r="T61" s="296"/>
      <c r="U61" s="296"/>
      <c r="V61" s="296"/>
      <c r="W61" s="296"/>
      <c r="X61" s="297"/>
      <c r="Y61" s="298"/>
      <c r="Z61" s="299"/>
      <c r="AA61" s="299"/>
      <c r="AB61" s="300"/>
      <c r="AC61" s="292"/>
      <c r="AD61" s="293"/>
      <c r="AE61" s="293"/>
      <c r="AF61" s="293"/>
      <c r="AG61" s="294"/>
      <c r="AH61" s="295"/>
      <c r="AI61" s="296"/>
      <c r="AJ61" s="296"/>
      <c r="AK61" s="296"/>
      <c r="AL61" s="296"/>
      <c r="AM61" s="296"/>
      <c r="AN61" s="296"/>
      <c r="AO61" s="296"/>
      <c r="AP61" s="296"/>
      <c r="AQ61" s="296"/>
      <c r="AR61" s="296"/>
      <c r="AS61" s="296"/>
      <c r="AT61" s="297"/>
      <c r="AU61" s="298"/>
      <c r="AV61" s="299"/>
      <c r="AW61" s="299"/>
      <c r="AX61" s="301"/>
      <c r="AY61" s="34">
        <f t="shared" si="4"/>
        <v>0</v>
      </c>
    </row>
    <row r="62" spans="1:51" ht="24.75" customHeight="1" x14ac:dyDescent="0.2">
      <c r="A62" s="970"/>
      <c r="B62" s="971"/>
      <c r="C62" s="971"/>
      <c r="D62" s="971"/>
      <c r="E62" s="971"/>
      <c r="F62" s="972"/>
      <c r="G62" s="292"/>
      <c r="H62" s="293"/>
      <c r="I62" s="293"/>
      <c r="J62" s="293"/>
      <c r="K62" s="294"/>
      <c r="L62" s="295"/>
      <c r="M62" s="296"/>
      <c r="N62" s="296"/>
      <c r="O62" s="296"/>
      <c r="P62" s="296"/>
      <c r="Q62" s="296"/>
      <c r="R62" s="296"/>
      <c r="S62" s="296"/>
      <c r="T62" s="296"/>
      <c r="U62" s="296"/>
      <c r="V62" s="296"/>
      <c r="W62" s="296"/>
      <c r="X62" s="297"/>
      <c r="Y62" s="298"/>
      <c r="Z62" s="299"/>
      <c r="AA62" s="299"/>
      <c r="AB62" s="300"/>
      <c r="AC62" s="292"/>
      <c r="AD62" s="293"/>
      <c r="AE62" s="293"/>
      <c r="AF62" s="293"/>
      <c r="AG62" s="294"/>
      <c r="AH62" s="295"/>
      <c r="AI62" s="296"/>
      <c r="AJ62" s="296"/>
      <c r="AK62" s="296"/>
      <c r="AL62" s="296"/>
      <c r="AM62" s="296"/>
      <c r="AN62" s="296"/>
      <c r="AO62" s="296"/>
      <c r="AP62" s="296"/>
      <c r="AQ62" s="296"/>
      <c r="AR62" s="296"/>
      <c r="AS62" s="296"/>
      <c r="AT62" s="297"/>
      <c r="AU62" s="298"/>
      <c r="AV62" s="299"/>
      <c r="AW62" s="299"/>
      <c r="AX62" s="301"/>
      <c r="AY62" s="34">
        <f t="shared" si="4"/>
        <v>0</v>
      </c>
    </row>
    <row r="63" spans="1:51" ht="24.75" customHeight="1" x14ac:dyDescent="0.2">
      <c r="A63" s="970"/>
      <c r="B63" s="971"/>
      <c r="C63" s="971"/>
      <c r="D63" s="971"/>
      <c r="E63" s="971"/>
      <c r="F63" s="972"/>
      <c r="G63" s="292"/>
      <c r="H63" s="293"/>
      <c r="I63" s="293"/>
      <c r="J63" s="293"/>
      <c r="K63" s="294"/>
      <c r="L63" s="295"/>
      <c r="M63" s="296"/>
      <c r="N63" s="296"/>
      <c r="O63" s="296"/>
      <c r="P63" s="296"/>
      <c r="Q63" s="296"/>
      <c r="R63" s="296"/>
      <c r="S63" s="296"/>
      <c r="T63" s="296"/>
      <c r="U63" s="296"/>
      <c r="V63" s="296"/>
      <c r="W63" s="296"/>
      <c r="X63" s="297"/>
      <c r="Y63" s="298"/>
      <c r="Z63" s="299"/>
      <c r="AA63" s="299"/>
      <c r="AB63" s="300"/>
      <c r="AC63" s="292"/>
      <c r="AD63" s="293"/>
      <c r="AE63" s="293"/>
      <c r="AF63" s="293"/>
      <c r="AG63" s="294"/>
      <c r="AH63" s="295"/>
      <c r="AI63" s="296"/>
      <c r="AJ63" s="296"/>
      <c r="AK63" s="296"/>
      <c r="AL63" s="296"/>
      <c r="AM63" s="296"/>
      <c r="AN63" s="296"/>
      <c r="AO63" s="296"/>
      <c r="AP63" s="296"/>
      <c r="AQ63" s="296"/>
      <c r="AR63" s="296"/>
      <c r="AS63" s="296"/>
      <c r="AT63" s="297"/>
      <c r="AU63" s="298"/>
      <c r="AV63" s="299"/>
      <c r="AW63" s="299"/>
      <c r="AX63" s="301"/>
      <c r="AY63" s="34">
        <f t="shared" si="4"/>
        <v>0</v>
      </c>
    </row>
    <row r="64" spans="1:51" ht="24.75" customHeight="1" x14ac:dyDescent="0.2">
      <c r="A64" s="970"/>
      <c r="B64" s="971"/>
      <c r="C64" s="971"/>
      <c r="D64" s="971"/>
      <c r="E64" s="971"/>
      <c r="F64" s="972"/>
      <c r="G64" s="292"/>
      <c r="H64" s="293"/>
      <c r="I64" s="293"/>
      <c r="J64" s="293"/>
      <c r="K64" s="294"/>
      <c r="L64" s="295"/>
      <c r="M64" s="296"/>
      <c r="N64" s="296"/>
      <c r="O64" s="296"/>
      <c r="P64" s="296"/>
      <c r="Q64" s="296"/>
      <c r="R64" s="296"/>
      <c r="S64" s="296"/>
      <c r="T64" s="296"/>
      <c r="U64" s="296"/>
      <c r="V64" s="296"/>
      <c r="W64" s="296"/>
      <c r="X64" s="297"/>
      <c r="Y64" s="298"/>
      <c r="Z64" s="299"/>
      <c r="AA64" s="299"/>
      <c r="AB64" s="300"/>
      <c r="AC64" s="292"/>
      <c r="AD64" s="293"/>
      <c r="AE64" s="293"/>
      <c r="AF64" s="293"/>
      <c r="AG64" s="294"/>
      <c r="AH64" s="295"/>
      <c r="AI64" s="296"/>
      <c r="AJ64" s="296"/>
      <c r="AK64" s="296"/>
      <c r="AL64" s="296"/>
      <c r="AM64" s="296"/>
      <c r="AN64" s="296"/>
      <c r="AO64" s="296"/>
      <c r="AP64" s="296"/>
      <c r="AQ64" s="296"/>
      <c r="AR64" s="296"/>
      <c r="AS64" s="296"/>
      <c r="AT64" s="297"/>
      <c r="AU64" s="298"/>
      <c r="AV64" s="299"/>
      <c r="AW64" s="299"/>
      <c r="AX64" s="301"/>
      <c r="AY64" s="34">
        <f t="shared" si="4"/>
        <v>0</v>
      </c>
    </row>
    <row r="65" spans="1:51" ht="24.75" customHeight="1" x14ac:dyDescent="0.2">
      <c r="A65" s="970"/>
      <c r="B65" s="971"/>
      <c r="C65" s="971"/>
      <c r="D65" s="971"/>
      <c r="E65" s="971"/>
      <c r="F65" s="972"/>
      <c r="G65" s="292"/>
      <c r="H65" s="293"/>
      <c r="I65" s="293"/>
      <c r="J65" s="293"/>
      <c r="K65" s="294"/>
      <c r="L65" s="295"/>
      <c r="M65" s="296"/>
      <c r="N65" s="296"/>
      <c r="O65" s="296"/>
      <c r="P65" s="296"/>
      <c r="Q65" s="296"/>
      <c r="R65" s="296"/>
      <c r="S65" s="296"/>
      <c r="T65" s="296"/>
      <c r="U65" s="296"/>
      <c r="V65" s="296"/>
      <c r="W65" s="296"/>
      <c r="X65" s="297"/>
      <c r="Y65" s="298"/>
      <c r="Z65" s="299"/>
      <c r="AA65" s="299"/>
      <c r="AB65" s="300"/>
      <c r="AC65" s="292"/>
      <c r="AD65" s="293"/>
      <c r="AE65" s="293"/>
      <c r="AF65" s="293"/>
      <c r="AG65" s="294"/>
      <c r="AH65" s="295"/>
      <c r="AI65" s="296"/>
      <c r="AJ65" s="296"/>
      <c r="AK65" s="296"/>
      <c r="AL65" s="296"/>
      <c r="AM65" s="296"/>
      <c r="AN65" s="296"/>
      <c r="AO65" s="296"/>
      <c r="AP65" s="296"/>
      <c r="AQ65" s="296"/>
      <c r="AR65" s="296"/>
      <c r="AS65" s="296"/>
      <c r="AT65" s="297"/>
      <c r="AU65" s="298"/>
      <c r="AV65" s="299"/>
      <c r="AW65" s="299"/>
      <c r="AX65" s="301"/>
      <c r="AY65" s="34">
        <f t="shared" si="4"/>
        <v>0</v>
      </c>
    </row>
    <row r="66" spans="1:51" ht="24.75" customHeight="1" x14ac:dyDescent="0.2">
      <c r="A66" s="970"/>
      <c r="B66" s="971"/>
      <c r="C66" s="971"/>
      <c r="D66" s="971"/>
      <c r="E66" s="971"/>
      <c r="F66" s="972"/>
      <c r="G66" s="292"/>
      <c r="H66" s="293"/>
      <c r="I66" s="293"/>
      <c r="J66" s="293"/>
      <c r="K66" s="294"/>
      <c r="L66" s="295"/>
      <c r="M66" s="296"/>
      <c r="N66" s="296"/>
      <c r="O66" s="296"/>
      <c r="P66" s="296"/>
      <c r="Q66" s="296"/>
      <c r="R66" s="296"/>
      <c r="S66" s="296"/>
      <c r="T66" s="296"/>
      <c r="U66" s="296"/>
      <c r="V66" s="296"/>
      <c r="W66" s="296"/>
      <c r="X66" s="297"/>
      <c r="Y66" s="298"/>
      <c r="Z66" s="299"/>
      <c r="AA66" s="299"/>
      <c r="AB66" s="300"/>
      <c r="AC66" s="292"/>
      <c r="AD66" s="293"/>
      <c r="AE66" s="293"/>
      <c r="AF66" s="293"/>
      <c r="AG66" s="294"/>
      <c r="AH66" s="295"/>
      <c r="AI66" s="296"/>
      <c r="AJ66" s="296"/>
      <c r="AK66" s="296"/>
      <c r="AL66" s="296"/>
      <c r="AM66" s="296"/>
      <c r="AN66" s="296"/>
      <c r="AO66" s="296"/>
      <c r="AP66" s="296"/>
      <c r="AQ66" s="296"/>
      <c r="AR66" s="296"/>
      <c r="AS66" s="296"/>
      <c r="AT66" s="297"/>
      <c r="AU66" s="298"/>
      <c r="AV66" s="299"/>
      <c r="AW66" s="299"/>
      <c r="AX66" s="301"/>
      <c r="AY66" s="34">
        <f t="shared" si="4"/>
        <v>0</v>
      </c>
    </row>
    <row r="67" spans="1:51" ht="24.75" customHeight="1" thickBot="1" x14ac:dyDescent="0.25">
      <c r="A67" s="970"/>
      <c r="B67" s="971"/>
      <c r="C67" s="971"/>
      <c r="D67" s="971"/>
      <c r="E67" s="971"/>
      <c r="F67" s="972"/>
      <c r="G67" s="283" t="s">
        <v>18</v>
      </c>
      <c r="H67" s="284"/>
      <c r="I67" s="284"/>
      <c r="J67" s="284"/>
      <c r="K67" s="284"/>
      <c r="L67" s="285"/>
      <c r="M67" s="286"/>
      <c r="N67" s="286"/>
      <c r="O67" s="286"/>
      <c r="P67" s="286"/>
      <c r="Q67" s="286"/>
      <c r="R67" s="286"/>
      <c r="S67" s="286"/>
      <c r="T67" s="286"/>
      <c r="U67" s="286"/>
      <c r="V67" s="286"/>
      <c r="W67" s="286"/>
      <c r="X67" s="287"/>
      <c r="Y67" s="288">
        <f>SUM(Y57:AB66)</f>
        <v>0</v>
      </c>
      <c r="Z67" s="289"/>
      <c r="AA67" s="289"/>
      <c r="AB67" s="290"/>
      <c r="AC67" s="283" t="s">
        <v>18</v>
      </c>
      <c r="AD67" s="284"/>
      <c r="AE67" s="284"/>
      <c r="AF67" s="284"/>
      <c r="AG67" s="284"/>
      <c r="AH67" s="285"/>
      <c r="AI67" s="286"/>
      <c r="AJ67" s="286"/>
      <c r="AK67" s="286"/>
      <c r="AL67" s="286"/>
      <c r="AM67" s="286"/>
      <c r="AN67" s="286"/>
      <c r="AO67" s="286"/>
      <c r="AP67" s="286"/>
      <c r="AQ67" s="286"/>
      <c r="AR67" s="286"/>
      <c r="AS67" s="286"/>
      <c r="AT67" s="287"/>
      <c r="AU67" s="288">
        <f>SUM(AU57:AX66)</f>
        <v>0</v>
      </c>
      <c r="AV67" s="289"/>
      <c r="AW67" s="289"/>
      <c r="AX67" s="291"/>
      <c r="AY67" s="34">
        <f t="shared" si="4"/>
        <v>0</v>
      </c>
    </row>
    <row r="68" spans="1:51" ht="30" customHeight="1" x14ac:dyDescent="0.2">
      <c r="A68" s="970"/>
      <c r="B68" s="971"/>
      <c r="C68" s="971"/>
      <c r="D68" s="971"/>
      <c r="E68" s="971"/>
      <c r="F68" s="972"/>
      <c r="G68" s="312" t="s">
        <v>250</v>
      </c>
      <c r="H68" s="313"/>
      <c r="I68" s="313"/>
      <c r="J68" s="313"/>
      <c r="K68" s="313"/>
      <c r="L68" s="313"/>
      <c r="M68" s="313"/>
      <c r="N68" s="313"/>
      <c r="O68" s="313"/>
      <c r="P68" s="313"/>
      <c r="Q68" s="313"/>
      <c r="R68" s="313"/>
      <c r="S68" s="313"/>
      <c r="T68" s="313"/>
      <c r="U68" s="313"/>
      <c r="V68" s="313"/>
      <c r="W68" s="313"/>
      <c r="X68" s="313"/>
      <c r="Y68" s="313"/>
      <c r="Z68" s="313"/>
      <c r="AA68" s="313"/>
      <c r="AB68" s="314"/>
      <c r="AC68" s="312" t="s">
        <v>251</v>
      </c>
      <c r="AD68" s="313"/>
      <c r="AE68" s="313"/>
      <c r="AF68" s="313"/>
      <c r="AG68" s="313"/>
      <c r="AH68" s="313"/>
      <c r="AI68" s="313"/>
      <c r="AJ68" s="313"/>
      <c r="AK68" s="313"/>
      <c r="AL68" s="313"/>
      <c r="AM68" s="313"/>
      <c r="AN68" s="313"/>
      <c r="AO68" s="313"/>
      <c r="AP68" s="313"/>
      <c r="AQ68" s="313"/>
      <c r="AR68" s="313"/>
      <c r="AS68" s="313"/>
      <c r="AT68" s="313"/>
      <c r="AU68" s="313"/>
      <c r="AV68" s="313"/>
      <c r="AW68" s="313"/>
      <c r="AX68" s="315"/>
      <c r="AY68">
        <f>COUNTA($G$70,$AC$70)</f>
        <v>0</v>
      </c>
    </row>
    <row r="69" spans="1:51" ht="25.5" customHeight="1" x14ac:dyDescent="0.2">
      <c r="A69" s="970"/>
      <c r="B69" s="971"/>
      <c r="C69" s="971"/>
      <c r="D69" s="971"/>
      <c r="E69" s="971"/>
      <c r="F69" s="972"/>
      <c r="G69" s="316" t="s">
        <v>15</v>
      </c>
      <c r="H69" s="317"/>
      <c r="I69" s="317"/>
      <c r="J69" s="317"/>
      <c r="K69" s="317"/>
      <c r="L69" s="318" t="s">
        <v>16</v>
      </c>
      <c r="M69" s="317"/>
      <c r="N69" s="317"/>
      <c r="O69" s="317"/>
      <c r="P69" s="317"/>
      <c r="Q69" s="317"/>
      <c r="R69" s="317"/>
      <c r="S69" s="317"/>
      <c r="T69" s="317"/>
      <c r="U69" s="317"/>
      <c r="V69" s="317"/>
      <c r="W69" s="317"/>
      <c r="X69" s="319"/>
      <c r="Y69" s="320" t="s">
        <v>17</v>
      </c>
      <c r="Z69" s="321"/>
      <c r="AA69" s="321"/>
      <c r="AB69" s="322"/>
      <c r="AC69" s="316" t="s">
        <v>15</v>
      </c>
      <c r="AD69" s="317"/>
      <c r="AE69" s="317"/>
      <c r="AF69" s="317"/>
      <c r="AG69" s="317"/>
      <c r="AH69" s="318" t="s">
        <v>16</v>
      </c>
      <c r="AI69" s="317"/>
      <c r="AJ69" s="317"/>
      <c r="AK69" s="317"/>
      <c r="AL69" s="317"/>
      <c r="AM69" s="317"/>
      <c r="AN69" s="317"/>
      <c r="AO69" s="317"/>
      <c r="AP69" s="317"/>
      <c r="AQ69" s="317"/>
      <c r="AR69" s="317"/>
      <c r="AS69" s="317"/>
      <c r="AT69" s="319"/>
      <c r="AU69" s="320" t="s">
        <v>17</v>
      </c>
      <c r="AV69" s="321"/>
      <c r="AW69" s="321"/>
      <c r="AX69" s="323"/>
      <c r="AY69" s="34">
        <f>$AY$68</f>
        <v>0</v>
      </c>
    </row>
    <row r="70" spans="1:51" ht="24.75" customHeight="1" x14ac:dyDescent="0.2">
      <c r="A70" s="970"/>
      <c r="B70" s="971"/>
      <c r="C70" s="971"/>
      <c r="D70" s="971"/>
      <c r="E70" s="971"/>
      <c r="F70" s="972"/>
      <c r="G70" s="302"/>
      <c r="H70" s="303"/>
      <c r="I70" s="303"/>
      <c r="J70" s="303"/>
      <c r="K70" s="304"/>
      <c r="L70" s="305"/>
      <c r="M70" s="306"/>
      <c r="N70" s="306"/>
      <c r="O70" s="306"/>
      <c r="P70" s="306"/>
      <c r="Q70" s="306"/>
      <c r="R70" s="306"/>
      <c r="S70" s="306"/>
      <c r="T70" s="306"/>
      <c r="U70" s="306"/>
      <c r="V70" s="306"/>
      <c r="W70" s="306"/>
      <c r="X70" s="307"/>
      <c r="Y70" s="308"/>
      <c r="Z70" s="309"/>
      <c r="AA70" s="309"/>
      <c r="AB70" s="310"/>
      <c r="AC70" s="302"/>
      <c r="AD70" s="303"/>
      <c r="AE70" s="303"/>
      <c r="AF70" s="303"/>
      <c r="AG70" s="304"/>
      <c r="AH70" s="305"/>
      <c r="AI70" s="306"/>
      <c r="AJ70" s="306"/>
      <c r="AK70" s="306"/>
      <c r="AL70" s="306"/>
      <c r="AM70" s="306"/>
      <c r="AN70" s="306"/>
      <c r="AO70" s="306"/>
      <c r="AP70" s="306"/>
      <c r="AQ70" s="306"/>
      <c r="AR70" s="306"/>
      <c r="AS70" s="306"/>
      <c r="AT70" s="307"/>
      <c r="AU70" s="308"/>
      <c r="AV70" s="309"/>
      <c r="AW70" s="309"/>
      <c r="AX70" s="311"/>
      <c r="AY70" s="34">
        <f t="shared" ref="AY70:AY80" si="5">$AY$68</f>
        <v>0</v>
      </c>
    </row>
    <row r="71" spans="1:51" ht="24.75" customHeight="1" x14ac:dyDescent="0.2">
      <c r="A71" s="970"/>
      <c r="B71" s="971"/>
      <c r="C71" s="971"/>
      <c r="D71" s="971"/>
      <c r="E71" s="971"/>
      <c r="F71" s="972"/>
      <c r="G71" s="292"/>
      <c r="H71" s="293"/>
      <c r="I71" s="293"/>
      <c r="J71" s="293"/>
      <c r="K71" s="294"/>
      <c r="L71" s="295"/>
      <c r="M71" s="296"/>
      <c r="N71" s="296"/>
      <c r="O71" s="296"/>
      <c r="P71" s="296"/>
      <c r="Q71" s="296"/>
      <c r="R71" s="296"/>
      <c r="S71" s="296"/>
      <c r="T71" s="296"/>
      <c r="U71" s="296"/>
      <c r="V71" s="296"/>
      <c r="W71" s="296"/>
      <c r="X71" s="297"/>
      <c r="Y71" s="298"/>
      <c r="Z71" s="299"/>
      <c r="AA71" s="299"/>
      <c r="AB71" s="300"/>
      <c r="AC71" s="292"/>
      <c r="AD71" s="293"/>
      <c r="AE71" s="293"/>
      <c r="AF71" s="293"/>
      <c r="AG71" s="294"/>
      <c r="AH71" s="295"/>
      <c r="AI71" s="296"/>
      <c r="AJ71" s="296"/>
      <c r="AK71" s="296"/>
      <c r="AL71" s="296"/>
      <c r="AM71" s="296"/>
      <c r="AN71" s="296"/>
      <c r="AO71" s="296"/>
      <c r="AP71" s="296"/>
      <c r="AQ71" s="296"/>
      <c r="AR71" s="296"/>
      <c r="AS71" s="296"/>
      <c r="AT71" s="297"/>
      <c r="AU71" s="298"/>
      <c r="AV71" s="299"/>
      <c r="AW71" s="299"/>
      <c r="AX71" s="301"/>
      <c r="AY71" s="34">
        <f t="shared" si="5"/>
        <v>0</v>
      </c>
    </row>
    <row r="72" spans="1:51" ht="24.75" customHeight="1" x14ac:dyDescent="0.2">
      <c r="A72" s="970"/>
      <c r="B72" s="971"/>
      <c r="C72" s="971"/>
      <c r="D72" s="971"/>
      <c r="E72" s="971"/>
      <c r="F72" s="972"/>
      <c r="G72" s="292"/>
      <c r="H72" s="293"/>
      <c r="I72" s="293"/>
      <c r="J72" s="293"/>
      <c r="K72" s="294"/>
      <c r="L72" s="295"/>
      <c r="M72" s="296"/>
      <c r="N72" s="296"/>
      <c r="O72" s="296"/>
      <c r="P72" s="296"/>
      <c r="Q72" s="296"/>
      <c r="R72" s="296"/>
      <c r="S72" s="296"/>
      <c r="T72" s="296"/>
      <c r="U72" s="296"/>
      <c r="V72" s="296"/>
      <c r="W72" s="296"/>
      <c r="X72" s="297"/>
      <c r="Y72" s="298"/>
      <c r="Z72" s="299"/>
      <c r="AA72" s="299"/>
      <c r="AB72" s="300"/>
      <c r="AC72" s="292"/>
      <c r="AD72" s="293"/>
      <c r="AE72" s="293"/>
      <c r="AF72" s="293"/>
      <c r="AG72" s="294"/>
      <c r="AH72" s="295"/>
      <c r="AI72" s="296"/>
      <c r="AJ72" s="296"/>
      <c r="AK72" s="296"/>
      <c r="AL72" s="296"/>
      <c r="AM72" s="296"/>
      <c r="AN72" s="296"/>
      <c r="AO72" s="296"/>
      <c r="AP72" s="296"/>
      <c r="AQ72" s="296"/>
      <c r="AR72" s="296"/>
      <c r="AS72" s="296"/>
      <c r="AT72" s="297"/>
      <c r="AU72" s="298"/>
      <c r="AV72" s="299"/>
      <c r="AW72" s="299"/>
      <c r="AX72" s="301"/>
      <c r="AY72" s="34">
        <f t="shared" si="5"/>
        <v>0</v>
      </c>
    </row>
    <row r="73" spans="1:51" ht="24.75" customHeight="1" x14ac:dyDescent="0.2">
      <c r="A73" s="970"/>
      <c r="B73" s="971"/>
      <c r="C73" s="971"/>
      <c r="D73" s="971"/>
      <c r="E73" s="971"/>
      <c r="F73" s="972"/>
      <c r="G73" s="292"/>
      <c r="H73" s="293"/>
      <c r="I73" s="293"/>
      <c r="J73" s="293"/>
      <c r="K73" s="294"/>
      <c r="L73" s="295"/>
      <c r="M73" s="296"/>
      <c r="N73" s="296"/>
      <c r="O73" s="296"/>
      <c r="P73" s="296"/>
      <c r="Q73" s="296"/>
      <c r="R73" s="296"/>
      <c r="S73" s="296"/>
      <c r="T73" s="296"/>
      <c r="U73" s="296"/>
      <c r="V73" s="296"/>
      <c r="W73" s="296"/>
      <c r="X73" s="297"/>
      <c r="Y73" s="298"/>
      <c r="Z73" s="299"/>
      <c r="AA73" s="299"/>
      <c r="AB73" s="300"/>
      <c r="AC73" s="292"/>
      <c r="AD73" s="293"/>
      <c r="AE73" s="293"/>
      <c r="AF73" s="293"/>
      <c r="AG73" s="294"/>
      <c r="AH73" s="295"/>
      <c r="AI73" s="296"/>
      <c r="AJ73" s="296"/>
      <c r="AK73" s="296"/>
      <c r="AL73" s="296"/>
      <c r="AM73" s="296"/>
      <c r="AN73" s="296"/>
      <c r="AO73" s="296"/>
      <c r="AP73" s="296"/>
      <c r="AQ73" s="296"/>
      <c r="AR73" s="296"/>
      <c r="AS73" s="296"/>
      <c r="AT73" s="297"/>
      <c r="AU73" s="298"/>
      <c r="AV73" s="299"/>
      <c r="AW73" s="299"/>
      <c r="AX73" s="301"/>
      <c r="AY73" s="34">
        <f t="shared" si="5"/>
        <v>0</v>
      </c>
    </row>
    <row r="74" spans="1:51" ht="24.75" customHeight="1" x14ac:dyDescent="0.2">
      <c r="A74" s="970"/>
      <c r="B74" s="971"/>
      <c r="C74" s="971"/>
      <c r="D74" s="971"/>
      <c r="E74" s="971"/>
      <c r="F74" s="972"/>
      <c r="G74" s="292"/>
      <c r="H74" s="293"/>
      <c r="I74" s="293"/>
      <c r="J74" s="293"/>
      <c r="K74" s="294"/>
      <c r="L74" s="295"/>
      <c r="M74" s="296"/>
      <c r="N74" s="296"/>
      <c r="O74" s="296"/>
      <c r="P74" s="296"/>
      <c r="Q74" s="296"/>
      <c r="R74" s="296"/>
      <c r="S74" s="296"/>
      <c r="T74" s="296"/>
      <c r="U74" s="296"/>
      <c r="V74" s="296"/>
      <c r="W74" s="296"/>
      <c r="X74" s="297"/>
      <c r="Y74" s="298"/>
      <c r="Z74" s="299"/>
      <c r="AA74" s="299"/>
      <c r="AB74" s="300"/>
      <c r="AC74" s="292"/>
      <c r="AD74" s="293"/>
      <c r="AE74" s="293"/>
      <c r="AF74" s="293"/>
      <c r="AG74" s="294"/>
      <c r="AH74" s="295"/>
      <c r="AI74" s="296"/>
      <c r="AJ74" s="296"/>
      <c r="AK74" s="296"/>
      <c r="AL74" s="296"/>
      <c r="AM74" s="296"/>
      <c r="AN74" s="296"/>
      <c r="AO74" s="296"/>
      <c r="AP74" s="296"/>
      <c r="AQ74" s="296"/>
      <c r="AR74" s="296"/>
      <c r="AS74" s="296"/>
      <c r="AT74" s="297"/>
      <c r="AU74" s="298"/>
      <c r="AV74" s="299"/>
      <c r="AW74" s="299"/>
      <c r="AX74" s="301"/>
      <c r="AY74" s="34">
        <f t="shared" si="5"/>
        <v>0</v>
      </c>
    </row>
    <row r="75" spans="1:51" ht="24.75" customHeight="1" x14ac:dyDescent="0.2">
      <c r="A75" s="970"/>
      <c r="B75" s="971"/>
      <c r="C75" s="971"/>
      <c r="D75" s="971"/>
      <c r="E75" s="971"/>
      <c r="F75" s="972"/>
      <c r="G75" s="292"/>
      <c r="H75" s="293"/>
      <c r="I75" s="293"/>
      <c r="J75" s="293"/>
      <c r="K75" s="294"/>
      <c r="L75" s="295"/>
      <c r="M75" s="296"/>
      <c r="N75" s="296"/>
      <c r="O75" s="296"/>
      <c r="P75" s="296"/>
      <c r="Q75" s="296"/>
      <c r="R75" s="296"/>
      <c r="S75" s="296"/>
      <c r="T75" s="296"/>
      <c r="U75" s="296"/>
      <c r="V75" s="296"/>
      <c r="W75" s="296"/>
      <c r="X75" s="297"/>
      <c r="Y75" s="298"/>
      <c r="Z75" s="299"/>
      <c r="AA75" s="299"/>
      <c r="AB75" s="300"/>
      <c r="AC75" s="292"/>
      <c r="AD75" s="293"/>
      <c r="AE75" s="293"/>
      <c r="AF75" s="293"/>
      <c r="AG75" s="294"/>
      <c r="AH75" s="295"/>
      <c r="AI75" s="296"/>
      <c r="AJ75" s="296"/>
      <c r="AK75" s="296"/>
      <c r="AL75" s="296"/>
      <c r="AM75" s="296"/>
      <c r="AN75" s="296"/>
      <c r="AO75" s="296"/>
      <c r="AP75" s="296"/>
      <c r="AQ75" s="296"/>
      <c r="AR75" s="296"/>
      <c r="AS75" s="296"/>
      <c r="AT75" s="297"/>
      <c r="AU75" s="298"/>
      <c r="AV75" s="299"/>
      <c r="AW75" s="299"/>
      <c r="AX75" s="301"/>
      <c r="AY75" s="34">
        <f t="shared" si="5"/>
        <v>0</v>
      </c>
    </row>
    <row r="76" spans="1:51" ht="24.75" customHeight="1" x14ac:dyDescent="0.2">
      <c r="A76" s="970"/>
      <c r="B76" s="971"/>
      <c r="C76" s="971"/>
      <c r="D76" s="971"/>
      <c r="E76" s="971"/>
      <c r="F76" s="972"/>
      <c r="G76" s="292"/>
      <c r="H76" s="293"/>
      <c r="I76" s="293"/>
      <c r="J76" s="293"/>
      <c r="K76" s="294"/>
      <c r="L76" s="295"/>
      <c r="M76" s="296"/>
      <c r="N76" s="296"/>
      <c r="O76" s="296"/>
      <c r="P76" s="296"/>
      <c r="Q76" s="296"/>
      <c r="R76" s="296"/>
      <c r="S76" s="296"/>
      <c r="T76" s="296"/>
      <c r="U76" s="296"/>
      <c r="V76" s="296"/>
      <c r="W76" s="296"/>
      <c r="X76" s="297"/>
      <c r="Y76" s="298"/>
      <c r="Z76" s="299"/>
      <c r="AA76" s="299"/>
      <c r="AB76" s="300"/>
      <c r="AC76" s="292"/>
      <c r="AD76" s="293"/>
      <c r="AE76" s="293"/>
      <c r="AF76" s="293"/>
      <c r="AG76" s="294"/>
      <c r="AH76" s="295"/>
      <c r="AI76" s="296"/>
      <c r="AJ76" s="296"/>
      <c r="AK76" s="296"/>
      <c r="AL76" s="296"/>
      <c r="AM76" s="296"/>
      <c r="AN76" s="296"/>
      <c r="AO76" s="296"/>
      <c r="AP76" s="296"/>
      <c r="AQ76" s="296"/>
      <c r="AR76" s="296"/>
      <c r="AS76" s="296"/>
      <c r="AT76" s="297"/>
      <c r="AU76" s="298"/>
      <c r="AV76" s="299"/>
      <c r="AW76" s="299"/>
      <c r="AX76" s="301"/>
      <c r="AY76" s="34">
        <f t="shared" si="5"/>
        <v>0</v>
      </c>
    </row>
    <row r="77" spans="1:51" ht="24.75" customHeight="1" x14ac:dyDescent="0.2">
      <c r="A77" s="970"/>
      <c r="B77" s="971"/>
      <c r="C77" s="971"/>
      <c r="D77" s="971"/>
      <c r="E77" s="971"/>
      <c r="F77" s="972"/>
      <c r="G77" s="292"/>
      <c r="H77" s="293"/>
      <c r="I77" s="293"/>
      <c r="J77" s="293"/>
      <c r="K77" s="294"/>
      <c r="L77" s="295"/>
      <c r="M77" s="296"/>
      <c r="N77" s="296"/>
      <c r="O77" s="296"/>
      <c r="P77" s="296"/>
      <c r="Q77" s="296"/>
      <c r="R77" s="296"/>
      <c r="S77" s="296"/>
      <c r="T77" s="296"/>
      <c r="U77" s="296"/>
      <c r="V77" s="296"/>
      <c r="W77" s="296"/>
      <c r="X77" s="297"/>
      <c r="Y77" s="298"/>
      <c r="Z77" s="299"/>
      <c r="AA77" s="299"/>
      <c r="AB77" s="300"/>
      <c r="AC77" s="292"/>
      <c r="AD77" s="293"/>
      <c r="AE77" s="293"/>
      <c r="AF77" s="293"/>
      <c r="AG77" s="294"/>
      <c r="AH77" s="295"/>
      <c r="AI77" s="296"/>
      <c r="AJ77" s="296"/>
      <c r="AK77" s="296"/>
      <c r="AL77" s="296"/>
      <c r="AM77" s="296"/>
      <c r="AN77" s="296"/>
      <c r="AO77" s="296"/>
      <c r="AP77" s="296"/>
      <c r="AQ77" s="296"/>
      <c r="AR77" s="296"/>
      <c r="AS77" s="296"/>
      <c r="AT77" s="297"/>
      <c r="AU77" s="298"/>
      <c r="AV77" s="299"/>
      <c r="AW77" s="299"/>
      <c r="AX77" s="301"/>
      <c r="AY77" s="34">
        <f t="shared" si="5"/>
        <v>0</v>
      </c>
    </row>
    <row r="78" spans="1:51" ht="24.75" customHeight="1" x14ac:dyDescent="0.2">
      <c r="A78" s="970"/>
      <c r="B78" s="971"/>
      <c r="C78" s="971"/>
      <c r="D78" s="971"/>
      <c r="E78" s="971"/>
      <c r="F78" s="972"/>
      <c r="G78" s="292"/>
      <c r="H78" s="293"/>
      <c r="I78" s="293"/>
      <c r="J78" s="293"/>
      <c r="K78" s="294"/>
      <c r="L78" s="295"/>
      <c r="M78" s="296"/>
      <c r="N78" s="296"/>
      <c r="O78" s="296"/>
      <c r="P78" s="296"/>
      <c r="Q78" s="296"/>
      <c r="R78" s="296"/>
      <c r="S78" s="296"/>
      <c r="T78" s="296"/>
      <c r="U78" s="296"/>
      <c r="V78" s="296"/>
      <c r="W78" s="296"/>
      <c r="X78" s="297"/>
      <c r="Y78" s="298"/>
      <c r="Z78" s="299"/>
      <c r="AA78" s="299"/>
      <c r="AB78" s="300"/>
      <c r="AC78" s="292"/>
      <c r="AD78" s="293"/>
      <c r="AE78" s="293"/>
      <c r="AF78" s="293"/>
      <c r="AG78" s="294"/>
      <c r="AH78" s="295"/>
      <c r="AI78" s="296"/>
      <c r="AJ78" s="296"/>
      <c r="AK78" s="296"/>
      <c r="AL78" s="296"/>
      <c r="AM78" s="296"/>
      <c r="AN78" s="296"/>
      <c r="AO78" s="296"/>
      <c r="AP78" s="296"/>
      <c r="AQ78" s="296"/>
      <c r="AR78" s="296"/>
      <c r="AS78" s="296"/>
      <c r="AT78" s="297"/>
      <c r="AU78" s="298"/>
      <c r="AV78" s="299"/>
      <c r="AW78" s="299"/>
      <c r="AX78" s="301"/>
      <c r="AY78" s="34">
        <f t="shared" si="5"/>
        <v>0</v>
      </c>
    </row>
    <row r="79" spans="1:51" ht="24.75" customHeight="1" x14ac:dyDescent="0.2">
      <c r="A79" s="970"/>
      <c r="B79" s="971"/>
      <c r="C79" s="971"/>
      <c r="D79" s="971"/>
      <c r="E79" s="971"/>
      <c r="F79" s="972"/>
      <c r="G79" s="292"/>
      <c r="H79" s="293"/>
      <c r="I79" s="293"/>
      <c r="J79" s="293"/>
      <c r="K79" s="294"/>
      <c r="L79" s="295"/>
      <c r="M79" s="296"/>
      <c r="N79" s="296"/>
      <c r="O79" s="296"/>
      <c r="P79" s="296"/>
      <c r="Q79" s="296"/>
      <c r="R79" s="296"/>
      <c r="S79" s="296"/>
      <c r="T79" s="296"/>
      <c r="U79" s="296"/>
      <c r="V79" s="296"/>
      <c r="W79" s="296"/>
      <c r="X79" s="297"/>
      <c r="Y79" s="298"/>
      <c r="Z79" s="299"/>
      <c r="AA79" s="299"/>
      <c r="AB79" s="300"/>
      <c r="AC79" s="292"/>
      <c r="AD79" s="293"/>
      <c r="AE79" s="293"/>
      <c r="AF79" s="293"/>
      <c r="AG79" s="294"/>
      <c r="AH79" s="295"/>
      <c r="AI79" s="296"/>
      <c r="AJ79" s="296"/>
      <c r="AK79" s="296"/>
      <c r="AL79" s="296"/>
      <c r="AM79" s="296"/>
      <c r="AN79" s="296"/>
      <c r="AO79" s="296"/>
      <c r="AP79" s="296"/>
      <c r="AQ79" s="296"/>
      <c r="AR79" s="296"/>
      <c r="AS79" s="296"/>
      <c r="AT79" s="297"/>
      <c r="AU79" s="298"/>
      <c r="AV79" s="299"/>
      <c r="AW79" s="299"/>
      <c r="AX79" s="301"/>
      <c r="AY79" s="34">
        <f t="shared" si="5"/>
        <v>0</v>
      </c>
    </row>
    <row r="80" spans="1:51" ht="24.75" customHeight="1" thickBot="1" x14ac:dyDescent="0.25">
      <c r="A80" s="970"/>
      <c r="B80" s="971"/>
      <c r="C80" s="971"/>
      <c r="D80" s="971"/>
      <c r="E80" s="971"/>
      <c r="F80" s="972"/>
      <c r="G80" s="283" t="s">
        <v>18</v>
      </c>
      <c r="H80" s="284"/>
      <c r="I80" s="284"/>
      <c r="J80" s="284"/>
      <c r="K80" s="284"/>
      <c r="L80" s="285"/>
      <c r="M80" s="286"/>
      <c r="N80" s="286"/>
      <c r="O80" s="286"/>
      <c r="P80" s="286"/>
      <c r="Q80" s="286"/>
      <c r="R80" s="286"/>
      <c r="S80" s="286"/>
      <c r="T80" s="286"/>
      <c r="U80" s="286"/>
      <c r="V80" s="286"/>
      <c r="W80" s="286"/>
      <c r="X80" s="287"/>
      <c r="Y80" s="288">
        <f>SUM(Y70:AB79)</f>
        <v>0</v>
      </c>
      <c r="Z80" s="289"/>
      <c r="AA80" s="289"/>
      <c r="AB80" s="290"/>
      <c r="AC80" s="283" t="s">
        <v>18</v>
      </c>
      <c r="AD80" s="284"/>
      <c r="AE80" s="284"/>
      <c r="AF80" s="284"/>
      <c r="AG80" s="284"/>
      <c r="AH80" s="285"/>
      <c r="AI80" s="286"/>
      <c r="AJ80" s="286"/>
      <c r="AK80" s="286"/>
      <c r="AL80" s="286"/>
      <c r="AM80" s="286"/>
      <c r="AN80" s="286"/>
      <c r="AO80" s="286"/>
      <c r="AP80" s="286"/>
      <c r="AQ80" s="286"/>
      <c r="AR80" s="286"/>
      <c r="AS80" s="286"/>
      <c r="AT80" s="287"/>
      <c r="AU80" s="288">
        <f>SUM(AU70:AX79)</f>
        <v>0</v>
      </c>
      <c r="AV80" s="289"/>
      <c r="AW80" s="289"/>
      <c r="AX80" s="291"/>
      <c r="AY80" s="34">
        <f t="shared" si="5"/>
        <v>0</v>
      </c>
    </row>
    <row r="81" spans="1:51" ht="30" customHeight="1" x14ac:dyDescent="0.2">
      <c r="A81" s="970"/>
      <c r="B81" s="971"/>
      <c r="C81" s="971"/>
      <c r="D81" s="971"/>
      <c r="E81" s="971"/>
      <c r="F81" s="972"/>
      <c r="G81" s="312" t="s">
        <v>252</v>
      </c>
      <c r="H81" s="313"/>
      <c r="I81" s="313"/>
      <c r="J81" s="313"/>
      <c r="K81" s="313"/>
      <c r="L81" s="313"/>
      <c r="M81" s="313"/>
      <c r="N81" s="313"/>
      <c r="O81" s="313"/>
      <c r="P81" s="313"/>
      <c r="Q81" s="313"/>
      <c r="R81" s="313"/>
      <c r="S81" s="313"/>
      <c r="T81" s="313"/>
      <c r="U81" s="313"/>
      <c r="V81" s="313"/>
      <c r="W81" s="313"/>
      <c r="X81" s="313"/>
      <c r="Y81" s="313"/>
      <c r="Z81" s="313"/>
      <c r="AA81" s="313"/>
      <c r="AB81" s="314"/>
      <c r="AC81" s="312" t="s">
        <v>253</v>
      </c>
      <c r="AD81" s="313"/>
      <c r="AE81" s="313"/>
      <c r="AF81" s="313"/>
      <c r="AG81" s="313"/>
      <c r="AH81" s="313"/>
      <c r="AI81" s="313"/>
      <c r="AJ81" s="313"/>
      <c r="AK81" s="313"/>
      <c r="AL81" s="313"/>
      <c r="AM81" s="313"/>
      <c r="AN81" s="313"/>
      <c r="AO81" s="313"/>
      <c r="AP81" s="313"/>
      <c r="AQ81" s="313"/>
      <c r="AR81" s="313"/>
      <c r="AS81" s="313"/>
      <c r="AT81" s="313"/>
      <c r="AU81" s="313"/>
      <c r="AV81" s="313"/>
      <c r="AW81" s="313"/>
      <c r="AX81" s="315"/>
      <c r="AY81">
        <f>COUNTA($G$83,$AC$83)</f>
        <v>0</v>
      </c>
    </row>
    <row r="82" spans="1:51" ht="24.75" customHeight="1" x14ac:dyDescent="0.2">
      <c r="A82" s="970"/>
      <c r="B82" s="971"/>
      <c r="C82" s="971"/>
      <c r="D82" s="971"/>
      <c r="E82" s="971"/>
      <c r="F82" s="972"/>
      <c r="G82" s="316" t="s">
        <v>15</v>
      </c>
      <c r="H82" s="317"/>
      <c r="I82" s="317"/>
      <c r="J82" s="317"/>
      <c r="K82" s="317"/>
      <c r="L82" s="318" t="s">
        <v>16</v>
      </c>
      <c r="M82" s="317"/>
      <c r="N82" s="317"/>
      <c r="O82" s="317"/>
      <c r="P82" s="317"/>
      <c r="Q82" s="317"/>
      <c r="R82" s="317"/>
      <c r="S82" s="317"/>
      <c r="T82" s="317"/>
      <c r="U82" s="317"/>
      <c r="V82" s="317"/>
      <c r="W82" s="317"/>
      <c r="X82" s="319"/>
      <c r="Y82" s="320" t="s">
        <v>17</v>
      </c>
      <c r="Z82" s="321"/>
      <c r="AA82" s="321"/>
      <c r="AB82" s="322"/>
      <c r="AC82" s="316" t="s">
        <v>15</v>
      </c>
      <c r="AD82" s="317"/>
      <c r="AE82" s="317"/>
      <c r="AF82" s="317"/>
      <c r="AG82" s="317"/>
      <c r="AH82" s="318" t="s">
        <v>16</v>
      </c>
      <c r="AI82" s="317"/>
      <c r="AJ82" s="317"/>
      <c r="AK82" s="317"/>
      <c r="AL82" s="317"/>
      <c r="AM82" s="317"/>
      <c r="AN82" s="317"/>
      <c r="AO82" s="317"/>
      <c r="AP82" s="317"/>
      <c r="AQ82" s="317"/>
      <c r="AR82" s="317"/>
      <c r="AS82" s="317"/>
      <c r="AT82" s="319"/>
      <c r="AU82" s="320" t="s">
        <v>17</v>
      </c>
      <c r="AV82" s="321"/>
      <c r="AW82" s="321"/>
      <c r="AX82" s="323"/>
      <c r="AY82" s="34">
        <f>$AY$81</f>
        <v>0</v>
      </c>
    </row>
    <row r="83" spans="1:51" ht="24.75" customHeight="1" x14ac:dyDescent="0.2">
      <c r="A83" s="970"/>
      <c r="B83" s="971"/>
      <c r="C83" s="971"/>
      <c r="D83" s="971"/>
      <c r="E83" s="971"/>
      <c r="F83" s="972"/>
      <c r="G83" s="302"/>
      <c r="H83" s="303"/>
      <c r="I83" s="303"/>
      <c r="J83" s="303"/>
      <c r="K83" s="304"/>
      <c r="L83" s="305"/>
      <c r="M83" s="306"/>
      <c r="N83" s="306"/>
      <c r="O83" s="306"/>
      <c r="P83" s="306"/>
      <c r="Q83" s="306"/>
      <c r="R83" s="306"/>
      <c r="S83" s="306"/>
      <c r="T83" s="306"/>
      <c r="U83" s="306"/>
      <c r="V83" s="306"/>
      <c r="W83" s="306"/>
      <c r="X83" s="307"/>
      <c r="Y83" s="308"/>
      <c r="Z83" s="309"/>
      <c r="AA83" s="309"/>
      <c r="AB83" s="310"/>
      <c r="AC83" s="302"/>
      <c r="AD83" s="303"/>
      <c r="AE83" s="303"/>
      <c r="AF83" s="303"/>
      <c r="AG83" s="304"/>
      <c r="AH83" s="305"/>
      <c r="AI83" s="306"/>
      <c r="AJ83" s="306"/>
      <c r="AK83" s="306"/>
      <c r="AL83" s="306"/>
      <c r="AM83" s="306"/>
      <c r="AN83" s="306"/>
      <c r="AO83" s="306"/>
      <c r="AP83" s="306"/>
      <c r="AQ83" s="306"/>
      <c r="AR83" s="306"/>
      <c r="AS83" s="306"/>
      <c r="AT83" s="307"/>
      <c r="AU83" s="308"/>
      <c r="AV83" s="309"/>
      <c r="AW83" s="309"/>
      <c r="AX83" s="311"/>
      <c r="AY83" s="34">
        <f t="shared" ref="AY83:AY93" si="6">$AY$81</f>
        <v>0</v>
      </c>
    </row>
    <row r="84" spans="1:51" ht="24.75" customHeight="1" x14ac:dyDescent="0.2">
      <c r="A84" s="970"/>
      <c r="B84" s="971"/>
      <c r="C84" s="971"/>
      <c r="D84" s="971"/>
      <c r="E84" s="971"/>
      <c r="F84" s="972"/>
      <c r="G84" s="292"/>
      <c r="H84" s="293"/>
      <c r="I84" s="293"/>
      <c r="J84" s="293"/>
      <c r="K84" s="294"/>
      <c r="L84" s="295"/>
      <c r="M84" s="296"/>
      <c r="N84" s="296"/>
      <c r="O84" s="296"/>
      <c r="P84" s="296"/>
      <c r="Q84" s="296"/>
      <c r="R84" s="296"/>
      <c r="S84" s="296"/>
      <c r="T84" s="296"/>
      <c r="U84" s="296"/>
      <c r="V84" s="296"/>
      <c r="W84" s="296"/>
      <c r="X84" s="297"/>
      <c r="Y84" s="298"/>
      <c r="Z84" s="299"/>
      <c r="AA84" s="299"/>
      <c r="AB84" s="300"/>
      <c r="AC84" s="292"/>
      <c r="AD84" s="293"/>
      <c r="AE84" s="293"/>
      <c r="AF84" s="293"/>
      <c r="AG84" s="294"/>
      <c r="AH84" s="295"/>
      <c r="AI84" s="296"/>
      <c r="AJ84" s="296"/>
      <c r="AK84" s="296"/>
      <c r="AL84" s="296"/>
      <c r="AM84" s="296"/>
      <c r="AN84" s="296"/>
      <c r="AO84" s="296"/>
      <c r="AP84" s="296"/>
      <c r="AQ84" s="296"/>
      <c r="AR84" s="296"/>
      <c r="AS84" s="296"/>
      <c r="AT84" s="297"/>
      <c r="AU84" s="298"/>
      <c r="AV84" s="299"/>
      <c r="AW84" s="299"/>
      <c r="AX84" s="301"/>
      <c r="AY84" s="34">
        <f t="shared" si="6"/>
        <v>0</v>
      </c>
    </row>
    <row r="85" spans="1:51" ht="24.75" customHeight="1" x14ac:dyDescent="0.2">
      <c r="A85" s="970"/>
      <c r="B85" s="971"/>
      <c r="C85" s="971"/>
      <c r="D85" s="971"/>
      <c r="E85" s="971"/>
      <c r="F85" s="972"/>
      <c r="G85" s="292"/>
      <c r="H85" s="293"/>
      <c r="I85" s="293"/>
      <c r="J85" s="293"/>
      <c r="K85" s="294"/>
      <c r="L85" s="295"/>
      <c r="M85" s="296"/>
      <c r="N85" s="296"/>
      <c r="O85" s="296"/>
      <c r="P85" s="296"/>
      <c r="Q85" s="296"/>
      <c r="R85" s="296"/>
      <c r="S85" s="296"/>
      <c r="T85" s="296"/>
      <c r="U85" s="296"/>
      <c r="V85" s="296"/>
      <c r="W85" s="296"/>
      <c r="X85" s="297"/>
      <c r="Y85" s="298"/>
      <c r="Z85" s="299"/>
      <c r="AA85" s="299"/>
      <c r="AB85" s="300"/>
      <c r="AC85" s="292"/>
      <c r="AD85" s="293"/>
      <c r="AE85" s="293"/>
      <c r="AF85" s="293"/>
      <c r="AG85" s="294"/>
      <c r="AH85" s="295"/>
      <c r="AI85" s="296"/>
      <c r="AJ85" s="296"/>
      <c r="AK85" s="296"/>
      <c r="AL85" s="296"/>
      <c r="AM85" s="296"/>
      <c r="AN85" s="296"/>
      <c r="AO85" s="296"/>
      <c r="AP85" s="296"/>
      <c r="AQ85" s="296"/>
      <c r="AR85" s="296"/>
      <c r="AS85" s="296"/>
      <c r="AT85" s="297"/>
      <c r="AU85" s="298"/>
      <c r="AV85" s="299"/>
      <c r="AW85" s="299"/>
      <c r="AX85" s="301"/>
      <c r="AY85" s="34">
        <f t="shared" si="6"/>
        <v>0</v>
      </c>
    </row>
    <row r="86" spans="1:51" ht="24.75" customHeight="1" x14ac:dyDescent="0.2">
      <c r="A86" s="970"/>
      <c r="B86" s="971"/>
      <c r="C86" s="971"/>
      <c r="D86" s="971"/>
      <c r="E86" s="971"/>
      <c r="F86" s="972"/>
      <c r="G86" s="292"/>
      <c r="H86" s="293"/>
      <c r="I86" s="293"/>
      <c r="J86" s="293"/>
      <c r="K86" s="294"/>
      <c r="L86" s="295"/>
      <c r="M86" s="296"/>
      <c r="N86" s="296"/>
      <c r="O86" s="296"/>
      <c r="P86" s="296"/>
      <c r="Q86" s="296"/>
      <c r="R86" s="296"/>
      <c r="S86" s="296"/>
      <c r="T86" s="296"/>
      <c r="U86" s="296"/>
      <c r="V86" s="296"/>
      <c r="W86" s="296"/>
      <c r="X86" s="297"/>
      <c r="Y86" s="298"/>
      <c r="Z86" s="299"/>
      <c r="AA86" s="299"/>
      <c r="AB86" s="300"/>
      <c r="AC86" s="292"/>
      <c r="AD86" s="293"/>
      <c r="AE86" s="293"/>
      <c r="AF86" s="293"/>
      <c r="AG86" s="294"/>
      <c r="AH86" s="295"/>
      <c r="AI86" s="296"/>
      <c r="AJ86" s="296"/>
      <c r="AK86" s="296"/>
      <c r="AL86" s="296"/>
      <c r="AM86" s="296"/>
      <c r="AN86" s="296"/>
      <c r="AO86" s="296"/>
      <c r="AP86" s="296"/>
      <c r="AQ86" s="296"/>
      <c r="AR86" s="296"/>
      <c r="AS86" s="296"/>
      <c r="AT86" s="297"/>
      <c r="AU86" s="298"/>
      <c r="AV86" s="299"/>
      <c r="AW86" s="299"/>
      <c r="AX86" s="301"/>
      <c r="AY86" s="34">
        <f t="shared" si="6"/>
        <v>0</v>
      </c>
    </row>
    <row r="87" spans="1:51" ht="24.75" customHeight="1" x14ac:dyDescent="0.2">
      <c r="A87" s="970"/>
      <c r="B87" s="971"/>
      <c r="C87" s="971"/>
      <c r="D87" s="971"/>
      <c r="E87" s="971"/>
      <c r="F87" s="972"/>
      <c r="G87" s="292"/>
      <c r="H87" s="293"/>
      <c r="I87" s="293"/>
      <c r="J87" s="293"/>
      <c r="K87" s="294"/>
      <c r="L87" s="295"/>
      <c r="M87" s="296"/>
      <c r="N87" s="296"/>
      <c r="O87" s="296"/>
      <c r="P87" s="296"/>
      <c r="Q87" s="296"/>
      <c r="R87" s="296"/>
      <c r="S87" s="296"/>
      <c r="T87" s="296"/>
      <c r="U87" s="296"/>
      <c r="V87" s="296"/>
      <c r="W87" s="296"/>
      <c r="X87" s="297"/>
      <c r="Y87" s="298"/>
      <c r="Z87" s="299"/>
      <c r="AA87" s="299"/>
      <c r="AB87" s="300"/>
      <c r="AC87" s="292"/>
      <c r="AD87" s="293"/>
      <c r="AE87" s="293"/>
      <c r="AF87" s="293"/>
      <c r="AG87" s="294"/>
      <c r="AH87" s="295"/>
      <c r="AI87" s="296"/>
      <c r="AJ87" s="296"/>
      <c r="AK87" s="296"/>
      <c r="AL87" s="296"/>
      <c r="AM87" s="296"/>
      <c r="AN87" s="296"/>
      <c r="AO87" s="296"/>
      <c r="AP87" s="296"/>
      <c r="AQ87" s="296"/>
      <c r="AR87" s="296"/>
      <c r="AS87" s="296"/>
      <c r="AT87" s="297"/>
      <c r="AU87" s="298"/>
      <c r="AV87" s="299"/>
      <c r="AW87" s="299"/>
      <c r="AX87" s="301"/>
      <c r="AY87" s="34">
        <f t="shared" si="6"/>
        <v>0</v>
      </c>
    </row>
    <row r="88" spans="1:51" ht="24.75" customHeight="1" x14ac:dyDescent="0.2">
      <c r="A88" s="970"/>
      <c r="B88" s="971"/>
      <c r="C88" s="971"/>
      <c r="D88" s="971"/>
      <c r="E88" s="971"/>
      <c r="F88" s="972"/>
      <c r="G88" s="292"/>
      <c r="H88" s="293"/>
      <c r="I88" s="293"/>
      <c r="J88" s="293"/>
      <c r="K88" s="294"/>
      <c r="L88" s="295"/>
      <c r="M88" s="296"/>
      <c r="N88" s="296"/>
      <c r="O88" s="296"/>
      <c r="P88" s="296"/>
      <c r="Q88" s="296"/>
      <c r="R88" s="296"/>
      <c r="S88" s="296"/>
      <c r="T88" s="296"/>
      <c r="U88" s="296"/>
      <c r="V88" s="296"/>
      <c r="W88" s="296"/>
      <c r="X88" s="297"/>
      <c r="Y88" s="298"/>
      <c r="Z88" s="299"/>
      <c r="AA88" s="299"/>
      <c r="AB88" s="300"/>
      <c r="AC88" s="292"/>
      <c r="AD88" s="293"/>
      <c r="AE88" s="293"/>
      <c r="AF88" s="293"/>
      <c r="AG88" s="294"/>
      <c r="AH88" s="295"/>
      <c r="AI88" s="296"/>
      <c r="AJ88" s="296"/>
      <c r="AK88" s="296"/>
      <c r="AL88" s="296"/>
      <c r="AM88" s="296"/>
      <c r="AN88" s="296"/>
      <c r="AO88" s="296"/>
      <c r="AP88" s="296"/>
      <c r="AQ88" s="296"/>
      <c r="AR88" s="296"/>
      <c r="AS88" s="296"/>
      <c r="AT88" s="297"/>
      <c r="AU88" s="298"/>
      <c r="AV88" s="299"/>
      <c r="AW88" s="299"/>
      <c r="AX88" s="301"/>
      <c r="AY88" s="34">
        <f t="shared" si="6"/>
        <v>0</v>
      </c>
    </row>
    <row r="89" spans="1:51" ht="24.75" customHeight="1" x14ac:dyDescent="0.2">
      <c r="A89" s="970"/>
      <c r="B89" s="971"/>
      <c r="C89" s="971"/>
      <c r="D89" s="971"/>
      <c r="E89" s="971"/>
      <c r="F89" s="972"/>
      <c r="G89" s="292"/>
      <c r="H89" s="293"/>
      <c r="I89" s="293"/>
      <c r="J89" s="293"/>
      <c r="K89" s="294"/>
      <c r="L89" s="295"/>
      <c r="M89" s="296"/>
      <c r="N89" s="296"/>
      <c r="O89" s="296"/>
      <c r="P89" s="296"/>
      <c r="Q89" s="296"/>
      <c r="R89" s="296"/>
      <c r="S89" s="296"/>
      <c r="T89" s="296"/>
      <c r="U89" s="296"/>
      <c r="V89" s="296"/>
      <c r="W89" s="296"/>
      <c r="X89" s="297"/>
      <c r="Y89" s="298"/>
      <c r="Z89" s="299"/>
      <c r="AA89" s="299"/>
      <c r="AB89" s="300"/>
      <c r="AC89" s="292"/>
      <c r="AD89" s="293"/>
      <c r="AE89" s="293"/>
      <c r="AF89" s="293"/>
      <c r="AG89" s="294"/>
      <c r="AH89" s="295"/>
      <c r="AI89" s="296"/>
      <c r="AJ89" s="296"/>
      <c r="AK89" s="296"/>
      <c r="AL89" s="296"/>
      <c r="AM89" s="296"/>
      <c r="AN89" s="296"/>
      <c r="AO89" s="296"/>
      <c r="AP89" s="296"/>
      <c r="AQ89" s="296"/>
      <c r="AR89" s="296"/>
      <c r="AS89" s="296"/>
      <c r="AT89" s="297"/>
      <c r="AU89" s="298"/>
      <c r="AV89" s="299"/>
      <c r="AW89" s="299"/>
      <c r="AX89" s="301"/>
      <c r="AY89" s="34">
        <f t="shared" si="6"/>
        <v>0</v>
      </c>
    </row>
    <row r="90" spans="1:51" ht="24.75" customHeight="1" x14ac:dyDescent="0.2">
      <c r="A90" s="970"/>
      <c r="B90" s="971"/>
      <c r="C90" s="971"/>
      <c r="D90" s="971"/>
      <c r="E90" s="971"/>
      <c r="F90" s="972"/>
      <c r="G90" s="292"/>
      <c r="H90" s="293"/>
      <c r="I90" s="293"/>
      <c r="J90" s="293"/>
      <c r="K90" s="294"/>
      <c r="L90" s="295"/>
      <c r="M90" s="296"/>
      <c r="N90" s="296"/>
      <c r="O90" s="296"/>
      <c r="P90" s="296"/>
      <c r="Q90" s="296"/>
      <c r="R90" s="296"/>
      <c r="S90" s="296"/>
      <c r="T90" s="296"/>
      <c r="U90" s="296"/>
      <c r="V90" s="296"/>
      <c r="W90" s="296"/>
      <c r="X90" s="297"/>
      <c r="Y90" s="298"/>
      <c r="Z90" s="299"/>
      <c r="AA90" s="299"/>
      <c r="AB90" s="300"/>
      <c r="AC90" s="292"/>
      <c r="AD90" s="293"/>
      <c r="AE90" s="293"/>
      <c r="AF90" s="293"/>
      <c r="AG90" s="294"/>
      <c r="AH90" s="295"/>
      <c r="AI90" s="296"/>
      <c r="AJ90" s="296"/>
      <c r="AK90" s="296"/>
      <c r="AL90" s="296"/>
      <c r="AM90" s="296"/>
      <c r="AN90" s="296"/>
      <c r="AO90" s="296"/>
      <c r="AP90" s="296"/>
      <c r="AQ90" s="296"/>
      <c r="AR90" s="296"/>
      <c r="AS90" s="296"/>
      <c r="AT90" s="297"/>
      <c r="AU90" s="298"/>
      <c r="AV90" s="299"/>
      <c r="AW90" s="299"/>
      <c r="AX90" s="301"/>
      <c r="AY90" s="34">
        <f t="shared" si="6"/>
        <v>0</v>
      </c>
    </row>
    <row r="91" spans="1:51" ht="24.75" customHeight="1" x14ac:dyDescent="0.2">
      <c r="A91" s="970"/>
      <c r="B91" s="971"/>
      <c r="C91" s="971"/>
      <c r="D91" s="971"/>
      <c r="E91" s="971"/>
      <c r="F91" s="972"/>
      <c r="G91" s="292"/>
      <c r="H91" s="293"/>
      <c r="I91" s="293"/>
      <c r="J91" s="293"/>
      <c r="K91" s="294"/>
      <c r="L91" s="295"/>
      <c r="M91" s="296"/>
      <c r="N91" s="296"/>
      <c r="O91" s="296"/>
      <c r="P91" s="296"/>
      <c r="Q91" s="296"/>
      <c r="R91" s="296"/>
      <c r="S91" s="296"/>
      <c r="T91" s="296"/>
      <c r="U91" s="296"/>
      <c r="V91" s="296"/>
      <c r="W91" s="296"/>
      <c r="X91" s="297"/>
      <c r="Y91" s="298"/>
      <c r="Z91" s="299"/>
      <c r="AA91" s="299"/>
      <c r="AB91" s="300"/>
      <c r="AC91" s="292"/>
      <c r="AD91" s="293"/>
      <c r="AE91" s="293"/>
      <c r="AF91" s="293"/>
      <c r="AG91" s="294"/>
      <c r="AH91" s="295"/>
      <c r="AI91" s="296"/>
      <c r="AJ91" s="296"/>
      <c r="AK91" s="296"/>
      <c r="AL91" s="296"/>
      <c r="AM91" s="296"/>
      <c r="AN91" s="296"/>
      <c r="AO91" s="296"/>
      <c r="AP91" s="296"/>
      <c r="AQ91" s="296"/>
      <c r="AR91" s="296"/>
      <c r="AS91" s="296"/>
      <c r="AT91" s="297"/>
      <c r="AU91" s="298"/>
      <c r="AV91" s="299"/>
      <c r="AW91" s="299"/>
      <c r="AX91" s="301"/>
      <c r="AY91" s="34">
        <f t="shared" si="6"/>
        <v>0</v>
      </c>
    </row>
    <row r="92" spans="1:51" ht="24.75" customHeight="1" x14ac:dyDescent="0.2">
      <c r="A92" s="970"/>
      <c r="B92" s="971"/>
      <c r="C92" s="971"/>
      <c r="D92" s="971"/>
      <c r="E92" s="971"/>
      <c r="F92" s="972"/>
      <c r="G92" s="292"/>
      <c r="H92" s="293"/>
      <c r="I92" s="293"/>
      <c r="J92" s="293"/>
      <c r="K92" s="294"/>
      <c r="L92" s="295"/>
      <c r="M92" s="296"/>
      <c r="N92" s="296"/>
      <c r="O92" s="296"/>
      <c r="P92" s="296"/>
      <c r="Q92" s="296"/>
      <c r="R92" s="296"/>
      <c r="S92" s="296"/>
      <c r="T92" s="296"/>
      <c r="U92" s="296"/>
      <c r="V92" s="296"/>
      <c r="W92" s="296"/>
      <c r="X92" s="297"/>
      <c r="Y92" s="298"/>
      <c r="Z92" s="299"/>
      <c r="AA92" s="299"/>
      <c r="AB92" s="300"/>
      <c r="AC92" s="292"/>
      <c r="AD92" s="293"/>
      <c r="AE92" s="293"/>
      <c r="AF92" s="293"/>
      <c r="AG92" s="294"/>
      <c r="AH92" s="295"/>
      <c r="AI92" s="296"/>
      <c r="AJ92" s="296"/>
      <c r="AK92" s="296"/>
      <c r="AL92" s="296"/>
      <c r="AM92" s="296"/>
      <c r="AN92" s="296"/>
      <c r="AO92" s="296"/>
      <c r="AP92" s="296"/>
      <c r="AQ92" s="296"/>
      <c r="AR92" s="296"/>
      <c r="AS92" s="296"/>
      <c r="AT92" s="297"/>
      <c r="AU92" s="298"/>
      <c r="AV92" s="299"/>
      <c r="AW92" s="299"/>
      <c r="AX92" s="301"/>
      <c r="AY92" s="34">
        <f t="shared" si="6"/>
        <v>0</v>
      </c>
    </row>
    <row r="93" spans="1:51" ht="24.75" customHeight="1" thickBot="1" x14ac:dyDescent="0.25">
      <c r="A93" s="970"/>
      <c r="B93" s="971"/>
      <c r="C93" s="971"/>
      <c r="D93" s="971"/>
      <c r="E93" s="971"/>
      <c r="F93" s="972"/>
      <c r="G93" s="283" t="s">
        <v>18</v>
      </c>
      <c r="H93" s="284"/>
      <c r="I93" s="284"/>
      <c r="J93" s="284"/>
      <c r="K93" s="284"/>
      <c r="L93" s="285"/>
      <c r="M93" s="286"/>
      <c r="N93" s="286"/>
      <c r="O93" s="286"/>
      <c r="P93" s="286"/>
      <c r="Q93" s="286"/>
      <c r="R93" s="286"/>
      <c r="S93" s="286"/>
      <c r="T93" s="286"/>
      <c r="U93" s="286"/>
      <c r="V93" s="286"/>
      <c r="W93" s="286"/>
      <c r="X93" s="287"/>
      <c r="Y93" s="288">
        <f>SUM(Y83:AB92)</f>
        <v>0</v>
      </c>
      <c r="Z93" s="289"/>
      <c r="AA93" s="289"/>
      <c r="AB93" s="290"/>
      <c r="AC93" s="283" t="s">
        <v>18</v>
      </c>
      <c r="AD93" s="284"/>
      <c r="AE93" s="284"/>
      <c r="AF93" s="284"/>
      <c r="AG93" s="284"/>
      <c r="AH93" s="285"/>
      <c r="AI93" s="286"/>
      <c r="AJ93" s="286"/>
      <c r="AK93" s="286"/>
      <c r="AL93" s="286"/>
      <c r="AM93" s="286"/>
      <c r="AN93" s="286"/>
      <c r="AO93" s="286"/>
      <c r="AP93" s="286"/>
      <c r="AQ93" s="286"/>
      <c r="AR93" s="286"/>
      <c r="AS93" s="286"/>
      <c r="AT93" s="287"/>
      <c r="AU93" s="288">
        <f>SUM(AU83:AX92)</f>
        <v>0</v>
      </c>
      <c r="AV93" s="289"/>
      <c r="AW93" s="289"/>
      <c r="AX93" s="291"/>
      <c r="AY93" s="34">
        <f t="shared" si="6"/>
        <v>0</v>
      </c>
    </row>
    <row r="94" spans="1:51" ht="30" customHeight="1" x14ac:dyDescent="0.2">
      <c r="A94" s="970"/>
      <c r="B94" s="971"/>
      <c r="C94" s="971"/>
      <c r="D94" s="971"/>
      <c r="E94" s="971"/>
      <c r="F94" s="972"/>
      <c r="G94" s="312" t="s">
        <v>254</v>
      </c>
      <c r="H94" s="313"/>
      <c r="I94" s="313"/>
      <c r="J94" s="313"/>
      <c r="K94" s="313"/>
      <c r="L94" s="313"/>
      <c r="M94" s="313"/>
      <c r="N94" s="313"/>
      <c r="O94" s="313"/>
      <c r="P94" s="313"/>
      <c r="Q94" s="313"/>
      <c r="R94" s="313"/>
      <c r="S94" s="313"/>
      <c r="T94" s="313"/>
      <c r="U94" s="313"/>
      <c r="V94" s="313"/>
      <c r="W94" s="313"/>
      <c r="X94" s="313"/>
      <c r="Y94" s="313"/>
      <c r="Z94" s="313"/>
      <c r="AA94" s="313"/>
      <c r="AB94" s="314"/>
      <c r="AC94" s="312" t="s">
        <v>175</v>
      </c>
      <c r="AD94" s="313"/>
      <c r="AE94" s="313"/>
      <c r="AF94" s="313"/>
      <c r="AG94" s="313"/>
      <c r="AH94" s="313"/>
      <c r="AI94" s="313"/>
      <c r="AJ94" s="313"/>
      <c r="AK94" s="313"/>
      <c r="AL94" s="313"/>
      <c r="AM94" s="313"/>
      <c r="AN94" s="313"/>
      <c r="AO94" s="313"/>
      <c r="AP94" s="313"/>
      <c r="AQ94" s="313"/>
      <c r="AR94" s="313"/>
      <c r="AS94" s="313"/>
      <c r="AT94" s="313"/>
      <c r="AU94" s="313"/>
      <c r="AV94" s="313"/>
      <c r="AW94" s="313"/>
      <c r="AX94" s="315"/>
      <c r="AY94">
        <f>COUNTA($G$96,$AC$96)</f>
        <v>0</v>
      </c>
    </row>
    <row r="95" spans="1:51" ht="24.75" customHeight="1" x14ac:dyDescent="0.2">
      <c r="A95" s="970"/>
      <c r="B95" s="971"/>
      <c r="C95" s="971"/>
      <c r="D95" s="971"/>
      <c r="E95" s="971"/>
      <c r="F95" s="972"/>
      <c r="G95" s="316" t="s">
        <v>15</v>
      </c>
      <c r="H95" s="317"/>
      <c r="I95" s="317"/>
      <c r="J95" s="317"/>
      <c r="K95" s="317"/>
      <c r="L95" s="318" t="s">
        <v>16</v>
      </c>
      <c r="M95" s="317"/>
      <c r="N95" s="317"/>
      <c r="O95" s="317"/>
      <c r="P95" s="317"/>
      <c r="Q95" s="317"/>
      <c r="R95" s="317"/>
      <c r="S95" s="317"/>
      <c r="T95" s="317"/>
      <c r="U95" s="317"/>
      <c r="V95" s="317"/>
      <c r="W95" s="317"/>
      <c r="X95" s="319"/>
      <c r="Y95" s="320" t="s">
        <v>17</v>
      </c>
      <c r="Z95" s="321"/>
      <c r="AA95" s="321"/>
      <c r="AB95" s="322"/>
      <c r="AC95" s="316" t="s">
        <v>15</v>
      </c>
      <c r="AD95" s="317"/>
      <c r="AE95" s="317"/>
      <c r="AF95" s="317"/>
      <c r="AG95" s="317"/>
      <c r="AH95" s="318" t="s">
        <v>16</v>
      </c>
      <c r="AI95" s="317"/>
      <c r="AJ95" s="317"/>
      <c r="AK95" s="317"/>
      <c r="AL95" s="317"/>
      <c r="AM95" s="317"/>
      <c r="AN95" s="317"/>
      <c r="AO95" s="317"/>
      <c r="AP95" s="317"/>
      <c r="AQ95" s="317"/>
      <c r="AR95" s="317"/>
      <c r="AS95" s="317"/>
      <c r="AT95" s="319"/>
      <c r="AU95" s="320" t="s">
        <v>17</v>
      </c>
      <c r="AV95" s="321"/>
      <c r="AW95" s="321"/>
      <c r="AX95" s="323"/>
      <c r="AY95" s="34">
        <f>$AY$94</f>
        <v>0</v>
      </c>
    </row>
    <row r="96" spans="1:51" ht="24.75" customHeight="1" x14ac:dyDescent="0.2">
      <c r="A96" s="970"/>
      <c r="B96" s="971"/>
      <c r="C96" s="971"/>
      <c r="D96" s="971"/>
      <c r="E96" s="971"/>
      <c r="F96" s="972"/>
      <c r="G96" s="302"/>
      <c r="H96" s="303"/>
      <c r="I96" s="303"/>
      <c r="J96" s="303"/>
      <c r="K96" s="304"/>
      <c r="L96" s="305"/>
      <c r="M96" s="306"/>
      <c r="N96" s="306"/>
      <c r="O96" s="306"/>
      <c r="P96" s="306"/>
      <c r="Q96" s="306"/>
      <c r="R96" s="306"/>
      <c r="S96" s="306"/>
      <c r="T96" s="306"/>
      <c r="U96" s="306"/>
      <c r="V96" s="306"/>
      <c r="W96" s="306"/>
      <c r="X96" s="307"/>
      <c r="Y96" s="308"/>
      <c r="Z96" s="309"/>
      <c r="AA96" s="309"/>
      <c r="AB96" s="310"/>
      <c r="AC96" s="302"/>
      <c r="AD96" s="303"/>
      <c r="AE96" s="303"/>
      <c r="AF96" s="303"/>
      <c r="AG96" s="304"/>
      <c r="AH96" s="305"/>
      <c r="AI96" s="306"/>
      <c r="AJ96" s="306"/>
      <c r="AK96" s="306"/>
      <c r="AL96" s="306"/>
      <c r="AM96" s="306"/>
      <c r="AN96" s="306"/>
      <c r="AO96" s="306"/>
      <c r="AP96" s="306"/>
      <c r="AQ96" s="306"/>
      <c r="AR96" s="306"/>
      <c r="AS96" s="306"/>
      <c r="AT96" s="307"/>
      <c r="AU96" s="308"/>
      <c r="AV96" s="309"/>
      <c r="AW96" s="309"/>
      <c r="AX96" s="311"/>
      <c r="AY96" s="34">
        <f t="shared" ref="AY96:AY106" si="7">$AY$94</f>
        <v>0</v>
      </c>
    </row>
    <row r="97" spans="1:51" ht="24.75" customHeight="1" x14ac:dyDescent="0.2">
      <c r="A97" s="970"/>
      <c r="B97" s="971"/>
      <c r="C97" s="971"/>
      <c r="D97" s="971"/>
      <c r="E97" s="971"/>
      <c r="F97" s="972"/>
      <c r="G97" s="292"/>
      <c r="H97" s="293"/>
      <c r="I97" s="293"/>
      <c r="J97" s="293"/>
      <c r="K97" s="294"/>
      <c r="L97" s="295"/>
      <c r="M97" s="296"/>
      <c r="N97" s="296"/>
      <c r="O97" s="296"/>
      <c r="P97" s="296"/>
      <c r="Q97" s="296"/>
      <c r="R97" s="296"/>
      <c r="S97" s="296"/>
      <c r="T97" s="296"/>
      <c r="U97" s="296"/>
      <c r="V97" s="296"/>
      <c r="W97" s="296"/>
      <c r="X97" s="297"/>
      <c r="Y97" s="298"/>
      <c r="Z97" s="299"/>
      <c r="AA97" s="299"/>
      <c r="AB97" s="300"/>
      <c r="AC97" s="292"/>
      <c r="AD97" s="293"/>
      <c r="AE97" s="293"/>
      <c r="AF97" s="293"/>
      <c r="AG97" s="294"/>
      <c r="AH97" s="295"/>
      <c r="AI97" s="296"/>
      <c r="AJ97" s="296"/>
      <c r="AK97" s="296"/>
      <c r="AL97" s="296"/>
      <c r="AM97" s="296"/>
      <c r="AN97" s="296"/>
      <c r="AO97" s="296"/>
      <c r="AP97" s="296"/>
      <c r="AQ97" s="296"/>
      <c r="AR97" s="296"/>
      <c r="AS97" s="296"/>
      <c r="AT97" s="297"/>
      <c r="AU97" s="298"/>
      <c r="AV97" s="299"/>
      <c r="AW97" s="299"/>
      <c r="AX97" s="301"/>
      <c r="AY97" s="34">
        <f t="shared" si="7"/>
        <v>0</v>
      </c>
    </row>
    <row r="98" spans="1:51" ht="24.75" customHeight="1" x14ac:dyDescent="0.2">
      <c r="A98" s="970"/>
      <c r="B98" s="971"/>
      <c r="C98" s="971"/>
      <c r="D98" s="971"/>
      <c r="E98" s="971"/>
      <c r="F98" s="972"/>
      <c r="G98" s="292"/>
      <c r="H98" s="293"/>
      <c r="I98" s="293"/>
      <c r="J98" s="293"/>
      <c r="K98" s="294"/>
      <c r="L98" s="295"/>
      <c r="M98" s="296"/>
      <c r="N98" s="296"/>
      <c r="O98" s="296"/>
      <c r="P98" s="296"/>
      <c r="Q98" s="296"/>
      <c r="R98" s="296"/>
      <c r="S98" s="296"/>
      <c r="T98" s="296"/>
      <c r="U98" s="296"/>
      <c r="V98" s="296"/>
      <c r="W98" s="296"/>
      <c r="X98" s="297"/>
      <c r="Y98" s="298"/>
      <c r="Z98" s="299"/>
      <c r="AA98" s="299"/>
      <c r="AB98" s="300"/>
      <c r="AC98" s="292"/>
      <c r="AD98" s="293"/>
      <c r="AE98" s="293"/>
      <c r="AF98" s="293"/>
      <c r="AG98" s="294"/>
      <c r="AH98" s="295"/>
      <c r="AI98" s="296"/>
      <c r="AJ98" s="296"/>
      <c r="AK98" s="296"/>
      <c r="AL98" s="296"/>
      <c r="AM98" s="296"/>
      <c r="AN98" s="296"/>
      <c r="AO98" s="296"/>
      <c r="AP98" s="296"/>
      <c r="AQ98" s="296"/>
      <c r="AR98" s="296"/>
      <c r="AS98" s="296"/>
      <c r="AT98" s="297"/>
      <c r="AU98" s="298"/>
      <c r="AV98" s="299"/>
      <c r="AW98" s="299"/>
      <c r="AX98" s="301"/>
      <c r="AY98" s="34">
        <f t="shared" si="7"/>
        <v>0</v>
      </c>
    </row>
    <row r="99" spans="1:51" ht="24.75" customHeight="1" x14ac:dyDescent="0.2">
      <c r="A99" s="970"/>
      <c r="B99" s="971"/>
      <c r="C99" s="971"/>
      <c r="D99" s="971"/>
      <c r="E99" s="971"/>
      <c r="F99" s="972"/>
      <c r="G99" s="292"/>
      <c r="H99" s="293"/>
      <c r="I99" s="293"/>
      <c r="J99" s="293"/>
      <c r="K99" s="294"/>
      <c r="L99" s="295"/>
      <c r="M99" s="296"/>
      <c r="N99" s="296"/>
      <c r="O99" s="296"/>
      <c r="P99" s="296"/>
      <c r="Q99" s="296"/>
      <c r="R99" s="296"/>
      <c r="S99" s="296"/>
      <c r="T99" s="296"/>
      <c r="U99" s="296"/>
      <c r="V99" s="296"/>
      <c r="W99" s="296"/>
      <c r="X99" s="297"/>
      <c r="Y99" s="298"/>
      <c r="Z99" s="299"/>
      <c r="AA99" s="299"/>
      <c r="AB99" s="300"/>
      <c r="AC99" s="292"/>
      <c r="AD99" s="293"/>
      <c r="AE99" s="293"/>
      <c r="AF99" s="293"/>
      <c r="AG99" s="294"/>
      <c r="AH99" s="295"/>
      <c r="AI99" s="296"/>
      <c r="AJ99" s="296"/>
      <c r="AK99" s="296"/>
      <c r="AL99" s="296"/>
      <c r="AM99" s="296"/>
      <c r="AN99" s="296"/>
      <c r="AO99" s="296"/>
      <c r="AP99" s="296"/>
      <c r="AQ99" s="296"/>
      <c r="AR99" s="296"/>
      <c r="AS99" s="296"/>
      <c r="AT99" s="297"/>
      <c r="AU99" s="298"/>
      <c r="AV99" s="299"/>
      <c r="AW99" s="299"/>
      <c r="AX99" s="301"/>
      <c r="AY99" s="34">
        <f t="shared" si="7"/>
        <v>0</v>
      </c>
    </row>
    <row r="100" spans="1:51" ht="24.75" customHeight="1" x14ac:dyDescent="0.2">
      <c r="A100" s="970"/>
      <c r="B100" s="971"/>
      <c r="C100" s="971"/>
      <c r="D100" s="971"/>
      <c r="E100" s="971"/>
      <c r="F100" s="972"/>
      <c r="G100" s="292"/>
      <c r="H100" s="293"/>
      <c r="I100" s="293"/>
      <c r="J100" s="293"/>
      <c r="K100" s="294"/>
      <c r="L100" s="295"/>
      <c r="M100" s="296"/>
      <c r="N100" s="296"/>
      <c r="O100" s="296"/>
      <c r="P100" s="296"/>
      <c r="Q100" s="296"/>
      <c r="R100" s="296"/>
      <c r="S100" s="296"/>
      <c r="T100" s="296"/>
      <c r="U100" s="296"/>
      <c r="V100" s="296"/>
      <c r="W100" s="296"/>
      <c r="X100" s="297"/>
      <c r="Y100" s="298"/>
      <c r="Z100" s="299"/>
      <c r="AA100" s="299"/>
      <c r="AB100" s="300"/>
      <c r="AC100" s="292"/>
      <c r="AD100" s="293"/>
      <c r="AE100" s="293"/>
      <c r="AF100" s="293"/>
      <c r="AG100" s="294"/>
      <c r="AH100" s="295"/>
      <c r="AI100" s="296"/>
      <c r="AJ100" s="296"/>
      <c r="AK100" s="296"/>
      <c r="AL100" s="296"/>
      <c r="AM100" s="296"/>
      <c r="AN100" s="296"/>
      <c r="AO100" s="296"/>
      <c r="AP100" s="296"/>
      <c r="AQ100" s="296"/>
      <c r="AR100" s="296"/>
      <c r="AS100" s="296"/>
      <c r="AT100" s="297"/>
      <c r="AU100" s="298"/>
      <c r="AV100" s="299"/>
      <c r="AW100" s="299"/>
      <c r="AX100" s="301"/>
      <c r="AY100" s="34">
        <f t="shared" si="7"/>
        <v>0</v>
      </c>
    </row>
    <row r="101" spans="1:51" ht="24.75" customHeight="1" x14ac:dyDescent="0.2">
      <c r="A101" s="970"/>
      <c r="B101" s="971"/>
      <c r="C101" s="971"/>
      <c r="D101" s="971"/>
      <c r="E101" s="971"/>
      <c r="F101" s="972"/>
      <c r="G101" s="292"/>
      <c r="H101" s="293"/>
      <c r="I101" s="293"/>
      <c r="J101" s="293"/>
      <c r="K101" s="294"/>
      <c r="L101" s="295"/>
      <c r="M101" s="296"/>
      <c r="N101" s="296"/>
      <c r="O101" s="296"/>
      <c r="P101" s="296"/>
      <c r="Q101" s="296"/>
      <c r="R101" s="296"/>
      <c r="S101" s="296"/>
      <c r="T101" s="296"/>
      <c r="U101" s="296"/>
      <c r="V101" s="296"/>
      <c r="W101" s="296"/>
      <c r="X101" s="297"/>
      <c r="Y101" s="298"/>
      <c r="Z101" s="299"/>
      <c r="AA101" s="299"/>
      <c r="AB101" s="300"/>
      <c r="AC101" s="292"/>
      <c r="AD101" s="293"/>
      <c r="AE101" s="293"/>
      <c r="AF101" s="293"/>
      <c r="AG101" s="294"/>
      <c r="AH101" s="295"/>
      <c r="AI101" s="296"/>
      <c r="AJ101" s="296"/>
      <c r="AK101" s="296"/>
      <c r="AL101" s="296"/>
      <c r="AM101" s="296"/>
      <c r="AN101" s="296"/>
      <c r="AO101" s="296"/>
      <c r="AP101" s="296"/>
      <c r="AQ101" s="296"/>
      <c r="AR101" s="296"/>
      <c r="AS101" s="296"/>
      <c r="AT101" s="297"/>
      <c r="AU101" s="298"/>
      <c r="AV101" s="299"/>
      <c r="AW101" s="299"/>
      <c r="AX101" s="301"/>
      <c r="AY101" s="34">
        <f t="shared" si="7"/>
        <v>0</v>
      </c>
    </row>
    <row r="102" spans="1:51" ht="24.75" customHeight="1" x14ac:dyDescent="0.2">
      <c r="A102" s="970"/>
      <c r="B102" s="971"/>
      <c r="C102" s="971"/>
      <c r="D102" s="971"/>
      <c r="E102" s="971"/>
      <c r="F102" s="972"/>
      <c r="G102" s="292"/>
      <c r="H102" s="293"/>
      <c r="I102" s="293"/>
      <c r="J102" s="293"/>
      <c r="K102" s="294"/>
      <c r="L102" s="295"/>
      <c r="M102" s="296"/>
      <c r="N102" s="296"/>
      <c r="O102" s="296"/>
      <c r="P102" s="296"/>
      <c r="Q102" s="296"/>
      <c r="R102" s="296"/>
      <c r="S102" s="296"/>
      <c r="T102" s="296"/>
      <c r="U102" s="296"/>
      <c r="V102" s="296"/>
      <c r="W102" s="296"/>
      <c r="X102" s="297"/>
      <c r="Y102" s="298"/>
      <c r="Z102" s="299"/>
      <c r="AA102" s="299"/>
      <c r="AB102" s="300"/>
      <c r="AC102" s="292"/>
      <c r="AD102" s="293"/>
      <c r="AE102" s="293"/>
      <c r="AF102" s="293"/>
      <c r="AG102" s="294"/>
      <c r="AH102" s="295"/>
      <c r="AI102" s="296"/>
      <c r="AJ102" s="296"/>
      <c r="AK102" s="296"/>
      <c r="AL102" s="296"/>
      <c r="AM102" s="296"/>
      <c r="AN102" s="296"/>
      <c r="AO102" s="296"/>
      <c r="AP102" s="296"/>
      <c r="AQ102" s="296"/>
      <c r="AR102" s="296"/>
      <c r="AS102" s="296"/>
      <c r="AT102" s="297"/>
      <c r="AU102" s="298"/>
      <c r="AV102" s="299"/>
      <c r="AW102" s="299"/>
      <c r="AX102" s="301"/>
      <c r="AY102" s="34">
        <f t="shared" si="7"/>
        <v>0</v>
      </c>
    </row>
    <row r="103" spans="1:51" ht="24.75" customHeight="1" x14ac:dyDescent="0.2">
      <c r="A103" s="970"/>
      <c r="B103" s="971"/>
      <c r="C103" s="971"/>
      <c r="D103" s="971"/>
      <c r="E103" s="971"/>
      <c r="F103" s="972"/>
      <c r="G103" s="292"/>
      <c r="H103" s="293"/>
      <c r="I103" s="293"/>
      <c r="J103" s="293"/>
      <c r="K103" s="294"/>
      <c r="L103" s="295"/>
      <c r="M103" s="296"/>
      <c r="N103" s="296"/>
      <c r="O103" s="296"/>
      <c r="P103" s="296"/>
      <c r="Q103" s="296"/>
      <c r="R103" s="296"/>
      <c r="S103" s="296"/>
      <c r="T103" s="296"/>
      <c r="U103" s="296"/>
      <c r="V103" s="296"/>
      <c r="W103" s="296"/>
      <c r="X103" s="297"/>
      <c r="Y103" s="298"/>
      <c r="Z103" s="299"/>
      <c r="AA103" s="299"/>
      <c r="AB103" s="300"/>
      <c r="AC103" s="292"/>
      <c r="AD103" s="293"/>
      <c r="AE103" s="293"/>
      <c r="AF103" s="293"/>
      <c r="AG103" s="294"/>
      <c r="AH103" s="295"/>
      <c r="AI103" s="296"/>
      <c r="AJ103" s="296"/>
      <c r="AK103" s="296"/>
      <c r="AL103" s="296"/>
      <c r="AM103" s="296"/>
      <c r="AN103" s="296"/>
      <c r="AO103" s="296"/>
      <c r="AP103" s="296"/>
      <c r="AQ103" s="296"/>
      <c r="AR103" s="296"/>
      <c r="AS103" s="296"/>
      <c r="AT103" s="297"/>
      <c r="AU103" s="298"/>
      <c r="AV103" s="299"/>
      <c r="AW103" s="299"/>
      <c r="AX103" s="301"/>
      <c r="AY103" s="34">
        <f t="shared" si="7"/>
        <v>0</v>
      </c>
    </row>
    <row r="104" spans="1:51" ht="24.75" customHeight="1" x14ac:dyDescent="0.2">
      <c r="A104" s="970"/>
      <c r="B104" s="971"/>
      <c r="C104" s="971"/>
      <c r="D104" s="971"/>
      <c r="E104" s="971"/>
      <c r="F104" s="972"/>
      <c r="G104" s="292"/>
      <c r="H104" s="293"/>
      <c r="I104" s="293"/>
      <c r="J104" s="293"/>
      <c r="K104" s="294"/>
      <c r="L104" s="295"/>
      <c r="M104" s="296"/>
      <c r="N104" s="296"/>
      <c r="O104" s="296"/>
      <c r="P104" s="296"/>
      <c r="Q104" s="296"/>
      <c r="R104" s="296"/>
      <c r="S104" s="296"/>
      <c r="T104" s="296"/>
      <c r="U104" s="296"/>
      <c r="V104" s="296"/>
      <c r="W104" s="296"/>
      <c r="X104" s="297"/>
      <c r="Y104" s="298"/>
      <c r="Z104" s="299"/>
      <c r="AA104" s="299"/>
      <c r="AB104" s="300"/>
      <c r="AC104" s="292"/>
      <c r="AD104" s="293"/>
      <c r="AE104" s="293"/>
      <c r="AF104" s="293"/>
      <c r="AG104" s="294"/>
      <c r="AH104" s="295"/>
      <c r="AI104" s="296"/>
      <c r="AJ104" s="296"/>
      <c r="AK104" s="296"/>
      <c r="AL104" s="296"/>
      <c r="AM104" s="296"/>
      <c r="AN104" s="296"/>
      <c r="AO104" s="296"/>
      <c r="AP104" s="296"/>
      <c r="AQ104" s="296"/>
      <c r="AR104" s="296"/>
      <c r="AS104" s="296"/>
      <c r="AT104" s="297"/>
      <c r="AU104" s="298"/>
      <c r="AV104" s="299"/>
      <c r="AW104" s="299"/>
      <c r="AX104" s="301"/>
      <c r="AY104" s="34">
        <f t="shared" si="7"/>
        <v>0</v>
      </c>
    </row>
    <row r="105" spans="1:51" ht="24.75" customHeight="1" x14ac:dyDescent="0.2">
      <c r="A105" s="970"/>
      <c r="B105" s="971"/>
      <c r="C105" s="971"/>
      <c r="D105" s="971"/>
      <c r="E105" s="971"/>
      <c r="F105" s="972"/>
      <c r="G105" s="292"/>
      <c r="H105" s="293"/>
      <c r="I105" s="293"/>
      <c r="J105" s="293"/>
      <c r="K105" s="294"/>
      <c r="L105" s="295"/>
      <c r="M105" s="296"/>
      <c r="N105" s="296"/>
      <c r="O105" s="296"/>
      <c r="P105" s="296"/>
      <c r="Q105" s="296"/>
      <c r="R105" s="296"/>
      <c r="S105" s="296"/>
      <c r="T105" s="296"/>
      <c r="U105" s="296"/>
      <c r="V105" s="296"/>
      <c r="W105" s="296"/>
      <c r="X105" s="297"/>
      <c r="Y105" s="298"/>
      <c r="Z105" s="299"/>
      <c r="AA105" s="299"/>
      <c r="AB105" s="300"/>
      <c r="AC105" s="292"/>
      <c r="AD105" s="293"/>
      <c r="AE105" s="293"/>
      <c r="AF105" s="293"/>
      <c r="AG105" s="294"/>
      <c r="AH105" s="295"/>
      <c r="AI105" s="296"/>
      <c r="AJ105" s="296"/>
      <c r="AK105" s="296"/>
      <c r="AL105" s="296"/>
      <c r="AM105" s="296"/>
      <c r="AN105" s="296"/>
      <c r="AO105" s="296"/>
      <c r="AP105" s="296"/>
      <c r="AQ105" s="296"/>
      <c r="AR105" s="296"/>
      <c r="AS105" s="296"/>
      <c r="AT105" s="297"/>
      <c r="AU105" s="298"/>
      <c r="AV105" s="299"/>
      <c r="AW105" s="299"/>
      <c r="AX105" s="301"/>
      <c r="AY105" s="34">
        <f t="shared" si="7"/>
        <v>0</v>
      </c>
    </row>
    <row r="106" spans="1:51" ht="24.75" customHeight="1" thickBot="1" x14ac:dyDescent="0.25">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5"/>
    <row r="108" spans="1:51" ht="30" customHeight="1" x14ac:dyDescent="0.2">
      <c r="A108" s="967" t="s">
        <v>26</v>
      </c>
      <c r="B108" s="968"/>
      <c r="C108" s="968"/>
      <c r="D108" s="968"/>
      <c r="E108" s="968"/>
      <c r="F108" s="969"/>
      <c r="G108" s="312" t="s">
        <v>176</v>
      </c>
      <c r="H108" s="313"/>
      <c r="I108" s="313"/>
      <c r="J108" s="313"/>
      <c r="K108" s="313"/>
      <c r="L108" s="313"/>
      <c r="M108" s="313"/>
      <c r="N108" s="313"/>
      <c r="O108" s="313"/>
      <c r="P108" s="313"/>
      <c r="Q108" s="313"/>
      <c r="R108" s="313"/>
      <c r="S108" s="313"/>
      <c r="T108" s="313"/>
      <c r="U108" s="313"/>
      <c r="V108" s="313"/>
      <c r="W108" s="313"/>
      <c r="X108" s="313"/>
      <c r="Y108" s="313"/>
      <c r="Z108" s="313"/>
      <c r="AA108" s="313"/>
      <c r="AB108" s="314"/>
      <c r="AC108" s="312" t="s">
        <v>255</v>
      </c>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5"/>
      <c r="AY108">
        <f>COUNTA($G$110,$AC$110)</f>
        <v>0</v>
      </c>
    </row>
    <row r="109" spans="1:51" ht="24.75" customHeight="1" x14ac:dyDescent="0.2">
      <c r="A109" s="970"/>
      <c r="B109" s="971"/>
      <c r="C109" s="971"/>
      <c r="D109" s="971"/>
      <c r="E109" s="971"/>
      <c r="F109" s="972"/>
      <c r="G109" s="316" t="s">
        <v>15</v>
      </c>
      <c r="H109" s="317"/>
      <c r="I109" s="317"/>
      <c r="J109" s="317"/>
      <c r="K109" s="317"/>
      <c r="L109" s="318" t="s">
        <v>16</v>
      </c>
      <c r="M109" s="317"/>
      <c r="N109" s="317"/>
      <c r="O109" s="317"/>
      <c r="P109" s="317"/>
      <c r="Q109" s="317"/>
      <c r="R109" s="317"/>
      <c r="S109" s="317"/>
      <c r="T109" s="317"/>
      <c r="U109" s="317"/>
      <c r="V109" s="317"/>
      <c r="W109" s="317"/>
      <c r="X109" s="319"/>
      <c r="Y109" s="320" t="s">
        <v>17</v>
      </c>
      <c r="Z109" s="321"/>
      <c r="AA109" s="321"/>
      <c r="AB109" s="322"/>
      <c r="AC109" s="316" t="s">
        <v>15</v>
      </c>
      <c r="AD109" s="317"/>
      <c r="AE109" s="317"/>
      <c r="AF109" s="317"/>
      <c r="AG109" s="317"/>
      <c r="AH109" s="318" t="s">
        <v>16</v>
      </c>
      <c r="AI109" s="317"/>
      <c r="AJ109" s="317"/>
      <c r="AK109" s="317"/>
      <c r="AL109" s="317"/>
      <c r="AM109" s="317"/>
      <c r="AN109" s="317"/>
      <c r="AO109" s="317"/>
      <c r="AP109" s="317"/>
      <c r="AQ109" s="317"/>
      <c r="AR109" s="317"/>
      <c r="AS109" s="317"/>
      <c r="AT109" s="319"/>
      <c r="AU109" s="320" t="s">
        <v>17</v>
      </c>
      <c r="AV109" s="321"/>
      <c r="AW109" s="321"/>
      <c r="AX109" s="323"/>
      <c r="AY109" s="34">
        <f>$AY$108</f>
        <v>0</v>
      </c>
    </row>
    <row r="110" spans="1:51" ht="24.75" customHeight="1" x14ac:dyDescent="0.2">
      <c r="A110" s="970"/>
      <c r="B110" s="971"/>
      <c r="C110" s="971"/>
      <c r="D110" s="971"/>
      <c r="E110" s="971"/>
      <c r="F110" s="972"/>
      <c r="G110" s="302"/>
      <c r="H110" s="303"/>
      <c r="I110" s="303"/>
      <c r="J110" s="303"/>
      <c r="K110" s="304"/>
      <c r="L110" s="305"/>
      <c r="M110" s="306"/>
      <c r="N110" s="306"/>
      <c r="O110" s="306"/>
      <c r="P110" s="306"/>
      <c r="Q110" s="306"/>
      <c r="R110" s="306"/>
      <c r="S110" s="306"/>
      <c r="T110" s="306"/>
      <c r="U110" s="306"/>
      <c r="V110" s="306"/>
      <c r="W110" s="306"/>
      <c r="X110" s="307"/>
      <c r="Y110" s="308"/>
      <c r="Z110" s="309"/>
      <c r="AA110" s="309"/>
      <c r="AB110" s="310"/>
      <c r="AC110" s="302"/>
      <c r="AD110" s="303"/>
      <c r="AE110" s="303"/>
      <c r="AF110" s="303"/>
      <c r="AG110" s="304"/>
      <c r="AH110" s="305"/>
      <c r="AI110" s="306"/>
      <c r="AJ110" s="306"/>
      <c r="AK110" s="306"/>
      <c r="AL110" s="306"/>
      <c r="AM110" s="306"/>
      <c r="AN110" s="306"/>
      <c r="AO110" s="306"/>
      <c r="AP110" s="306"/>
      <c r="AQ110" s="306"/>
      <c r="AR110" s="306"/>
      <c r="AS110" s="306"/>
      <c r="AT110" s="307"/>
      <c r="AU110" s="308"/>
      <c r="AV110" s="309"/>
      <c r="AW110" s="309"/>
      <c r="AX110" s="311"/>
      <c r="AY110" s="34">
        <f t="shared" ref="AY110:AY120" si="8">$AY$108</f>
        <v>0</v>
      </c>
    </row>
    <row r="111" spans="1:51" ht="24.75" customHeight="1" x14ac:dyDescent="0.2">
      <c r="A111" s="970"/>
      <c r="B111" s="971"/>
      <c r="C111" s="971"/>
      <c r="D111" s="971"/>
      <c r="E111" s="971"/>
      <c r="F111" s="972"/>
      <c r="G111" s="292"/>
      <c r="H111" s="293"/>
      <c r="I111" s="293"/>
      <c r="J111" s="293"/>
      <c r="K111" s="294"/>
      <c r="L111" s="295"/>
      <c r="M111" s="296"/>
      <c r="N111" s="296"/>
      <c r="O111" s="296"/>
      <c r="P111" s="296"/>
      <c r="Q111" s="296"/>
      <c r="R111" s="296"/>
      <c r="S111" s="296"/>
      <c r="T111" s="296"/>
      <c r="U111" s="296"/>
      <c r="V111" s="296"/>
      <c r="W111" s="296"/>
      <c r="X111" s="297"/>
      <c r="Y111" s="298"/>
      <c r="Z111" s="299"/>
      <c r="AA111" s="299"/>
      <c r="AB111" s="300"/>
      <c r="AC111" s="292"/>
      <c r="AD111" s="293"/>
      <c r="AE111" s="293"/>
      <c r="AF111" s="293"/>
      <c r="AG111" s="294"/>
      <c r="AH111" s="295"/>
      <c r="AI111" s="296"/>
      <c r="AJ111" s="296"/>
      <c r="AK111" s="296"/>
      <c r="AL111" s="296"/>
      <c r="AM111" s="296"/>
      <c r="AN111" s="296"/>
      <c r="AO111" s="296"/>
      <c r="AP111" s="296"/>
      <c r="AQ111" s="296"/>
      <c r="AR111" s="296"/>
      <c r="AS111" s="296"/>
      <c r="AT111" s="297"/>
      <c r="AU111" s="298"/>
      <c r="AV111" s="299"/>
      <c r="AW111" s="299"/>
      <c r="AX111" s="301"/>
      <c r="AY111" s="34">
        <f t="shared" si="8"/>
        <v>0</v>
      </c>
    </row>
    <row r="112" spans="1:51" ht="24.75" customHeight="1" x14ac:dyDescent="0.2">
      <c r="A112" s="970"/>
      <c r="B112" s="971"/>
      <c r="C112" s="971"/>
      <c r="D112" s="971"/>
      <c r="E112" s="971"/>
      <c r="F112" s="972"/>
      <c r="G112" s="292"/>
      <c r="H112" s="293"/>
      <c r="I112" s="293"/>
      <c r="J112" s="293"/>
      <c r="K112" s="294"/>
      <c r="L112" s="295"/>
      <c r="M112" s="296"/>
      <c r="N112" s="296"/>
      <c r="O112" s="296"/>
      <c r="P112" s="296"/>
      <c r="Q112" s="296"/>
      <c r="R112" s="296"/>
      <c r="S112" s="296"/>
      <c r="T112" s="296"/>
      <c r="U112" s="296"/>
      <c r="V112" s="296"/>
      <c r="W112" s="296"/>
      <c r="X112" s="297"/>
      <c r="Y112" s="298"/>
      <c r="Z112" s="299"/>
      <c r="AA112" s="299"/>
      <c r="AB112" s="300"/>
      <c r="AC112" s="292"/>
      <c r="AD112" s="293"/>
      <c r="AE112" s="293"/>
      <c r="AF112" s="293"/>
      <c r="AG112" s="294"/>
      <c r="AH112" s="295"/>
      <c r="AI112" s="296"/>
      <c r="AJ112" s="296"/>
      <c r="AK112" s="296"/>
      <c r="AL112" s="296"/>
      <c r="AM112" s="296"/>
      <c r="AN112" s="296"/>
      <c r="AO112" s="296"/>
      <c r="AP112" s="296"/>
      <c r="AQ112" s="296"/>
      <c r="AR112" s="296"/>
      <c r="AS112" s="296"/>
      <c r="AT112" s="297"/>
      <c r="AU112" s="298"/>
      <c r="AV112" s="299"/>
      <c r="AW112" s="299"/>
      <c r="AX112" s="301"/>
      <c r="AY112" s="34">
        <f t="shared" si="8"/>
        <v>0</v>
      </c>
    </row>
    <row r="113" spans="1:51" ht="24.75" customHeight="1" x14ac:dyDescent="0.2">
      <c r="A113" s="970"/>
      <c r="B113" s="971"/>
      <c r="C113" s="971"/>
      <c r="D113" s="971"/>
      <c r="E113" s="971"/>
      <c r="F113" s="972"/>
      <c r="G113" s="292"/>
      <c r="H113" s="293"/>
      <c r="I113" s="293"/>
      <c r="J113" s="293"/>
      <c r="K113" s="294"/>
      <c r="L113" s="295"/>
      <c r="M113" s="296"/>
      <c r="N113" s="296"/>
      <c r="O113" s="296"/>
      <c r="P113" s="296"/>
      <c r="Q113" s="296"/>
      <c r="R113" s="296"/>
      <c r="S113" s="296"/>
      <c r="T113" s="296"/>
      <c r="U113" s="296"/>
      <c r="V113" s="296"/>
      <c r="W113" s="296"/>
      <c r="X113" s="297"/>
      <c r="Y113" s="298"/>
      <c r="Z113" s="299"/>
      <c r="AA113" s="299"/>
      <c r="AB113" s="300"/>
      <c r="AC113" s="292"/>
      <c r="AD113" s="293"/>
      <c r="AE113" s="293"/>
      <c r="AF113" s="293"/>
      <c r="AG113" s="294"/>
      <c r="AH113" s="295"/>
      <c r="AI113" s="296"/>
      <c r="AJ113" s="296"/>
      <c r="AK113" s="296"/>
      <c r="AL113" s="296"/>
      <c r="AM113" s="296"/>
      <c r="AN113" s="296"/>
      <c r="AO113" s="296"/>
      <c r="AP113" s="296"/>
      <c r="AQ113" s="296"/>
      <c r="AR113" s="296"/>
      <c r="AS113" s="296"/>
      <c r="AT113" s="297"/>
      <c r="AU113" s="298"/>
      <c r="AV113" s="299"/>
      <c r="AW113" s="299"/>
      <c r="AX113" s="301"/>
      <c r="AY113" s="34">
        <f t="shared" si="8"/>
        <v>0</v>
      </c>
    </row>
    <row r="114" spans="1:51" ht="24.75" customHeight="1" x14ac:dyDescent="0.2">
      <c r="A114" s="970"/>
      <c r="B114" s="971"/>
      <c r="C114" s="971"/>
      <c r="D114" s="971"/>
      <c r="E114" s="971"/>
      <c r="F114" s="972"/>
      <c r="G114" s="292"/>
      <c r="H114" s="293"/>
      <c r="I114" s="293"/>
      <c r="J114" s="293"/>
      <c r="K114" s="294"/>
      <c r="L114" s="295"/>
      <c r="M114" s="296"/>
      <c r="N114" s="296"/>
      <c r="O114" s="296"/>
      <c r="P114" s="296"/>
      <c r="Q114" s="296"/>
      <c r="R114" s="296"/>
      <c r="S114" s="296"/>
      <c r="T114" s="296"/>
      <c r="U114" s="296"/>
      <c r="V114" s="296"/>
      <c r="W114" s="296"/>
      <c r="X114" s="297"/>
      <c r="Y114" s="298"/>
      <c r="Z114" s="299"/>
      <c r="AA114" s="299"/>
      <c r="AB114" s="300"/>
      <c r="AC114" s="292"/>
      <c r="AD114" s="293"/>
      <c r="AE114" s="293"/>
      <c r="AF114" s="293"/>
      <c r="AG114" s="294"/>
      <c r="AH114" s="295"/>
      <c r="AI114" s="296"/>
      <c r="AJ114" s="296"/>
      <c r="AK114" s="296"/>
      <c r="AL114" s="296"/>
      <c r="AM114" s="296"/>
      <c r="AN114" s="296"/>
      <c r="AO114" s="296"/>
      <c r="AP114" s="296"/>
      <c r="AQ114" s="296"/>
      <c r="AR114" s="296"/>
      <c r="AS114" s="296"/>
      <c r="AT114" s="297"/>
      <c r="AU114" s="298"/>
      <c r="AV114" s="299"/>
      <c r="AW114" s="299"/>
      <c r="AX114" s="301"/>
      <c r="AY114" s="34">
        <f t="shared" si="8"/>
        <v>0</v>
      </c>
    </row>
    <row r="115" spans="1:51" ht="24.75" customHeight="1" x14ac:dyDescent="0.2">
      <c r="A115" s="970"/>
      <c r="B115" s="971"/>
      <c r="C115" s="971"/>
      <c r="D115" s="971"/>
      <c r="E115" s="971"/>
      <c r="F115" s="972"/>
      <c r="G115" s="292"/>
      <c r="H115" s="293"/>
      <c r="I115" s="293"/>
      <c r="J115" s="293"/>
      <c r="K115" s="294"/>
      <c r="L115" s="295"/>
      <c r="M115" s="296"/>
      <c r="N115" s="296"/>
      <c r="O115" s="296"/>
      <c r="P115" s="296"/>
      <c r="Q115" s="296"/>
      <c r="R115" s="296"/>
      <c r="S115" s="296"/>
      <c r="T115" s="296"/>
      <c r="U115" s="296"/>
      <c r="V115" s="296"/>
      <c r="W115" s="296"/>
      <c r="X115" s="297"/>
      <c r="Y115" s="298"/>
      <c r="Z115" s="299"/>
      <c r="AA115" s="299"/>
      <c r="AB115" s="300"/>
      <c r="AC115" s="292"/>
      <c r="AD115" s="293"/>
      <c r="AE115" s="293"/>
      <c r="AF115" s="293"/>
      <c r="AG115" s="294"/>
      <c r="AH115" s="295"/>
      <c r="AI115" s="296"/>
      <c r="AJ115" s="296"/>
      <c r="AK115" s="296"/>
      <c r="AL115" s="296"/>
      <c r="AM115" s="296"/>
      <c r="AN115" s="296"/>
      <c r="AO115" s="296"/>
      <c r="AP115" s="296"/>
      <c r="AQ115" s="296"/>
      <c r="AR115" s="296"/>
      <c r="AS115" s="296"/>
      <c r="AT115" s="297"/>
      <c r="AU115" s="298"/>
      <c r="AV115" s="299"/>
      <c r="AW115" s="299"/>
      <c r="AX115" s="301"/>
      <c r="AY115" s="34">
        <f t="shared" si="8"/>
        <v>0</v>
      </c>
    </row>
    <row r="116" spans="1:51" ht="24.75" customHeight="1" x14ac:dyDescent="0.2">
      <c r="A116" s="970"/>
      <c r="B116" s="971"/>
      <c r="C116" s="971"/>
      <c r="D116" s="971"/>
      <c r="E116" s="971"/>
      <c r="F116" s="972"/>
      <c r="G116" s="292"/>
      <c r="H116" s="293"/>
      <c r="I116" s="293"/>
      <c r="J116" s="293"/>
      <c r="K116" s="294"/>
      <c r="L116" s="295"/>
      <c r="M116" s="296"/>
      <c r="N116" s="296"/>
      <c r="O116" s="296"/>
      <c r="P116" s="296"/>
      <c r="Q116" s="296"/>
      <c r="R116" s="296"/>
      <c r="S116" s="296"/>
      <c r="T116" s="296"/>
      <c r="U116" s="296"/>
      <c r="V116" s="296"/>
      <c r="W116" s="296"/>
      <c r="X116" s="297"/>
      <c r="Y116" s="298"/>
      <c r="Z116" s="299"/>
      <c r="AA116" s="299"/>
      <c r="AB116" s="300"/>
      <c r="AC116" s="292"/>
      <c r="AD116" s="293"/>
      <c r="AE116" s="293"/>
      <c r="AF116" s="293"/>
      <c r="AG116" s="294"/>
      <c r="AH116" s="295"/>
      <c r="AI116" s="296"/>
      <c r="AJ116" s="296"/>
      <c r="AK116" s="296"/>
      <c r="AL116" s="296"/>
      <c r="AM116" s="296"/>
      <c r="AN116" s="296"/>
      <c r="AO116" s="296"/>
      <c r="AP116" s="296"/>
      <c r="AQ116" s="296"/>
      <c r="AR116" s="296"/>
      <c r="AS116" s="296"/>
      <c r="AT116" s="297"/>
      <c r="AU116" s="298"/>
      <c r="AV116" s="299"/>
      <c r="AW116" s="299"/>
      <c r="AX116" s="301"/>
      <c r="AY116" s="34">
        <f t="shared" si="8"/>
        <v>0</v>
      </c>
    </row>
    <row r="117" spans="1:51" ht="24.75" customHeight="1" x14ac:dyDescent="0.2">
      <c r="A117" s="970"/>
      <c r="B117" s="971"/>
      <c r="C117" s="971"/>
      <c r="D117" s="971"/>
      <c r="E117" s="971"/>
      <c r="F117" s="972"/>
      <c r="G117" s="292"/>
      <c r="H117" s="293"/>
      <c r="I117" s="293"/>
      <c r="J117" s="293"/>
      <c r="K117" s="294"/>
      <c r="L117" s="295"/>
      <c r="M117" s="296"/>
      <c r="N117" s="296"/>
      <c r="O117" s="296"/>
      <c r="P117" s="296"/>
      <c r="Q117" s="296"/>
      <c r="R117" s="296"/>
      <c r="S117" s="296"/>
      <c r="T117" s="296"/>
      <c r="U117" s="296"/>
      <c r="V117" s="296"/>
      <c r="W117" s="296"/>
      <c r="X117" s="297"/>
      <c r="Y117" s="298"/>
      <c r="Z117" s="299"/>
      <c r="AA117" s="299"/>
      <c r="AB117" s="300"/>
      <c r="AC117" s="292"/>
      <c r="AD117" s="293"/>
      <c r="AE117" s="293"/>
      <c r="AF117" s="293"/>
      <c r="AG117" s="294"/>
      <c r="AH117" s="295"/>
      <c r="AI117" s="296"/>
      <c r="AJ117" s="296"/>
      <c r="AK117" s="296"/>
      <c r="AL117" s="296"/>
      <c r="AM117" s="296"/>
      <c r="AN117" s="296"/>
      <c r="AO117" s="296"/>
      <c r="AP117" s="296"/>
      <c r="AQ117" s="296"/>
      <c r="AR117" s="296"/>
      <c r="AS117" s="296"/>
      <c r="AT117" s="297"/>
      <c r="AU117" s="298"/>
      <c r="AV117" s="299"/>
      <c r="AW117" s="299"/>
      <c r="AX117" s="301"/>
      <c r="AY117" s="34">
        <f t="shared" si="8"/>
        <v>0</v>
      </c>
    </row>
    <row r="118" spans="1:51" ht="24.75" customHeight="1" x14ac:dyDescent="0.2">
      <c r="A118" s="970"/>
      <c r="B118" s="971"/>
      <c r="C118" s="971"/>
      <c r="D118" s="971"/>
      <c r="E118" s="971"/>
      <c r="F118" s="972"/>
      <c r="G118" s="292"/>
      <c r="H118" s="293"/>
      <c r="I118" s="293"/>
      <c r="J118" s="293"/>
      <c r="K118" s="294"/>
      <c r="L118" s="295"/>
      <c r="M118" s="296"/>
      <c r="N118" s="296"/>
      <c r="O118" s="296"/>
      <c r="P118" s="296"/>
      <c r="Q118" s="296"/>
      <c r="R118" s="296"/>
      <c r="S118" s="296"/>
      <c r="T118" s="296"/>
      <c r="U118" s="296"/>
      <c r="V118" s="296"/>
      <c r="W118" s="296"/>
      <c r="X118" s="297"/>
      <c r="Y118" s="298"/>
      <c r="Z118" s="299"/>
      <c r="AA118" s="299"/>
      <c r="AB118" s="300"/>
      <c r="AC118" s="292"/>
      <c r="AD118" s="293"/>
      <c r="AE118" s="293"/>
      <c r="AF118" s="293"/>
      <c r="AG118" s="294"/>
      <c r="AH118" s="295"/>
      <c r="AI118" s="296"/>
      <c r="AJ118" s="296"/>
      <c r="AK118" s="296"/>
      <c r="AL118" s="296"/>
      <c r="AM118" s="296"/>
      <c r="AN118" s="296"/>
      <c r="AO118" s="296"/>
      <c r="AP118" s="296"/>
      <c r="AQ118" s="296"/>
      <c r="AR118" s="296"/>
      <c r="AS118" s="296"/>
      <c r="AT118" s="297"/>
      <c r="AU118" s="298"/>
      <c r="AV118" s="299"/>
      <c r="AW118" s="299"/>
      <c r="AX118" s="301"/>
      <c r="AY118" s="34">
        <f t="shared" si="8"/>
        <v>0</v>
      </c>
    </row>
    <row r="119" spans="1:51" ht="24.75" customHeight="1" x14ac:dyDescent="0.2">
      <c r="A119" s="970"/>
      <c r="B119" s="971"/>
      <c r="C119" s="971"/>
      <c r="D119" s="971"/>
      <c r="E119" s="971"/>
      <c r="F119" s="972"/>
      <c r="G119" s="292"/>
      <c r="H119" s="293"/>
      <c r="I119" s="293"/>
      <c r="J119" s="293"/>
      <c r="K119" s="294"/>
      <c r="L119" s="295"/>
      <c r="M119" s="296"/>
      <c r="N119" s="296"/>
      <c r="O119" s="296"/>
      <c r="P119" s="296"/>
      <c r="Q119" s="296"/>
      <c r="R119" s="296"/>
      <c r="S119" s="296"/>
      <c r="T119" s="296"/>
      <c r="U119" s="296"/>
      <c r="V119" s="296"/>
      <c r="W119" s="296"/>
      <c r="X119" s="297"/>
      <c r="Y119" s="298"/>
      <c r="Z119" s="299"/>
      <c r="AA119" s="299"/>
      <c r="AB119" s="300"/>
      <c r="AC119" s="292"/>
      <c r="AD119" s="293"/>
      <c r="AE119" s="293"/>
      <c r="AF119" s="293"/>
      <c r="AG119" s="294"/>
      <c r="AH119" s="295"/>
      <c r="AI119" s="296"/>
      <c r="AJ119" s="296"/>
      <c r="AK119" s="296"/>
      <c r="AL119" s="296"/>
      <c r="AM119" s="296"/>
      <c r="AN119" s="296"/>
      <c r="AO119" s="296"/>
      <c r="AP119" s="296"/>
      <c r="AQ119" s="296"/>
      <c r="AR119" s="296"/>
      <c r="AS119" s="296"/>
      <c r="AT119" s="297"/>
      <c r="AU119" s="298"/>
      <c r="AV119" s="299"/>
      <c r="AW119" s="299"/>
      <c r="AX119" s="301"/>
      <c r="AY119" s="34">
        <f t="shared" si="8"/>
        <v>0</v>
      </c>
    </row>
    <row r="120" spans="1:51" ht="24.75" customHeight="1" thickBot="1" x14ac:dyDescent="0.25">
      <c r="A120" s="970"/>
      <c r="B120" s="971"/>
      <c r="C120" s="971"/>
      <c r="D120" s="971"/>
      <c r="E120" s="971"/>
      <c r="F120" s="972"/>
      <c r="G120" s="283" t="s">
        <v>18</v>
      </c>
      <c r="H120" s="284"/>
      <c r="I120" s="284"/>
      <c r="J120" s="284"/>
      <c r="K120" s="284"/>
      <c r="L120" s="285"/>
      <c r="M120" s="286"/>
      <c r="N120" s="286"/>
      <c r="O120" s="286"/>
      <c r="P120" s="286"/>
      <c r="Q120" s="286"/>
      <c r="R120" s="286"/>
      <c r="S120" s="286"/>
      <c r="T120" s="286"/>
      <c r="U120" s="286"/>
      <c r="V120" s="286"/>
      <c r="W120" s="286"/>
      <c r="X120" s="287"/>
      <c r="Y120" s="288">
        <f>SUM(Y110:AB119)</f>
        <v>0</v>
      </c>
      <c r="Z120" s="289"/>
      <c r="AA120" s="289"/>
      <c r="AB120" s="290"/>
      <c r="AC120" s="283" t="s">
        <v>18</v>
      </c>
      <c r="AD120" s="284"/>
      <c r="AE120" s="284"/>
      <c r="AF120" s="284"/>
      <c r="AG120" s="284"/>
      <c r="AH120" s="285"/>
      <c r="AI120" s="286"/>
      <c r="AJ120" s="286"/>
      <c r="AK120" s="286"/>
      <c r="AL120" s="286"/>
      <c r="AM120" s="286"/>
      <c r="AN120" s="286"/>
      <c r="AO120" s="286"/>
      <c r="AP120" s="286"/>
      <c r="AQ120" s="286"/>
      <c r="AR120" s="286"/>
      <c r="AS120" s="286"/>
      <c r="AT120" s="287"/>
      <c r="AU120" s="288">
        <f>SUM(AU110:AX119)</f>
        <v>0</v>
      </c>
      <c r="AV120" s="289"/>
      <c r="AW120" s="289"/>
      <c r="AX120" s="291"/>
      <c r="AY120" s="34">
        <f t="shared" si="8"/>
        <v>0</v>
      </c>
    </row>
    <row r="121" spans="1:51" ht="30" customHeight="1" x14ac:dyDescent="0.2">
      <c r="A121" s="970"/>
      <c r="B121" s="971"/>
      <c r="C121" s="971"/>
      <c r="D121" s="971"/>
      <c r="E121" s="971"/>
      <c r="F121" s="972"/>
      <c r="G121" s="312" t="s">
        <v>256</v>
      </c>
      <c r="H121" s="313"/>
      <c r="I121" s="313"/>
      <c r="J121" s="313"/>
      <c r="K121" s="313"/>
      <c r="L121" s="313"/>
      <c r="M121" s="313"/>
      <c r="N121" s="313"/>
      <c r="O121" s="313"/>
      <c r="P121" s="313"/>
      <c r="Q121" s="313"/>
      <c r="R121" s="313"/>
      <c r="S121" s="313"/>
      <c r="T121" s="313"/>
      <c r="U121" s="313"/>
      <c r="V121" s="313"/>
      <c r="W121" s="313"/>
      <c r="X121" s="313"/>
      <c r="Y121" s="313"/>
      <c r="Z121" s="313"/>
      <c r="AA121" s="313"/>
      <c r="AB121" s="314"/>
      <c r="AC121" s="312" t="s">
        <v>257</v>
      </c>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5"/>
      <c r="AY121">
        <f>COUNTA($G$123,$AC$123)</f>
        <v>0</v>
      </c>
    </row>
    <row r="122" spans="1:51" ht="25.5" customHeight="1" x14ac:dyDescent="0.2">
      <c r="A122" s="970"/>
      <c r="B122" s="971"/>
      <c r="C122" s="971"/>
      <c r="D122" s="971"/>
      <c r="E122" s="971"/>
      <c r="F122" s="972"/>
      <c r="G122" s="316" t="s">
        <v>15</v>
      </c>
      <c r="H122" s="317"/>
      <c r="I122" s="317"/>
      <c r="J122" s="317"/>
      <c r="K122" s="317"/>
      <c r="L122" s="318" t="s">
        <v>16</v>
      </c>
      <c r="M122" s="317"/>
      <c r="N122" s="317"/>
      <c r="O122" s="317"/>
      <c r="P122" s="317"/>
      <c r="Q122" s="317"/>
      <c r="R122" s="317"/>
      <c r="S122" s="317"/>
      <c r="T122" s="317"/>
      <c r="U122" s="317"/>
      <c r="V122" s="317"/>
      <c r="W122" s="317"/>
      <c r="X122" s="319"/>
      <c r="Y122" s="320" t="s">
        <v>17</v>
      </c>
      <c r="Z122" s="321"/>
      <c r="AA122" s="321"/>
      <c r="AB122" s="322"/>
      <c r="AC122" s="316" t="s">
        <v>15</v>
      </c>
      <c r="AD122" s="317"/>
      <c r="AE122" s="317"/>
      <c r="AF122" s="317"/>
      <c r="AG122" s="317"/>
      <c r="AH122" s="318" t="s">
        <v>16</v>
      </c>
      <c r="AI122" s="317"/>
      <c r="AJ122" s="317"/>
      <c r="AK122" s="317"/>
      <c r="AL122" s="317"/>
      <c r="AM122" s="317"/>
      <c r="AN122" s="317"/>
      <c r="AO122" s="317"/>
      <c r="AP122" s="317"/>
      <c r="AQ122" s="317"/>
      <c r="AR122" s="317"/>
      <c r="AS122" s="317"/>
      <c r="AT122" s="319"/>
      <c r="AU122" s="320" t="s">
        <v>17</v>
      </c>
      <c r="AV122" s="321"/>
      <c r="AW122" s="321"/>
      <c r="AX122" s="323"/>
      <c r="AY122" s="34">
        <f>$AY$121</f>
        <v>0</v>
      </c>
    </row>
    <row r="123" spans="1:51" ht="24.75" customHeight="1" x14ac:dyDescent="0.2">
      <c r="A123" s="970"/>
      <c r="B123" s="971"/>
      <c r="C123" s="971"/>
      <c r="D123" s="971"/>
      <c r="E123" s="971"/>
      <c r="F123" s="972"/>
      <c r="G123" s="302"/>
      <c r="H123" s="303"/>
      <c r="I123" s="303"/>
      <c r="J123" s="303"/>
      <c r="K123" s="304"/>
      <c r="L123" s="305"/>
      <c r="M123" s="306"/>
      <c r="N123" s="306"/>
      <c r="O123" s="306"/>
      <c r="P123" s="306"/>
      <c r="Q123" s="306"/>
      <c r="R123" s="306"/>
      <c r="S123" s="306"/>
      <c r="T123" s="306"/>
      <c r="U123" s="306"/>
      <c r="V123" s="306"/>
      <c r="W123" s="306"/>
      <c r="X123" s="307"/>
      <c r="Y123" s="308"/>
      <c r="Z123" s="309"/>
      <c r="AA123" s="309"/>
      <c r="AB123" s="310"/>
      <c r="AC123" s="302"/>
      <c r="AD123" s="303"/>
      <c r="AE123" s="303"/>
      <c r="AF123" s="303"/>
      <c r="AG123" s="304"/>
      <c r="AH123" s="305"/>
      <c r="AI123" s="306"/>
      <c r="AJ123" s="306"/>
      <c r="AK123" s="306"/>
      <c r="AL123" s="306"/>
      <c r="AM123" s="306"/>
      <c r="AN123" s="306"/>
      <c r="AO123" s="306"/>
      <c r="AP123" s="306"/>
      <c r="AQ123" s="306"/>
      <c r="AR123" s="306"/>
      <c r="AS123" s="306"/>
      <c r="AT123" s="307"/>
      <c r="AU123" s="308"/>
      <c r="AV123" s="309"/>
      <c r="AW123" s="309"/>
      <c r="AX123" s="311"/>
      <c r="AY123" s="34">
        <f t="shared" ref="AY123:AY133" si="9">$AY$121</f>
        <v>0</v>
      </c>
    </row>
    <row r="124" spans="1:51" ht="24.75" customHeight="1" x14ac:dyDescent="0.2">
      <c r="A124" s="970"/>
      <c r="B124" s="971"/>
      <c r="C124" s="971"/>
      <c r="D124" s="971"/>
      <c r="E124" s="971"/>
      <c r="F124" s="972"/>
      <c r="G124" s="292"/>
      <c r="H124" s="293"/>
      <c r="I124" s="293"/>
      <c r="J124" s="293"/>
      <c r="K124" s="294"/>
      <c r="L124" s="295"/>
      <c r="M124" s="296"/>
      <c r="N124" s="296"/>
      <c r="O124" s="296"/>
      <c r="P124" s="296"/>
      <c r="Q124" s="296"/>
      <c r="R124" s="296"/>
      <c r="S124" s="296"/>
      <c r="T124" s="296"/>
      <c r="U124" s="296"/>
      <c r="V124" s="296"/>
      <c r="W124" s="296"/>
      <c r="X124" s="297"/>
      <c r="Y124" s="298"/>
      <c r="Z124" s="299"/>
      <c r="AA124" s="299"/>
      <c r="AB124" s="300"/>
      <c r="AC124" s="292"/>
      <c r="AD124" s="293"/>
      <c r="AE124" s="293"/>
      <c r="AF124" s="293"/>
      <c r="AG124" s="294"/>
      <c r="AH124" s="295"/>
      <c r="AI124" s="296"/>
      <c r="AJ124" s="296"/>
      <c r="AK124" s="296"/>
      <c r="AL124" s="296"/>
      <c r="AM124" s="296"/>
      <c r="AN124" s="296"/>
      <c r="AO124" s="296"/>
      <c r="AP124" s="296"/>
      <c r="AQ124" s="296"/>
      <c r="AR124" s="296"/>
      <c r="AS124" s="296"/>
      <c r="AT124" s="297"/>
      <c r="AU124" s="298"/>
      <c r="AV124" s="299"/>
      <c r="AW124" s="299"/>
      <c r="AX124" s="301"/>
      <c r="AY124" s="34">
        <f t="shared" si="9"/>
        <v>0</v>
      </c>
    </row>
    <row r="125" spans="1:51" ht="24.75" customHeight="1" x14ac:dyDescent="0.2">
      <c r="A125" s="970"/>
      <c r="B125" s="971"/>
      <c r="C125" s="971"/>
      <c r="D125" s="971"/>
      <c r="E125" s="971"/>
      <c r="F125" s="972"/>
      <c r="G125" s="292"/>
      <c r="H125" s="293"/>
      <c r="I125" s="293"/>
      <c r="J125" s="293"/>
      <c r="K125" s="294"/>
      <c r="L125" s="295"/>
      <c r="M125" s="296"/>
      <c r="N125" s="296"/>
      <c r="O125" s="296"/>
      <c r="P125" s="296"/>
      <c r="Q125" s="296"/>
      <c r="R125" s="296"/>
      <c r="S125" s="296"/>
      <c r="T125" s="296"/>
      <c r="U125" s="296"/>
      <c r="V125" s="296"/>
      <c r="W125" s="296"/>
      <c r="X125" s="297"/>
      <c r="Y125" s="298"/>
      <c r="Z125" s="299"/>
      <c r="AA125" s="299"/>
      <c r="AB125" s="300"/>
      <c r="AC125" s="292"/>
      <c r="AD125" s="293"/>
      <c r="AE125" s="293"/>
      <c r="AF125" s="293"/>
      <c r="AG125" s="294"/>
      <c r="AH125" s="295"/>
      <c r="AI125" s="296"/>
      <c r="AJ125" s="296"/>
      <c r="AK125" s="296"/>
      <c r="AL125" s="296"/>
      <c r="AM125" s="296"/>
      <c r="AN125" s="296"/>
      <c r="AO125" s="296"/>
      <c r="AP125" s="296"/>
      <c r="AQ125" s="296"/>
      <c r="AR125" s="296"/>
      <c r="AS125" s="296"/>
      <c r="AT125" s="297"/>
      <c r="AU125" s="298"/>
      <c r="AV125" s="299"/>
      <c r="AW125" s="299"/>
      <c r="AX125" s="301"/>
      <c r="AY125" s="34">
        <f t="shared" si="9"/>
        <v>0</v>
      </c>
    </row>
    <row r="126" spans="1:51" ht="24.75" customHeight="1" x14ac:dyDescent="0.2">
      <c r="A126" s="970"/>
      <c r="B126" s="971"/>
      <c r="C126" s="971"/>
      <c r="D126" s="971"/>
      <c r="E126" s="971"/>
      <c r="F126" s="972"/>
      <c r="G126" s="292"/>
      <c r="H126" s="293"/>
      <c r="I126" s="293"/>
      <c r="J126" s="293"/>
      <c r="K126" s="294"/>
      <c r="L126" s="295"/>
      <c r="M126" s="296"/>
      <c r="N126" s="296"/>
      <c r="O126" s="296"/>
      <c r="P126" s="296"/>
      <c r="Q126" s="296"/>
      <c r="R126" s="296"/>
      <c r="S126" s="296"/>
      <c r="T126" s="296"/>
      <c r="U126" s="296"/>
      <c r="V126" s="296"/>
      <c r="W126" s="296"/>
      <c r="X126" s="297"/>
      <c r="Y126" s="298"/>
      <c r="Z126" s="299"/>
      <c r="AA126" s="299"/>
      <c r="AB126" s="300"/>
      <c r="AC126" s="292"/>
      <c r="AD126" s="293"/>
      <c r="AE126" s="293"/>
      <c r="AF126" s="293"/>
      <c r="AG126" s="294"/>
      <c r="AH126" s="295"/>
      <c r="AI126" s="296"/>
      <c r="AJ126" s="296"/>
      <c r="AK126" s="296"/>
      <c r="AL126" s="296"/>
      <c r="AM126" s="296"/>
      <c r="AN126" s="296"/>
      <c r="AO126" s="296"/>
      <c r="AP126" s="296"/>
      <c r="AQ126" s="296"/>
      <c r="AR126" s="296"/>
      <c r="AS126" s="296"/>
      <c r="AT126" s="297"/>
      <c r="AU126" s="298"/>
      <c r="AV126" s="299"/>
      <c r="AW126" s="299"/>
      <c r="AX126" s="301"/>
      <c r="AY126" s="34">
        <f t="shared" si="9"/>
        <v>0</v>
      </c>
    </row>
    <row r="127" spans="1:51" ht="24.75" customHeight="1" x14ac:dyDescent="0.2">
      <c r="A127" s="970"/>
      <c r="B127" s="971"/>
      <c r="C127" s="971"/>
      <c r="D127" s="971"/>
      <c r="E127" s="971"/>
      <c r="F127" s="972"/>
      <c r="G127" s="292"/>
      <c r="H127" s="293"/>
      <c r="I127" s="293"/>
      <c r="J127" s="293"/>
      <c r="K127" s="294"/>
      <c r="L127" s="295"/>
      <c r="M127" s="296"/>
      <c r="N127" s="296"/>
      <c r="O127" s="296"/>
      <c r="P127" s="296"/>
      <c r="Q127" s="296"/>
      <c r="R127" s="296"/>
      <c r="S127" s="296"/>
      <c r="T127" s="296"/>
      <c r="U127" s="296"/>
      <c r="V127" s="296"/>
      <c r="W127" s="296"/>
      <c r="X127" s="297"/>
      <c r="Y127" s="298"/>
      <c r="Z127" s="299"/>
      <c r="AA127" s="299"/>
      <c r="AB127" s="300"/>
      <c r="AC127" s="292"/>
      <c r="AD127" s="293"/>
      <c r="AE127" s="293"/>
      <c r="AF127" s="293"/>
      <c r="AG127" s="294"/>
      <c r="AH127" s="295"/>
      <c r="AI127" s="296"/>
      <c r="AJ127" s="296"/>
      <c r="AK127" s="296"/>
      <c r="AL127" s="296"/>
      <c r="AM127" s="296"/>
      <c r="AN127" s="296"/>
      <c r="AO127" s="296"/>
      <c r="AP127" s="296"/>
      <c r="AQ127" s="296"/>
      <c r="AR127" s="296"/>
      <c r="AS127" s="296"/>
      <c r="AT127" s="297"/>
      <c r="AU127" s="298"/>
      <c r="AV127" s="299"/>
      <c r="AW127" s="299"/>
      <c r="AX127" s="301"/>
      <c r="AY127" s="34">
        <f t="shared" si="9"/>
        <v>0</v>
      </c>
    </row>
    <row r="128" spans="1:51" ht="24.75" customHeight="1" x14ac:dyDescent="0.2">
      <c r="A128" s="970"/>
      <c r="B128" s="971"/>
      <c r="C128" s="971"/>
      <c r="D128" s="971"/>
      <c r="E128" s="971"/>
      <c r="F128" s="972"/>
      <c r="G128" s="292"/>
      <c r="H128" s="293"/>
      <c r="I128" s="293"/>
      <c r="J128" s="293"/>
      <c r="K128" s="294"/>
      <c r="L128" s="295"/>
      <c r="M128" s="296"/>
      <c r="N128" s="296"/>
      <c r="O128" s="296"/>
      <c r="P128" s="296"/>
      <c r="Q128" s="296"/>
      <c r="R128" s="296"/>
      <c r="S128" s="296"/>
      <c r="T128" s="296"/>
      <c r="U128" s="296"/>
      <c r="V128" s="296"/>
      <c r="W128" s="296"/>
      <c r="X128" s="297"/>
      <c r="Y128" s="298"/>
      <c r="Z128" s="299"/>
      <c r="AA128" s="299"/>
      <c r="AB128" s="300"/>
      <c r="AC128" s="292"/>
      <c r="AD128" s="293"/>
      <c r="AE128" s="293"/>
      <c r="AF128" s="293"/>
      <c r="AG128" s="294"/>
      <c r="AH128" s="295"/>
      <c r="AI128" s="296"/>
      <c r="AJ128" s="296"/>
      <c r="AK128" s="296"/>
      <c r="AL128" s="296"/>
      <c r="AM128" s="296"/>
      <c r="AN128" s="296"/>
      <c r="AO128" s="296"/>
      <c r="AP128" s="296"/>
      <c r="AQ128" s="296"/>
      <c r="AR128" s="296"/>
      <c r="AS128" s="296"/>
      <c r="AT128" s="297"/>
      <c r="AU128" s="298"/>
      <c r="AV128" s="299"/>
      <c r="AW128" s="299"/>
      <c r="AX128" s="301"/>
      <c r="AY128" s="34">
        <f t="shared" si="9"/>
        <v>0</v>
      </c>
    </row>
    <row r="129" spans="1:51" ht="24.75" customHeight="1" x14ac:dyDescent="0.2">
      <c r="A129" s="970"/>
      <c r="B129" s="971"/>
      <c r="C129" s="971"/>
      <c r="D129" s="971"/>
      <c r="E129" s="971"/>
      <c r="F129" s="972"/>
      <c r="G129" s="292"/>
      <c r="H129" s="293"/>
      <c r="I129" s="293"/>
      <c r="J129" s="293"/>
      <c r="K129" s="294"/>
      <c r="L129" s="295"/>
      <c r="M129" s="296"/>
      <c r="N129" s="296"/>
      <c r="O129" s="296"/>
      <c r="P129" s="296"/>
      <c r="Q129" s="296"/>
      <c r="R129" s="296"/>
      <c r="S129" s="296"/>
      <c r="T129" s="296"/>
      <c r="U129" s="296"/>
      <c r="V129" s="296"/>
      <c r="W129" s="296"/>
      <c r="X129" s="297"/>
      <c r="Y129" s="298"/>
      <c r="Z129" s="299"/>
      <c r="AA129" s="299"/>
      <c r="AB129" s="300"/>
      <c r="AC129" s="292"/>
      <c r="AD129" s="293"/>
      <c r="AE129" s="293"/>
      <c r="AF129" s="293"/>
      <c r="AG129" s="294"/>
      <c r="AH129" s="295"/>
      <c r="AI129" s="296"/>
      <c r="AJ129" s="296"/>
      <c r="AK129" s="296"/>
      <c r="AL129" s="296"/>
      <c r="AM129" s="296"/>
      <c r="AN129" s="296"/>
      <c r="AO129" s="296"/>
      <c r="AP129" s="296"/>
      <c r="AQ129" s="296"/>
      <c r="AR129" s="296"/>
      <c r="AS129" s="296"/>
      <c r="AT129" s="297"/>
      <c r="AU129" s="298"/>
      <c r="AV129" s="299"/>
      <c r="AW129" s="299"/>
      <c r="AX129" s="301"/>
      <c r="AY129" s="34">
        <f t="shared" si="9"/>
        <v>0</v>
      </c>
    </row>
    <row r="130" spans="1:51" ht="24.75" customHeight="1" x14ac:dyDescent="0.2">
      <c r="A130" s="970"/>
      <c r="B130" s="971"/>
      <c r="C130" s="971"/>
      <c r="D130" s="971"/>
      <c r="E130" s="971"/>
      <c r="F130" s="972"/>
      <c r="G130" s="292"/>
      <c r="H130" s="293"/>
      <c r="I130" s="293"/>
      <c r="J130" s="293"/>
      <c r="K130" s="294"/>
      <c r="L130" s="295"/>
      <c r="M130" s="296"/>
      <c r="N130" s="296"/>
      <c r="O130" s="296"/>
      <c r="P130" s="296"/>
      <c r="Q130" s="296"/>
      <c r="R130" s="296"/>
      <c r="S130" s="296"/>
      <c r="T130" s="296"/>
      <c r="U130" s="296"/>
      <c r="V130" s="296"/>
      <c r="W130" s="296"/>
      <c r="X130" s="297"/>
      <c r="Y130" s="298"/>
      <c r="Z130" s="299"/>
      <c r="AA130" s="299"/>
      <c r="AB130" s="300"/>
      <c r="AC130" s="292"/>
      <c r="AD130" s="293"/>
      <c r="AE130" s="293"/>
      <c r="AF130" s="293"/>
      <c r="AG130" s="294"/>
      <c r="AH130" s="295"/>
      <c r="AI130" s="296"/>
      <c r="AJ130" s="296"/>
      <c r="AK130" s="296"/>
      <c r="AL130" s="296"/>
      <c r="AM130" s="296"/>
      <c r="AN130" s="296"/>
      <c r="AO130" s="296"/>
      <c r="AP130" s="296"/>
      <c r="AQ130" s="296"/>
      <c r="AR130" s="296"/>
      <c r="AS130" s="296"/>
      <c r="AT130" s="297"/>
      <c r="AU130" s="298"/>
      <c r="AV130" s="299"/>
      <c r="AW130" s="299"/>
      <c r="AX130" s="301"/>
      <c r="AY130" s="34">
        <f t="shared" si="9"/>
        <v>0</v>
      </c>
    </row>
    <row r="131" spans="1:51" ht="24.75" customHeight="1" x14ac:dyDescent="0.2">
      <c r="A131" s="970"/>
      <c r="B131" s="971"/>
      <c r="C131" s="971"/>
      <c r="D131" s="971"/>
      <c r="E131" s="971"/>
      <c r="F131" s="972"/>
      <c r="G131" s="292"/>
      <c r="H131" s="293"/>
      <c r="I131" s="293"/>
      <c r="J131" s="293"/>
      <c r="K131" s="294"/>
      <c r="L131" s="295"/>
      <c r="M131" s="296"/>
      <c r="N131" s="296"/>
      <c r="O131" s="296"/>
      <c r="P131" s="296"/>
      <c r="Q131" s="296"/>
      <c r="R131" s="296"/>
      <c r="S131" s="296"/>
      <c r="T131" s="296"/>
      <c r="U131" s="296"/>
      <c r="V131" s="296"/>
      <c r="W131" s="296"/>
      <c r="X131" s="297"/>
      <c r="Y131" s="298"/>
      <c r="Z131" s="299"/>
      <c r="AA131" s="299"/>
      <c r="AB131" s="300"/>
      <c r="AC131" s="292"/>
      <c r="AD131" s="293"/>
      <c r="AE131" s="293"/>
      <c r="AF131" s="293"/>
      <c r="AG131" s="294"/>
      <c r="AH131" s="295"/>
      <c r="AI131" s="296"/>
      <c r="AJ131" s="296"/>
      <c r="AK131" s="296"/>
      <c r="AL131" s="296"/>
      <c r="AM131" s="296"/>
      <c r="AN131" s="296"/>
      <c r="AO131" s="296"/>
      <c r="AP131" s="296"/>
      <c r="AQ131" s="296"/>
      <c r="AR131" s="296"/>
      <c r="AS131" s="296"/>
      <c r="AT131" s="297"/>
      <c r="AU131" s="298"/>
      <c r="AV131" s="299"/>
      <c r="AW131" s="299"/>
      <c r="AX131" s="301"/>
      <c r="AY131" s="34">
        <f t="shared" si="9"/>
        <v>0</v>
      </c>
    </row>
    <row r="132" spans="1:51" ht="24.75" customHeight="1" x14ac:dyDescent="0.2">
      <c r="A132" s="970"/>
      <c r="B132" s="971"/>
      <c r="C132" s="971"/>
      <c r="D132" s="971"/>
      <c r="E132" s="971"/>
      <c r="F132" s="972"/>
      <c r="G132" s="292"/>
      <c r="H132" s="293"/>
      <c r="I132" s="293"/>
      <c r="J132" s="293"/>
      <c r="K132" s="294"/>
      <c r="L132" s="295"/>
      <c r="M132" s="296"/>
      <c r="N132" s="296"/>
      <c r="O132" s="296"/>
      <c r="P132" s="296"/>
      <c r="Q132" s="296"/>
      <c r="R132" s="296"/>
      <c r="S132" s="296"/>
      <c r="T132" s="296"/>
      <c r="U132" s="296"/>
      <c r="V132" s="296"/>
      <c r="W132" s="296"/>
      <c r="X132" s="297"/>
      <c r="Y132" s="298"/>
      <c r="Z132" s="299"/>
      <c r="AA132" s="299"/>
      <c r="AB132" s="300"/>
      <c r="AC132" s="292"/>
      <c r="AD132" s="293"/>
      <c r="AE132" s="293"/>
      <c r="AF132" s="293"/>
      <c r="AG132" s="294"/>
      <c r="AH132" s="295"/>
      <c r="AI132" s="296"/>
      <c r="AJ132" s="296"/>
      <c r="AK132" s="296"/>
      <c r="AL132" s="296"/>
      <c r="AM132" s="296"/>
      <c r="AN132" s="296"/>
      <c r="AO132" s="296"/>
      <c r="AP132" s="296"/>
      <c r="AQ132" s="296"/>
      <c r="AR132" s="296"/>
      <c r="AS132" s="296"/>
      <c r="AT132" s="297"/>
      <c r="AU132" s="298"/>
      <c r="AV132" s="299"/>
      <c r="AW132" s="299"/>
      <c r="AX132" s="301"/>
      <c r="AY132" s="34">
        <f t="shared" si="9"/>
        <v>0</v>
      </c>
    </row>
    <row r="133" spans="1:51" ht="24.75" customHeight="1" thickBot="1" x14ac:dyDescent="0.25">
      <c r="A133" s="970"/>
      <c r="B133" s="971"/>
      <c r="C133" s="971"/>
      <c r="D133" s="971"/>
      <c r="E133" s="971"/>
      <c r="F133" s="972"/>
      <c r="G133" s="283" t="s">
        <v>18</v>
      </c>
      <c r="H133" s="284"/>
      <c r="I133" s="284"/>
      <c r="J133" s="284"/>
      <c r="K133" s="284"/>
      <c r="L133" s="285"/>
      <c r="M133" s="286"/>
      <c r="N133" s="286"/>
      <c r="O133" s="286"/>
      <c r="P133" s="286"/>
      <c r="Q133" s="286"/>
      <c r="R133" s="286"/>
      <c r="S133" s="286"/>
      <c r="T133" s="286"/>
      <c r="U133" s="286"/>
      <c r="V133" s="286"/>
      <c r="W133" s="286"/>
      <c r="X133" s="287"/>
      <c r="Y133" s="288">
        <f>SUM(Y123:AB132)</f>
        <v>0</v>
      </c>
      <c r="Z133" s="289"/>
      <c r="AA133" s="289"/>
      <c r="AB133" s="290"/>
      <c r="AC133" s="283" t="s">
        <v>18</v>
      </c>
      <c r="AD133" s="284"/>
      <c r="AE133" s="284"/>
      <c r="AF133" s="284"/>
      <c r="AG133" s="284"/>
      <c r="AH133" s="285"/>
      <c r="AI133" s="286"/>
      <c r="AJ133" s="286"/>
      <c r="AK133" s="286"/>
      <c r="AL133" s="286"/>
      <c r="AM133" s="286"/>
      <c r="AN133" s="286"/>
      <c r="AO133" s="286"/>
      <c r="AP133" s="286"/>
      <c r="AQ133" s="286"/>
      <c r="AR133" s="286"/>
      <c r="AS133" s="286"/>
      <c r="AT133" s="287"/>
      <c r="AU133" s="288">
        <f>SUM(AU123:AX132)</f>
        <v>0</v>
      </c>
      <c r="AV133" s="289"/>
      <c r="AW133" s="289"/>
      <c r="AX133" s="291"/>
      <c r="AY133" s="34">
        <f t="shared" si="9"/>
        <v>0</v>
      </c>
    </row>
    <row r="134" spans="1:51" ht="30" customHeight="1" x14ac:dyDescent="0.2">
      <c r="A134" s="970"/>
      <c r="B134" s="971"/>
      <c r="C134" s="971"/>
      <c r="D134" s="971"/>
      <c r="E134" s="971"/>
      <c r="F134" s="972"/>
      <c r="G134" s="312" t="s">
        <v>258</v>
      </c>
      <c r="H134" s="313"/>
      <c r="I134" s="313"/>
      <c r="J134" s="313"/>
      <c r="K134" s="313"/>
      <c r="L134" s="313"/>
      <c r="M134" s="313"/>
      <c r="N134" s="313"/>
      <c r="O134" s="313"/>
      <c r="P134" s="313"/>
      <c r="Q134" s="313"/>
      <c r="R134" s="313"/>
      <c r="S134" s="313"/>
      <c r="T134" s="313"/>
      <c r="U134" s="313"/>
      <c r="V134" s="313"/>
      <c r="W134" s="313"/>
      <c r="X134" s="313"/>
      <c r="Y134" s="313"/>
      <c r="Z134" s="313"/>
      <c r="AA134" s="313"/>
      <c r="AB134" s="314"/>
      <c r="AC134" s="312" t="s">
        <v>259</v>
      </c>
      <c r="AD134" s="313"/>
      <c r="AE134" s="313"/>
      <c r="AF134" s="313"/>
      <c r="AG134" s="313"/>
      <c r="AH134" s="313"/>
      <c r="AI134" s="313"/>
      <c r="AJ134" s="313"/>
      <c r="AK134" s="313"/>
      <c r="AL134" s="313"/>
      <c r="AM134" s="313"/>
      <c r="AN134" s="313"/>
      <c r="AO134" s="313"/>
      <c r="AP134" s="313"/>
      <c r="AQ134" s="313"/>
      <c r="AR134" s="313"/>
      <c r="AS134" s="313"/>
      <c r="AT134" s="313"/>
      <c r="AU134" s="313"/>
      <c r="AV134" s="313"/>
      <c r="AW134" s="313"/>
      <c r="AX134" s="315"/>
      <c r="AY134">
        <f>COUNTA($G$136,$AC$136)</f>
        <v>0</v>
      </c>
    </row>
    <row r="135" spans="1:51" ht="24.75" customHeight="1" x14ac:dyDescent="0.2">
      <c r="A135" s="970"/>
      <c r="B135" s="971"/>
      <c r="C135" s="971"/>
      <c r="D135" s="971"/>
      <c r="E135" s="971"/>
      <c r="F135" s="972"/>
      <c r="G135" s="316" t="s">
        <v>15</v>
      </c>
      <c r="H135" s="317"/>
      <c r="I135" s="317"/>
      <c r="J135" s="317"/>
      <c r="K135" s="317"/>
      <c r="L135" s="318" t="s">
        <v>16</v>
      </c>
      <c r="M135" s="317"/>
      <c r="N135" s="317"/>
      <c r="O135" s="317"/>
      <c r="P135" s="317"/>
      <c r="Q135" s="317"/>
      <c r="R135" s="317"/>
      <c r="S135" s="317"/>
      <c r="T135" s="317"/>
      <c r="U135" s="317"/>
      <c r="V135" s="317"/>
      <c r="W135" s="317"/>
      <c r="X135" s="319"/>
      <c r="Y135" s="320" t="s">
        <v>17</v>
      </c>
      <c r="Z135" s="321"/>
      <c r="AA135" s="321"/>
      <c r="AB135" s="322"/>
      <c r="AC135" s="316" t="s">
        <v>15</v>
      </c>
      <c r="AD135" s="317"/>
      <c r="AE135" s="317"/>
      <c r="AF135" s="317"/>
      <c r="AG135" s="317"/>
      <c r="AH135" s="318" t="s">
        <v>16</v>
      </c>
      <c r="AI135" s="317"/>
      <c r="AJ135" s="317"/>
      <c r="AK135" s="317"/>
      <c r="AL135" s="317"/>
      <c r="AM135" s="317"/>
      <c r="AN135" s="317"/>
      <c r="AO135" s="317"/>
      <c r="AP135" s="317"/>
      <c r="AQ135" s="317"/>
      <c r="AR135" s="317"/>
      <c r="AS135" s="317"/>
      <c r="AT135" s="319"/>
      <c r="AU135" s="320" t="s">
        <v>17</v>
      </c>
      <c r="AV135" s="321"/>
      <c r="AW135" s="321"/>
      <c r="AX135" s="323"/>
      <c r="AY135" s="34">
        <f>$AY$134</f>
        <v>0</v>
      </c>
    </row>
    <row r="136" spans="1:51" ht="24.75" customHeight="1" x14ac:dyDescent="0.2">
      <c r="A136" s="970"/>
      <c r="B136" s="971"/>
      <c r="C136" s="971"/>
      <c r="D136" s="971"/>
      <c r="E136" s="971"/>
      <c r="F136" s="972"/>
      <c r="G136" s="302"/>
      <c r="H136" s="303"/>
      <c r="I136" s="303"/>
      <c r="J136" s="303"/>
      <c r="K136" s="304"/>
      <c r="L136" s="305"/>
      <c r="M136" s="306"/>
      <c r="N136" s="306"/>
      <c r="O136" s="306"/>
      <c r="P136" s="306"/>
      <c r="Q136" s="306"/>
      <c r="R136" s="306"/>
      <c r="S136" s="306"/>
      <c r="T136" s="306"/>
      <c r="U136" s="306"/>
      <c r="V136" s="306"/>
      <c r="W136" s="306"/>
      <c r="X136" s="307"/>
      <c r="Y136" s="308"/>
      <c r="Z136" s="309"/>
      <c r="AA136" s="309"/>
      <c r="AB136" s="310"/>
      <c r="AC136" s="302"/>
      <c r="AD136" s="303"/>
      <c r="AE136" s="303"/>
      <c r="AF136" s="303"/>
      <c r="AG136" s="304"/>
      <c r="AH136" s="305"/>
      <c r="AI136" s="306"/>
      <c r="AJ136" s="306"/>
      <c r="AK136" s="306"/>
      <c r="AL136" s="306"/>
      <c r="AM136" s="306"/>
      <c r="AN136" s="306"/>
      <c r="AO136" s="306"/>
      <c r="AP136" s="306"/>
      <c r="AQ136" s="306"/>
      <c r="AR136" s="306"/>
      <c r="AS136" s="306"/>
      <c r="AT136" s="307"/>
      <c r="AU136" s="308"/>
      <c r="AV136" s="309"/>
      <c r="AW136" s="309"/>
      <c r="AX136" s="311"/>
      <c r="AY136" s="34">
        <f t="shared" ref="AY136:AY146" si="10">$AY$134</f>
        <v>0</v>
      </c>
    </row>
    <row r="137" spans="1:51" ht="24.75" customHeight="1" x14ac:dyDescent="0.2">
      <c r="A137" s="970"/>
      <c r="B137" s="971"/>
      <c r="C137" s="971"/>
      <c r="D137" s="971"/>
      <c r="E137" s="971"/>
      <c r="F137" s="972"/>
      <c r="G137" s="292"/>
      <c r="H137" s="293"/>
      <c r="I137" s="293"/>
      <c r="J137" s="293"/>
      <c r="K137" s="294"/>
      <c r="L137" s="295"/>
      <c r="M137" s="296"/>
      <c r="N137" s="296"/>
      <c r="O137" s="296"/>
      <c r="P137" s="296"/>
      <c r="Q137" s="296"/>
      <c r="R137" s="296"/>
      <c r="S137" s="296"/>
      <c r="T137" s="296"/>
      <c r="U137" s="296"/>
      <c r="V137" s="296"/>
      <c r="W137" s="296"/>
      <c r="X137" s="297"/>
      <c r="Y137" s="298"/>
      <c r="Z137" s="299"/>
      <c r="AA137" s="299"/>
      <c r="AB137" s="300"/>
      <c r="AC137" s="292"/>
      <c r="AD137" s="293"/>
      <c r="AE137" s="293"/>
      <c r="AF137" s="293"/>
      <c r="AG137" s="294"/>
      <c r="AH137" s="295"/>
      <c r="AI137" s="296"/>
      <c r="AJ137" s="296"/>
      <c r="AK137" s="296"/>
      <c r="AL137" s="296"/>
      <c r="AM137" s="296"/>
      <c r="AN137" s="296"/>
      <c r="AO137" s="296"/>
      <c r="AP137" s="296"/>
      <c r="AQ137" s="296"/>
      <c r="AR137" s="296"/>
      <c r="AS137" s="296"/>
      <c r="AT137" s="297"/>
      <c r="AU137" s="298"/>
      <c r="AV137" s="299"/>
      <c r="AW137" s="299"/>
      <c r="AX137" s="301"/>
      <c r="AY137" s="34">
        <f t="shared" si="10"/>
        <v>0</v>
      </c>
    </row>
    <row r="138" spans="1:51" ht="24.75" customHeight="1" x14ac:dyDescent="0.2">
      <c r="A138" s="970"/>
      <c r="B138" s="971"/>
      <c r="C138" s="971"/>
      <c r="D138" s="971"/>
      <c r="E138" s="971"/>
      <c r="F138" s="972"/>
      <c r="G138" s="292"/>
      <c r="H138" s="293"/>
      <c r="I138" s="293"/>
      <c r="J138" s="293"/>
      <c r="K138" s="294"/>
      <c r="L138" s="295"/>
      <c r="M138" s="296"/>
      <c r="N138" s="296"/>
      <c r="O138" s="296"/>
      <c r="P138" s="296"/>
      <c r="Q138" s="296"/>
      <c r="R138" s="296"/>
      <c r="S138" s="296"/>
      <c r="T138" s="296"/>
      <c r="U138" s="296"/>
      <c r="V138" s="296"/>
      <c r="W138" s="296"/>
      <c r="X138" s="297"/>
      <c r="Y138" s="298"/>
      <c r="Z138" s="299"/>
      <c r="AA138" s="299"/>
      <c r="AB138" s="300"/>
      <c r="AC138" s="292"/>
      <c r="AD138" s="293"/>
      <c r="AE138" s="293"/>
      <c r="AF138" s="293"/>
      <c r="AG138" s="294"/>
      <c r="AH138" s="295"/>
      <c r="AI138" s="296"/>
      <c r="AJ138" s="296"/>
      <c r="AK138" s="296"/>
      <c r="AL138" s="296"/>
      <c r="AM138" s="296"/>
      <c r="AN138" s="296"/>
      <c r="AO138" s="296"/>
      <c r="AP138" s="296"/>
      <c r="AQ138" s="296"/>
      <c r="AR138" s="296"/>
      <c r="AS138" s="296"/>
      <c r="AT138" s="297"/>
      <c r="AU138" s="298"/>
      <c r="AV138" s="299"/>
      <c r="AW138" s="299"/>
      <c r="AX138" s="301"/>
      <c r="AY138" s="34">
        <f t="shared" si="10"/>
        <v>0</v>
      </c>
    </row>
    <row r="139" spans="1:51" ht="24.75" customHeight="1" x14ac:dyDescent="0.2">
      <c r="A139" s="970"/>
      <c r="B139" s="971"/>
      <c r="C139" s="971"/>
      <c r="D139" s="971"/>
      <c r="E139" s="971"/>
      <c r="F139" s="972"/>
      <c r="G139" s="292"/>
      <c r="H139" s="293"/>
      <c r="I139" s="293"/>
      <c r="J139" s="293"/>
      <c r="K139" s="294"/>
      <c r="L139" s="295"/>
      <c r="M139" s="296"/>
      <c r="N139" s="296"/>
      <c r="O139" s="296"/>
      <c r="P139" s="296"/>
      <c r="Q139" s="296"/>
      <c r="R139" s="296"/>
      <c r="S139" s="296"/>
      <c r="T139" s="296"/>
      <c r="U139" s="296"/>
      <c r="V139" s="296"/>
      <c r="W139" s="296"/>
      <c r="X139" s="297"/>
      <c r="Y139" s="298"/>
      <c r="Z139" s="299"/>
      <c r="AA139" s="299"/>
      <c r="AB139" s="300"/>
      <c r="AC139" s="292"/>
      <c r="AD139" s="293"/>
      <c r="AE139" s="293"/>
      <c r="AF139" s="293"/>
      <c r="AG139" s="294"/>
      <c r="AH139" s="295"/>
      <c r="AI139" s="296"/>
      <c r="AJ139" s="296"/>
      <c r="AK139" s="296"/>
      <c r="AL139" s="296"/>
      <c r="AM139" s="296"/>
      <c r="AN139" s="296"/>
      <c r="AO139" s="296"/>
      <c r="AP139" s="296"/>
      <c r="AQ139" s="296"/>
      <c r="AR139" s="296"/>
      <c r="AS139" s="296"/>
      <c r="AT139" s="297"/>
      <c r="AU139" s="298"/>
      <c r="AV139" s="299"/>
      <c r="AW139" s="299"/>
      <c r="AX139" s="301"/>
      <c r="AY139" s="34">
        <f t="shared" si="10"/>
        <v>0</v>
      </c>
    </row>
    <row r="140" spans="1:51" ht="24.75" customHeight="1" x14ac:dyDescent="0.2">
      <c r="A140" s="970"/>
      <c r="B140" s="971"/>
      <c r="C140" s="971"/>
      <c r="D140" s="971"/>
      <c r="E140" s="971"/>
      <c r="F140" s="972"/>
      <c r="G140" s="292"/>
      <c r="H140" s="293"/>
      <c r="I140" s="293"/>
      <c r="J140" s="293"/>
      <c r="K140" s="294"/>
      <c r="L140" s="295"/>
      <c r="M140" s="296"/>
      <c r="N140" s="296"/>
      <c r="O140" s="296"/>
      <c r="P140" s="296"/>
      <c r="Q140" s="296"/>
      <c r="R140" s="296"/>
      <c r="S140" s="296"/>
      <c r="T140" s="296"/>
      <c r="U140" s="296"/>
      <c r="V140" s="296"/>
      <c r="W140" s="296"/>
      <c r="X140" s="297"/>
      <c r="Y140" s="298"/>
      <c r="Z140" s="299"/>
      <c r="AA140" s="299"/>
      <c r="AB140" s="300"/>
      <c r="AC140" s="292"/>
      <c r="AD140" s="293"/>
      <c r="AE140" s="293"/>
      <c r="AF140" s="293"/>
      <c r="AG140" s="294"/>
      <c r="AH140" s="295"/>
      <c r="AI140" s="296"/>
      <c r="AJ140" s="296"/>
      <c r="AK140" s="296"/>
      <c r="AL140" s="296"/>
      <c r="AM140" s="296"/>
      <c r="AN140" s="296"/>
      <c r="AO140" s="296"/>
      <c r="AP140" s="296"/>
      <c r="AQ140" s="296"/>
      <c r="AR140" s="296"/>
      <c r="AS140" s="296"/>
      <c r="AT140" s="297"/>
      <c r="AU140" s="298"/>
      <c r="AV140" s="299"/>
      <c r="AW140" s="299"/>
      <c r="AX140" s="301"/>
      <c r="AY140" s="34">
        <f t="shared" si="10"/>
        <v>0</v>
      </c>
    </row>
    <row r="141" spans="1:51" ht="24.75" customHeight="1" x14ac:dyDescent="0.2">
      <c r="A141" s="970"/>
      <c r="B141" s="971"/>
      <c r="C141" s="971"/>
      <c r="D141" s="971"/>
      <c r="E141" s="971"/>
      <c r="F141" s="972"/>
      <c r="G141" s="292"/>
      <c r="H141" s="293"/>
      <c r="I141" s="293"/>
      <c r="J141" s="293"/>
      <c r="K141" s="294"/>
      <c r="L141" s="295"/>
      <c r="M141" s="296"/>
      <c r="N141" s="296"/>
      <c r="O141" s="296"/>
      <c r="P141" s="296"/>
      <c r="Q141" s="296"/>
      <c r="R141" s="296"/>
      <c r="S141" s="296"/>
      <c r="T141" s="296"/>
      <c r="U141" s="296"/>
      <c r="V141" s="296"/>
      <c r="W141" s="296"/>
      <c r="X141" s="297"/>
      <c r="Y141" s="298"/>
      <c r="Z141" s="299"/>
      <c r="AA141" s="299"/>
      <c r="AB141" s="300"/>
      <c r="AC141" s="292"/>
      <c r="AD141" s="293"/>
      <c r="AE141" s="293"/>
      <c r="AF141" s="293"/>
      <c r="AG141" s="294"/>
      <c r="AH141" s="295"/>
      <c r="AI141" s="296"/>
      <c r="AJ141" s="296"/>
      <c r="AK141" s="296"/>
      <c r="AL141" s="296"/>
      <c r="AM141" s="296"/>
      <c r="AN141" s="296"/>
      <c r="AO141" s="296"/>
      <c r="AP141" s="296"/>
      <c r="AQ141" s="296"/>
      <c r="AR141" s="296"/>
      <c r="AS141" s="296"/>
      <c r="AT141" s="297"/>
      <c r="AU141" s="298"/>
      <c r="AV141" s="299"/>
      <c r="AW141" s="299"/>
      <c r="AX141" s="301"/>
      <c r="AY141" s="34">
        <f t="shared" si="10"/>
        <v>0</v>
      </c>
    </row>
    <row r="142" spans="1:51" ht="24.75" customHeight="1" x14ac:dyDescent="0.2">
      <c r="A142" s="970"/>
      <c r="B142" s="971"/>
      <c r="C142" s="971"/>
      <c r="D142" s="971"/>
      <c r="E142" s="971"/>
      <c r="F142" s="972"/>
      <c r="G142" s="292"/>
      <c r="H142" s="293"/>
      <c r="I142" s="293"/>
      <c r="J142" s="293"/>
      <c r="K142" s="294"/>
      <c r="L142" s="295"/>
      <c r="M142" s="296"/>
      <c r="N142" s="296"/>
      <c r="O142" s="296"/>
      <c r="P142" s="296"/>
      <c r="Q142" s="296"/>
      <c r="R142" s="296"/>
      <c r="S142" s="296"/>
      <c r="T142" s="296"/>
      <c r="U142" s="296"/>
      <c r="V142" s="296"/>
      <c r="W142" s="296"/>
      <c r="X142" s="297"/>
      <c r="Y142" s="298"/>
      <c r="Z142" s="299"/>
      <c r="AA142" s="299"/>
      <c r="AB142" s="300"/>
      <c r="AC142" s="292"/>
      <c r="AD142" s="293"/>
      <c r="AE142" s="293"/>
      <c r="AF142" s="293"/>
      <c r="AG142" s="294"/>
      <c r="AH142" s="295"/>
      <c r="AI142" s="296"/>
      <c r="AJ142" s="296"/>
      <c r="AK142" s="296"/>
      <c r="AL142" s="296"/>
      <c r="AM142" s="296"/>
      <c r="AN142" s="296"/>
      <c r="AO142" s="296"/>
      <c r="AP142" s="296"/>
      <c r="AQ142" s="296"/>
      <c r="AR142" s="296"/>
      <c r="AS142" s="296"/>
      <c r="AT142" s="297"/>
      <c r="AU142" s="298"/>
      <c r="AV142" s="299"/>
      <c r="AW142" s="299"/>
      <c r="AX142" s="301"/>
      <c r="AY142" s="34">
        <f t="shared" si="10"/>
        <v>0</v>
      </c>
    </row>
    <row r="143" spans="1:51" ht="24.75" customHeight="1" x14ac:dyDescent="0.2">
      <c r="A143" s="970"/>
      <c r="B143" s="971"/>
      <c r="C143" s="971"/>
      <c r="D143" s="971"/>
      <c r="E143" s="971"/>
      <c r="F143" s="972"/>
      <c r="G143" s="292"/>
      <c r="H143" s="293"/>
      <c r="I143" s="293"/>
      <c r="J143" s="293"/>
      <c r="K143" s="294"/>
      <c r="L143" s="295"/>
      <c r="M143" s="296"/>
      <c r="N143" s="296"/>
      <c r="O143" s="296"/>
      <c r="P143" s="296"/>
      <c r="Q143" s="296"/>
      <c r="R143" s="296"/>
      <c r="S143" s="296"/>
      <c r="T143" s="296"/>
      <c r="U143" s="296"/>
      <c r="V143" s="296"/>
      <c r="W143" s="296"/>
      <c r="X143" s="297"/>
      <c r="Y143" s="298"/>
      <c r="Z143" s="299"/>
      <c r="AA143" s="299"/>
      <c r="AB143" s="300"/>
      <c r="AC143" s="292"/>
      <c r="AD143" s="293"/>
      <c r="AE143" s="293"/>
      <c r="AF143" s="293"/>
      <c r="AG143" s="294"/>
      <c r="AH143" s="295"/>
      <c r="AI143" s="296"/>
      <c r="AJ143" s="296"/>
      <c r="AK143" s="296"/>
      <c r="AL143" s="296"/>
      <c r="AM143" s="296"/>
      <c r="AN143" s="296"/>
      <c r="AO143" s="296"/>
      <c r="AP143" s="296"/>
      <c r="AQ143" s="296"/>
      <c r="AR143" s="296"/>
      <c r="AS143" s="296"/>
      <c r="AT143" s="297"/>
      <c r="AU143" s="298"/>
      <c r="AV143" s="299"/>
      <c r="AW143" s="299"/>
      <c r="AX143" s="301"/>
      <c r="AY143" s="34">
        <f t="shared" si="10"/>
        <v>0</v>
      </c>
    </row>
    <row r="144" spans="1:51" ht="24.75" customHeight="1" x14ac:dyDescent="0.2">
      <c r="A144" s="970"/>
      <c r="B144" s="971"/>
      <c r="C144" s="971"/>
      <c r="D144" s="971"/>
      <c r="E144" s="971"/>
      <c r="F144" s="972"/>
      <c r="G144" s="292"/>
      <c r="H144" s="293"/>
      <c r="I144" s="293"/>
      <c r="J144" s="293"/>
      <c r="K144" s="294"/>
      <c r="L144" s="295"/>
      <c r="M144" s="296"/>
      <c r="N144" s="296"/>
      <c r="O144" s="296"/>
      <c r="P144" s="296"/>
      <c r="Q144" s="296"/>
      <c r="R144" s="296"/>
      <c r="S144" s="296"/>
      <c r="T144" s="296"/>
      <c r="U144" s="296"/>
      <c r="V144" s="296"/>
      <c r="W144" s="296"/>
      <c r="X144" s="297"/>
      <c r="Y144" s="298"/>
      <c r="Z144" s="299"/>
      <c r="AA144" s="299"/>
      <c r="AB144" s="300"/>
      <c r="AC144" s="292"/>
      <c r="AD144" s="293"/>
      <c r="AE144" s="293"/>
      <c r="AF144" s="293"/>
      <c r="AG144" s="294"/>
      <c r="AH144" s="295"/>
      <c r="AI144" s="296"/>
      <c r="AJ144" s="296"/>
      <c r="AK144" s="296"/>
      <c r="AL144" s="296"/>
      <c r="AM144" s="296"/>
      <c r="AN144" s="296"/>
      <c r="AO144" s="296"/>
      <c r="AP144" s="296"/>
      <c r="AQ144" s="296"/>
      <c r="AR144" s="296"/>
      <c r="AS144" s="296"/>
      <c r="AT144" s="297"/>
      <c r="AU144" s="298"/>
      <c r="AV144" s="299"/>
      <c r="AW144" s="299"/>
      <c r="AX144" s="301"/>
      <c r="AY144" s="34">
        <f t="shared" si="10"/>
        <v>0</v>
      </c>
    </row>
    <row r="145" spans="1:51" ht="24.75" customHeight="1" x14ac:dyDescent="0.2">
      <c r="A145" s="970"/>
      <c r="B145" s="971"/>
      <c r="C145" s="971"/>
      <c r="D145" s="971"/>
      <c r="E145" s="971"/>
      <c r="F145" s="972"/>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300"/>
      <c r="AC145" s="292"/>
      <c r="AD145" s="293"/>
      <c r="AE145" s="293"/>
      <c r="AF145" s="293"/>
      <c r="AG145" s="294"/>
      <c r="AH145" s="295"/>
      <c r="AI145" s="296"/>
      <c r="AJ145" s="296"/>
      <c r="AK145" s="296"/>
      <c r="AL145" s="296"/>
      <c r="AM145" s="296"/>
      <c r="AN145" s="296"/>
      <c r="AO145" s="296"/>
      <c r="AP145" s="296"/>
      <c r="AQ145" s="296"/>
      <c r="AR145" s="296"/>
      <c r="AS145" s="296"/>
      <c r="AT145" s="297"/>
      <c r="AU145" s="298"/>
      <c r="AV145" s="299"/>
      <c r="AW145" s="299"/>
      <c r="AX145" s="301"/>
      <c r="AY145" s="34">
        <f t="shared" si="10"/>
        <v>0</v>
      </c>
    </row>
    <row r="146" spans="1:51" ht="24.75" customHeight="1" thickBot="1" x14ac:dyDescent="0.25">
      <c r="A146" s="970"/>
      <c r="B146" s="971"/>
      <c r="C146" s="971"/>
      <c r="D146" s="971"/>
      <c r="E146" s="971"/>
      <c r="F146" s="972"/>
      <c r="G146" s="283" t="s">
        <v>18</v>
      </c>
      <c r="H146" s="284"/>
      <c r="I146" s="284"/>
      <c r="J146" s="284"/>
      <c r="K146" s="284"/>
      <c r="L146" s="285"/>
      <c r="M146" s="286"/>
      <c r="N146" s="286"/>
      <c r="O146" s="286"/>
      <c r="P146" s="286"/>
      <c r="Q146" s="286"/>
      <c r="R146" s="286"/>
      <c r="S146" s="286"/>
      <c r="T146" s="286"/>
      <c r="U146" s="286"/>
      <c r="V146" s="286"/>
      <c r="W146" s="286"/>
      <c r="X146" s="287"/>
      <c r="Y146" s="288">
        <f>SUM(Y136:AB145)</f>
        <v>0</v>
      </c>
      <c r="Z146" s="289"/>
      <c r="AA146" s="289"/>
      <c r="AB146" s="290"/>
      <c r="AC146" s="283" t="s">
        <v>18</v>
      </c>
      <c r="AD146" s="284"/>
      <c r="AE146" s="284"/>
      <c r="AF146" s="284"/>
      <c r="AG146" s="284"/>
      <c r="AH146" s="285"/>
      <c r="AI146" s="286"/>
      <c r="AJ146" s="286"/>
      <c r="AK146" s="286"/>
      <c r="AL146" s="286"/>
      <c r="AM146" s="286"/>
      <c r="AN146" s="286"/>
      <c r="AO146" s="286"/>
      <c r="AP146" s="286"/>
      <c r="AQ146" s="286"/>
      <c r="AR146" s="286"/>
      <c r="AS146" s="286"/>
      <c r="AT146" s="287"/>
      <c r="AU146" s="288">
        <f>SUM(AU136:AX145)</f>
        <v>0</v>
      </c>
      <c r="AV146" s="289"/>
      <c r="AW146" s="289"/>
      <c r="AX146" s="291"/>
      <c r="AY146" s="34">
        <f t="shared" si="10"/>
        <v>0</v>
      </c>
    </row>
    <row r="147" spans="1:51" ht="30" customHeight="1" x14ac:dyDescent="0.2">
      <c r="A147" s="970"/>
      <c r="B147" s="971"/>
      <c r="C147" s="971"/>
      <c r="D147" s="971"/>
      <c r="E147" s="971"/>
      <c r="F147" s="972"/>
      <c r="G147" s="312" t="s">
        <v>260</v>
      </c>
      <c r="H147" s="313"/>
      <c r="I147" s="313"/>
      <c r="J147" s="313"/>
      <c r="K147" s="313"/>
      <c r="L147" s="313"/>
      <c r="M147" s="313"/>
      <c r="N147" s="313"/>
      <c r="O147" s="313"/>
      <c r="P147" s="313"/>
      <c r="Q147" s="313"/>
      <c r="R147" s="313"/>
      <c r="S147" s="313"/>
      <c r="T147" s="313"/>
      <c r="U147" s="313"/>
      <c r="V147" s="313"/>
      <c r="W147" s="313"/>
      <c r="X147" s="313"/>
      <c r="Y147" s="313"/>
      <c r="Z147" s="313"/>
      <c r="AA147" s="313"/>
      <c r="AB147" s="314"/>
      <c r="AC147" s="312" t="s">
        <v>177</v>
      </c>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5"/>
      <c r="AY147">
        <f>COUNTA($G$149,$AC$149)</f>
        <v>0</v>
      </c>
    </row>
    <row r="148" spans="1:51" ht="24.75" customHeight="1" x14ac:dyDescent="0.2">
      <c r="A148" s="970"/>
      <c r="B148" s="971"/>
      <c r="C148" s="971"/>
      <c r="D148" s="971"/>
      <c r="E148" s="971"/>
      <c r="F148" s="972"/>
      <c r="G148" s="316" t="s">
        <v>15</v>
      </c>
      <c r="H148" s="317"/>
      <c r="I148" s="317"/>
      <c r="J148" s="317"/>
      <c r="K148" s="317"/>
      <c r="L148" s="318" t="s">
        <v>16</v>
      </c>
      <c r="M148" s="317"/>
      <c r="N148" s="317"/>
      <c r="O148" s="317"/>
      <c r="P148" s="317"/>
      <c r="Q148" s="317"/>
      <c r="R148" s="317"/>
      <c r="S148" s="317"/>
      <c r="T148" s="317"/>
      <c r="U148" s="317"/>
      <c r="V148" s="317"/>
      <c r="W148" s="317"/>
      <c r="X148" s="319"/>
      <c r="Y148" s="320" t="s">
        <v>17</v>
      </c>
      <c r="Z148" s="321"/>
      <c r="AA148" s="321"/>
      <c r="AB148" s="322"/>
      <c r="AC148" s="316" t="s">
        <v>15</v>
      </c>
      <c r="AD148" s="317"/>
      <c r="AE148" s="317"/>
      <c r="AF148" s="317"/>
      <c r="AG148" s="317"/>
      <c r="AH148" s="318" t="s">
        <v>16</v>
      </c>
      <c r="AI148" s="317"/>
      <c r="AJ148" s="317"/>
      <c r="AK148" s="317"/>
      <c r="AL148" s="317"/>
      <c r="AM148" s="317"/>
      <c r="AN148" s="317"/>
      <c r="AO148" s="317"/>
      <c r="AP148" s="317"/>
      <c r="AQ148" s="317"/>
      <c r="AR148" s="317"/>
      <c r="AS148" s="317"/>
      <c r="AT148" s="319"/>
      <c r="AU148" s="320" t="s">
        <v>17</v>
      </c>
      <c r="AV148" s="321"/>
      <c r="AW148" s="321"/>
      <c r="AX148" s="323"/>
      <c r="AY148" s="34">
        <f>$AY$147</f>
        <v>0</v>
      </c>
    </row>
    <row r="149" spans="1:51" ht="24.75" customHeight="1" x14ac:dyDescent="0.2">
      <c r="A149" s="970"/>
      <c r="B149" s="971"/>
      <c r="C149" s="971"/>
      <c r="D149" s="971"/>
      <c r="E149" s="971"/>
      <c r="F149" s="972"/>
      <c r="G149" s="302"/>
      <c r="H149" s="303"/>
      <c r="I149" s="303"/>
      <c r="J149" s="303"/>
      <c r="K149" s="304"/>
      <c r="L149" s="305"/>
      <c r="M149" s="306"/>
      <c r="N149" s="306"/>
      <c r="O149" s="306"/>
      <c r="P149" s="306"/>
      <c r="Q149" s="306"/>
      <c r="R149" s="306"/>
      <c r="S149" s="306"/>
      <c r="T149" s="306"/>
      <c r="U149" s="306"/>
      <c r="V149" s="306"/>
      <c r="W149" s="306"/>
      <c r="X149" s="307"/>
      <c r="Y149" s="308"/>
      <c r="Z149" s="309"/>
      <c r="AA149" s="309"/>
      <c r="AB149" s="310"/>
      <c r="AC149" s="302"/>
      <c r="AD149" s="303"/>
      <c r="AE149" s="303"/>
      <c r="AF149" s="303"/>
      <c r="AG149" s="304"/>
      <c r="AH149" s="305"/>
      <c r="AI149" s="306"/>
      <c r="AJ149" s="306"/>
      <c r="AK149" s="306"/>
      <c r="AL149" s="306"/>
      <c r="AM149" s="306"/>
      <c r="AN149" s="306"/>
      <c r="AO149" s="306"/>
      <c r="AP149" s="306"/>
      <c r="AQ149" s="306"/>
      <c r="AR149" s="306"/>
      <c r="AS149" s="306"/>
      <c r="AT149" s="307"/>
      <c r="AU149" s="308"/>
      <c r="AV149" s="309"/>
      <c r="AW149" s="309"/>
      <c r="AX149" s="311"/>
      <c r="AY149" s="34">
        <f t="shared" ref="AY149:AY159" si="11">$AY$147</f>
        <v>0</v>
      </c>
    </row>
    <row r="150" spans="1:51" ht="24.75" customHeight="1" x14ac:dyDescent="0.2">
      <c r="A150" s="970"/>
      <c r="B150" s="971"/>
      <c r="C150" s="971"/>
      <c r="D150" s="971"/>
      <c r="E150" s="971"/>
      <c r="F150" s="972"/>
      <c r="G150" s="292"/>
      <c r="H150" s="293"/>
      <c r="I150" s="293"/>
      <c r="J150" s="293"/>
      <c r="K150" s="294"/>
      <c r="L150" s="295"/>
      <c r="M150" s="296"/>
      <c r="N150" s="296"/>
      <c r="O150" s="296"/>
      <c r="P150" s="296"/>
      <c r="Q150" s="296"/>
      <c r="R150" s="296"/>
      <c r="S150" s="296"/>
      <c r="T150" s="296"/>
      <c r="U150" s="296"/>
      <c r="V150" s="296"/>
      <c r="W150" s="296"/>
      <c r="X150" s="297"/>
      <c r="Y150" s="298"/>
      <c r="Z150" s="299"/>
      <c r="AA150" s="299"/>
      <c r="AB150" s="300"/>
      <c r="AC150" s="292"/>
      <c r="AD150" s="293"/>
      <c r="AE150" s="293"/>
      <c r="AF150" s="293"/>
      <c r="AG150" s="294"/>
      <c r="AH150" s="295"/>
      <c r="AI150" s="296"/>
      <c r="AJ150" s="296"/>
      <c r="AK150" s="296"/>
      <c r="AL150" s="296"/>
      <c r="AM150" s="296"/>
      <c r="AN150" s="296"/>
      <c r="AO150" s="296"/>
      <c r="AP150" s="296"/>
      <c r="AQ150" s="296"/>
      <c r="AR150" s="296"/>
      <c r="AS150" s="296"/>
      <c r="AT150" s="297"/>
      <c r="AU150" s="298"/>
      <c r="AV150" s="299"/>
      <c r="AW150" s="299"/>
      <c r="AX150" s="301"/>
      <c r="AY150" s="34">
        <f t="shared" si="11"/>
        <v>0</v>
      </c>
    </row>
    <row r="151" spans="1:51" ht="24.75" customHeight="1" x14ac:dyDescent="0.2">
      <c r="A151" s="970"/>
      <c r="B151" s="971"/>
      <c r="C151" s="971"/>
      <c r="D151" s="971"/>
      <c r="E151" s="971"/>
      <c r="F151" s="972"/>
      <c r="G151" s="292"/>
      <c r="H151" s="293"/>
      <c r="I151" s="293"/>
      <c r="J151" s="293"/>
      <c r="K151" s="294"/>
      <c r="L151" s="295"/>
      <c r="M151" s="296"/>
      <c r="N151" s="296"/>
      <c r="O151" s="296"/>
      <c r="P151" s="296"/>
      <c r="Q151" s="296"/>
      <c r="R151" s="296"/>
      <c r="S151" s="296"/>
      <c r="T151" s="296"/>
      <c r="U151" s="296"/>
      <c r="V151" s="296"/>
      <c r="W151" s="296"/>
      <c r="X151" s="297"/>
      <c r="Y151" s="298"/>
      <c r="Z151" s="299"/>
      <c r="AA151" s="299"/>
      <c r="AB151" s="300"/>
      <c r="AC151" s="292"/>
      <c r="AD151" s="293"/>
      <c r="AE151" s="293"/>
      <c r="AF151" s="293"/>
      <c r="AG151" s="294"/>
      <c r="AH151" s="295"/>
      <c r="AI151" s="296"/>
      <c r="AJ151" s="296"/>
      <c r="AK151" s="296"/>
      <c r="AL151" s="296"/>
      <c r="AM151" s="296"/>
      <c r="AN151" s="296"/>
      <c r="AO151" s="296"/>
      <c r="AP151" s="296"/>
      <c r="AQ151" s="296"/>
      <c r="AR151" s="296"/>
      <c r="AS151" s="296"/>
      <c r="AT151" s="297"/>
      <c r="AU151" s="298"/>
      <c r="AV151" s="299"/>
      <c r="AW151" s="299"/>
      <c r="AX151" s="301"/>
      <c r="AY151" s="34">
        <f t="shared" si="11"/>
        <v>0</v>
      </c>
    </row>
    <row r="152" spans="1:51" ht="24.75" customHeight="1" x14ac:dyDescent="0.2">
      <c r="A152" s="970"/>
      <c r="B152" s="971"/>
      <c r="C152" s="971"/>
      <c r="D152" s="971"/>
      <c r="E152" s="971"/>
      <c r="F152" s="972"/>
      <c r="G152" s="292"/>
      <c r="H152" s="293"/>
      <c r="I152" s="293"/>
      <c r="J152" s="293"/>
      <c r="K152" s="294"/>
      <c r="L152" s="295"/>
      <c r="M152" s="296"/>
      <c r="N152" s="296"/>
      <c r="O152" s="296"/>
      <c r="P152" s="296"/>
      <c r="Q152" s="296"/>
      <c r="R152" s="296"/>
      <c r="S152" s="296"/>
      <c r="T152" s="296"/>
      <c r="U152" s="296"/>
      <c r="V152" s="296"/>
      <c r="W152" s="296"/>
      <c r="X152" s="297"/>
      <c r="Y152" s="298"/>
      <c r="Z152" s="299"/>
      <c r="AA152" s="299"/>
      <c r="AB152" s="300"/>
      <c r="AC152" s="292"/>
      <c r="AD152" s="293"/>
      <c r="AE152" s="293"/>
      <c r="AF152" s="293"/>
      <c r="AG152" s="294"/>
      <c r="AH152" s="295"/>
      <c r="AI152" s="296"/>
      <c r="AJ152" s="296"/>
      <c r="AK152" s="296"/>
      <c r="AL152" s="296"/>
      <c r="AM152" s="296"/>
      <c r="AN152" s="296"/>
      <c r="AO152" s="296"/>
      <c r="AP152" s="296"/>
      <c r="AQ152" s="296"/>
      <c r="AR152" s="296"/>
      <c r="AS152" s="296"/>
      <c r="AT152" s="297"/>
      <c r="AU152" s="298"/>
      <c r="AV152" s="299"/>
      <c r="AW152" s="299"/>
      <c r="AX152" s="301"/>
      <c r="AY152" s="34">
        <f t="shared" si="11"/>
        <v>0</v>
      </c>
    </row>
    <row r="153" spans="1:51" ht="24.75" customHeight="1" x14ac:dyDescent="0.2">
      <c r="A153" s="970"/>
      <c r="B153" s="971"/>
      <c r="C153" s="971"/>
      <c r="D153" s="971"/>
      <c r="E153" s="971"/>
      <c r="F153" s="972"/>
      <c r="G153" s="292"/>
      <c r="H153" s="293"/>
      <c r="I153" s="293"/>
      <c r="J153" s="293"/>
      <c r="K153" s="294"/>
      <c r="L153" s="295"/>
      <c r="M153" s="296"/>
      <c r="N153" s="296"/>
      <c r="O153" s="296"/>
      <c r="P153" s="296"/>
      <c r="Q153" s="296"/>
      <c r="R153" s="296"/>
      <c r="S153" s="296"/>
      <c r="T153" s="296"/>
      <c r="U153" s="296"/>
      <c r="V153" s="296"/>
      <c r="W153" s="296"/>
      <c r="X153" s="297"/>
      <c r="Y153" s="298"/>
      <c r="Z153" s="299"/>
      <c r="AA153" s="299"/>
      <c r="AB153" s="300"/>
      <c r="AC153" s="292"/>
      <c r="AD153" s="293"/>
      <c r="AE153" s="293"/>
      <c r="AF153" s="293"/>
      <c r="AG153" s="294"/>
      <c r="AH153" s="295"/>
      <c r="AI153" s="296"/>
      <c r="AJ153" s="296"/>
      <c r="AK153" s="296"/>
      <c r="AL153" s="296"/>
      <c r="AM153" s="296"/>
      <c r="AN153" s="296"/>
      <c r="AO153" s="296"/>
      <c r="AP153" s="296"/>
      <c r="AQ153" s="296"/>
      <c r="AR153" s="296"/>
      <c r="AS153" s="296"/>
      <c r="AT153" s="297"/>
      <c r="AU153" s="298"/>
      <c r="AV153" s="299"/>
      <c r="AW153" s="299"/>
      <c r="AX153" s="301"/>
      <c r="AY153" s="34">
        <f t="shared" si="11"/>
        <v>0</v>
      </c>
    </row>
    <row r="154" spans="1:51" ht="24.75" customHeight="1" x14ac:dyDescent="0.2">
      <c r="A154" s="970"/>
      <c r="B154" s="971"/>
      <c r="C154" s="971"/>
      <c r="D154" s="971"/>
      <c r="E154" s="971"/>
      <c r="F154" s="972"/>
      <c r="G154" s="292"/>
      <c r="H154" s="293"/>
      <c r="I154" s="293"/>
      <c r="J154" s="293"/>
      <c r="K154" s="294"/>
      <c r="L154" s="295"/>
      <c r="M154" s="296"/>
      <c r="N154" s="296"/>
      <c r="O154" s="296"/>
      <c r="P154" s="296"/>
      <c r="Q154" s="296"/>
      <c r="R154" s="296"/>
      <c r="S154" s="296"/>
      <c r="T154" s="296"/>
      <c r="U154" s="296"/>
      <c r="V154" s="296"/>
      <c r="W154" s="296"/>
      <c r="X154" s="297"/>
      <c r="Y154" s="298"/>
      <c r="Z154" s="299"/>
      <c r="AA154" s="299"/>
      <c r="AB154" s="300"/>
      <c r="AC154" s="292"/>
      <c r="AD154" s="293"/>
      <c r="AE154" s="293"/>
      <c r="AF154" s="293"/>
      <c r="AG154" s="294"/>
      <c r="AH154" s="295"/>
      <c r="AI154" s="296"/>
      <c r="AJ154" s="296"/>
      <c r="AK154" s="296"/>
      <c r="AL154" s="296"/>
      <c r="AM154" s="296"/>
      <c r="AN154" s="296"/>
      <c r="AO154" s="296"/>
      <c r="AP154" s="296"/>
      <c r="AQ154" s="296"/>
      <c r="AR154" s="296"/>
      <c r="AS154" s="296"/>
      <c r="AT154" s="297"/>
      <c r="AU154" s="298"/>
      <c r="AV154" s="299"/>
      <c r="AW154" s="299"/>
      <c r="AX154" s="301"/>
      <c r="AY154" s="34">
        <f t="shared" si="11"/>
        <v>0</v>
      </c>
    </row>
    <row r="155" spans="1:51" ht="24.75" customHeight="1" x14ac:dyDescent="0.2">
      <c r="A155" s="970"/>
      <c r="B155" s="971"/>
      <c r="C155" s="971"/>
      <c r="D155" s="971"/>
      <c r="E155" s="971"/>
      <c r="F155" s="972"/>
      <c r="G155" s="292"/>
      <c r="H155" s="293"/>
      <c r="I155" s="293"/>
      <c r="J155" s="293"/>
      <c r="K155" s="294"/>
      <c r="L155" s="295"/>
      <c r="M155" s="296"/>
      <c r="N155" s="296"/>
      <c r="O155" s="296"/>
      <c r="P155" s="296"/>
      <c r="Q155" s="296"/>
      <c r="R155" s="296"/>
      <c r="S155" s="296"/>
      <c r="T155" s="296"/>
      <c r="U155" s="296"/>
      <c r="V155" s="296"/>
      <c r="W155" s="296"/>
      <c r="X155" s="297"/>
      <c r="Y155" s="298"/>
      <c r="Z155" s="299"/>
      <c r="AA155" s="299"/>
      <c r="AB155" s="300"/>
      <c r="AC155" s="292"/>
      <c r="AD155" s="293"/>
      <c r="AE155" s="293"/>
      <c r="AF155" s="293"/>
      <c r="AG155" s="294"/>
      <c r="AH155" s="295"/>
      <c r="AI155" s="296"/>
      <c r="AJ155" s="296"/>
      <c r="AK155" s="296"/>
      <c r="AL155" s="296"/>
      <c r="AM155" s="296"/>
      <c r="AN155" s="296"/>
      <c r="AO155" s="296"/>
      <c r="AP155" s="296"/>
      <c r="AQ155" s="296"/>
      <c r="AR155" s="296"/>
      <c r="AS155" s="296"/>
      <c r="AT155" s="297"/>
      <c r="AU155" s="298"/>
      <c r="AV155" s="299"/>
      <c r="AW155" s="299"/>
      <c r="AX155" s="301"/>
      <c r="AY155" s="34">
        <f t="shared" si="11"/>
        <v>0</v>
      </c>
    </row>
    <row r="156" spans="1:51" ht="24.75" customHeight="1" x14ac:dyDescent="0.2">
      <c r="A156" s="970"/>
      <c r="B156" s="971"/>
      <c r="C156" s="971"/>
      <c r="D156" s="971"/>
      <c r="E156" s="971"/>
      <c r="F156" s="972"/>
      <c r="G156" s="292"/>
      <c r="H156" s="293"/>
      <c r="I156" s="293"/>
      <c r="J156" s="293"/>
      <c r="K156" s="294"/>
      <c r="L156" s="295"/>
      <c r="M156" s="296"/>
      <c r="N156" s="296"/>
      <c r="O156" s="296"/>
      <c r="P156" s="296"/>
      <c r="Q156" s="296"/>
      <c r="R156" s="296"/>
      <c r="S156" s="296"/>
      <c r="T156" s="296"/>
      <c r="U156" s="296"/>
      <c r="V156" s="296"/>
      <c r="W156" s="296"/>
      <c r="X156" s="297"/>
      <c r="Y156" s="298"/>
      <c r="Z156" s="299"/>
      <c r="AA156" s="299"/>
      <c r="AB156" s="300"/>
      <c r="AC156" s="292"/>
      <c r="AD156" s="293"/>
      <c r="AE156" s="293"/>
      <c r="AF156" s="293"/>
      <c r="AG156" s="294"/>
      <c r="AH156" s="295"/>
      <c r="AI156" s="296"/>
      <c r="AJ156" s="296"/>
      <c r="AK156" s="296"/>
      <c r="AL156" s="296"/>
      <c r="AM156" s="296"/>
      <c r="AN156" s="296"/>
      <c r="AO156" s="296"/>
      <c r="AP156" s="296"/>
      <c r="AQ156" s="296"/>
      <c r="AR156" s="296"/>
      <c r="AS156" s="296"/>
      <c r="AT156" s="297"/>
      <c r="AU156" s="298"/>
      <c r="AV156" s="299"/>
      <c r="AW156" s="299"/>
      <c r="AX156" s="301"/>
      <c r="AY156" s="34">
        <f t="shared" si="11"/>
        <v>0</v>
      </c>
    </row>
    <row r="157" spans="1:51" ht="24.75" customHeight="1" x14ac:dyDescent="0.2">
      <c r="A157" s="970"/>
      <c r="B157" s="971"/>
      <c r="C157" s="971"/>
      <c r="D157" s="971"/>
      <c r="E157" s="971"/>
      <c r="F157" s="972"/>
      <c r="G157" s="292"/>
      <c r="H157" s="293"/>
      <c r="I157" s="293"/>
      <c r="J157" s="293"/>
      <c r="K157" s="294"/>
      <c r="L157" s="295"/>
      <c r="M157" s="296"/>
      <c r="N157" s="296"/>
      <c r="O157" s="296"/>
      <c r="P157" s="296"/>
      <c r="Q157" s="296"/>
      <c r="R157" s="296"/>
      <c r="S157" s="296"/>
      <c r="T157" s="296"/>
      <c r="U157" s="296"/>
      <c r="V157" s="296"/>
      <c r="W157" s="296"/>
      <c r="X157" s="297"/>
      <c r="Y157" s="298"/>
      <c r="Z157" s="299"/>
      <c r="AA157" s="299"/>
      <c r="AB157" s="300"/>
      <c r="AC157" s="292"/>
      <c r="AD157" s="293"/>
      <c r="AE157" s="293"/>
      <c r="AF157" s="293"/>
      <c r="AG157" s="294"/>
      <c r="AH157" s="295"/>
      <c r="AI157" s="296"/>
      <c r="AJ157" s="296"/>
      <c r="AK157" s="296"/>
      <c r="AL157" s="296"/>
      <c r="AM157" s="296"/>
      <c r="AN157" s="296"/>
      <c r="AO157" s="296"/>
      <c r="AP157" s="296"/>
      <c r="AQ157" s="296"/>
      <c r="AR157" s="296"/>
      <c r="AS157" s="296"/>
      <c r="AT157" s="297"/>
      <c r="AU157" s="298"/>
      <c r="AV157" s="299"/>
      <c r="AW157" s="299"/>
      <c r="AX157" s="301"/>
      <c r="AY157" s="34">
        <f t="shared" si="11"/>
        <v>0</v>
      </c>
    </row>
    <row r="158" spans="1:51" ht="24.75" customHeight="1" x14ac:dyDescent="0.2">
      <c r="A158" s="970"/>
      <c r="B158" s="971"/>
      <c r="C158" s="971"/>
      <c r="D158" s="971"/>
      <c r="E158" s="971"/>
      <c r="F158" s="972"/>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300"/>
      <c r="AC158" s="292"/>
      <c r="AD158" s="293"/>
      <c r="AE158" s="293"/>
      <c r="AF158" s="293"/>
      <c r="AG158" s="294"/>
      <c r="AH158" s="295"/>
      <c r="AI158" s="296"/>
      <c r="AJ158" s="296"/>
      <c r="AK158" s="296"/>
      <c r="AL158" s="296"/>
      <c r="AM158" s="296"/>
      <c r="AN158" s="296"/>
      <c r="AO158" s="296"/>
      <c r="AP158" s="296"/>
      <c r="AQ158" s="296"/>
      <c r="AR158" s="296"/>
      <c r="AS158" s="296"/>
      <c r="AT158" s="297"/>
      <c r="AU158" s="298"/>
      <c r="AV158" s="299"/>
      <c r="AW158" s="299"/>
      <c r="AX158" s="301"/>
      <c r="AY158" s="34">
        <f t="shared" si="11"/>
        <v>0</v>
      </c>
    </row>
    <row r="159" spans="1:51" ht="24.75" customHeight="1" thickBot="1" x14ac:dyDescent="0.25">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5"/>
    <row r="161" spans="1:51" ht="30" customHeight="1" x14ac:dyDescent="0.2">
      <c r="A161" s="967" t="s">
        <v>26</v>
      </c>
      <c r="B161" s="968"/>
      <c r="C161" s="968"/>
      <c r="D161" s="968"/>
      <c r="E161" s="968"/>
      <c r="F161" s="969"/>
      <c r="G161" s="312" t="s">
        <v>178</v>
      </c>
      <c r="H161" s="313"/>
      <c r="I161" s="313"/>
      <c r="J161" s="313"/>
      <c r="K161" s="313"/>
      <c r="L161" s="313"/>
      <c r="M161" s="313"/>
      <c r="N161" s="313"/>
      <c r="O161" s="313"/>
      <c r="P161" s="313"/>
      <c r="Q161" s="313"/>
      <c r="R161" s="313"/>
      <c r="S161" s="313"/>
      <c r="T161" s="313"/>
      <c r="U161" s="313"/>
      <c r="V161" s="313"/>
      <c r="W161" s="313"/>
      <c r="X161" s="313"/>
      <c r="Y161" s="313"/>
      <c r="Z161" s="313"/>
      <c r="AA161" s="313"/>
      <c r="AB161" s="314"/>
      <c r="AC161" s="312" t="s">
        <v>261</v>
      </c>
      <c r="AD161" s="313"/>
      <c r="AE161" s="313"/>
      <c r="AF161" s="313"/>
      <c r="AG161" s="313"/>
      <c r="AH161" s="313"/>
      <c r="AI161" s="313"/>
      <c r="AJ161" s="313"/>
      <c r="AK161" s="313"/>
      <c r="AL161" s="313"/>
      <c r="AM161" s="313"/>
      <c r="AN161" s="313"/>
      <c r="AO161" s="313"/>
      <c r="AP161" s="313"/>
      <c r="AQ161" s="313"/>
      <c r="AR161" s="313"/>
      <c r="AS161" s="313"/>
      <c r="AT161" s="313"/>
      <c r="AU161" s="313"/>
      <c r="AV161" s="313"/>
      <c r="AW161" s="313"/>
      <c r="AX161" s="315"/>
      <c r="AY161">
        <f>COUNTA($G$163,$AC$163)</f>
        <v>0</v>
      </c>
    </row>
    <row r="162" spans="1:51" ht="24.75" customHeight="1" x14ac:dyDescent="0.2">
      <c r="A162" s="970"/>
      <c r="B162" s="971"/>
      <c r="C162" s="971"/>
      <c r="D162" s="971"/>
      <c r="E162" s="971"/>
      <c r="F162" s="972"/>
      <c r="G162" s="316" t="s">
        <v>15</v>
      </c>
      <c r="H162" s="317"/>
      <c r="I162" s="317"/>
      <c r="J162" s="317"/>
      <c r="K162" s="317"/>
      <c r="L162" s="318" t="s">
        <v>16</v>
      </c>
      <c r="M162" s="317"/>
      <c r="N162" s="317"/>
      <c r="O162" s="317"/>
      <c r="P162" s="317"/>
      <c r="Q162" s="317"/>
      <c r="R162" s="317"/>
      <c r="S162" s="317"/>
      <c r="T162" s="317"/>
      <c r="U162" s="317"/>
      <c r="V162" s="317"/>
      <c r="W162" s="317"/>
      <c r="X162" s="319"/>
      <c r="Y162" s="320" t="s">
        <v>17</v>
      </c>
      <c r="Z162" s="321"/>
      <c r="AA162" s="321"/>
      <c r="AB162" s="322"/>
      <c r="AC162" s="316" t="s">
        <v>15</v>
      </c>
      <c r="AD162" s="317"/>
      <c r="AE162" s="317"/>
      <c r="AF162" s="317"/>
      <c r="AG162" s="317"/>
      <c r="AH162" s="318" t="s">
        <v>16</v>
      </c>
      <c r="AI162" s="317"/>
      <c r="AJ162" s="317"/>
      <c r="AK162" s="317"/>
      <c r="AL162" s="317"/>
      <c r="AM162" s="317"/>
      <c r="AN162" s="317"/>
      <c r="AO162" s="317"/>
      <c r="AP162" s="317"/>
      <c r="AQ162" s="317"/>
      <c r="AR162" s="317"/>
      <c r="AS162" s="317"/>
      <c r="AT162" s="319"/>
      <c r="AU162" s="320" t="s">
        <v>17</v>
      </c>
      <c r="AV162" s="321"/>
      <c r="AW162" s="321"/>
      <c r="AX162" s="323"/>
      <c r="AY162" s="34">
        <f>$AY$161</f>
        <v>0</v>
      </c>
    </row>
    <row r="163" spans="1:51" ht="24.75" customHeight="1" x14ac:dyDescent="0.2">
      <c r="A163" s="970"/>
      <c r="B163" s="971"/>
      <c r="C163" s="971"/>
      <c r="D163" s="971"/>
      <c r="E163" s="971"/>
      <c r="F163" s="972"/>
      <c r="G163" s="302"/>
      <c r="H163" s="303"/>
      <c r="I163" s="303"/>
      <c r="J163" s="303"/>
      <c r="K163" s="304"/>
      <c r="L163" s="305"/>
      <c r="M163" s="306"/>
      <c r="N163" s="306"/>
      <c r="O163" s="306"/>
      <c r="P163" s="306"/>
      <c r="Q163" s="306"/>
      <c r="R163" s="306"/>
      <c r="S163" s="306"/>
      <c r="T163" s="306"/>
      <c r="U163" s="306"/>
      <c r="V163" s="306"/>
      <c r="W163" s="306"/>
      <c r="X163" s="307"/>
      <c r="Y163" s="308"/>
      <c r="Z163" s="309"/>
      <c r="AA163" s="309"/>
      <c r="AB163" s="310"/>
      <c r="AC163" s="302"/>
      <c r="AD163" s="303"/>
      <c r="AE163" s="303"/>
      <c r="AF163" s="303"/>
      <c r="AG163" s="304"/>
      <c r="AH163" s="305"/>
      <c r="AI163" s="306"/>
      <c r="AJ163" s="306"/>
      <c r="AK163" s="306"/>
      <c r="AL163" s="306"/>
      <c r="AM163" s="306"/>
      <c r="AN163" s="306"/>
      <c r="AO163" s="306"/>
      <c r="AP163" s="306"/>
      <c r="AQ163" s="306"/>
      <c r="AR163" s="306"/>
      <c r="AS163" s="306"/>
      <c r="AT163" s="307"/>
      <c r="AU163" s="308"/>
      <c r="AV163" s="309"/>
      <c r="AW163" s="309"/>
      <c r="AX163" s="311"/>
      <c r="AY163" s="34">
        <f t="shared" ref="AY163:AY173" si="12">$AY$161</f>
        <v>0</v>
      </c>
    </row>
    <row r="164" spans="1:51" ht="24.75" customHeight="1" x14ac:dyDescent="0.2">
      <c r="A164" s="970"/>
      <c r="B164" s="971"/>
      <c r="C164" s="971"/>
      <c r="D164" s="971"/>
      <c r="E164" s="971"/>
      <c r="F164" s="972"/>
      <c r="G164" s="292"/>
      <c r="H164" s="293"/>
      <c r="I164" s="293"/>
      <c r="J164" s="293"/>
      <c r="K164" s="294"/>
      <c r="L164" s="295"/>
      <c r="M164" s="296"/>
      <c r="N164" s="296"/>
      <c r="O164" s="296"/>
      <c r="P164" s="296"/>
      <c r="Q164" s="296"/>
      <c r="R164" s="296"/>
      <c r="S164" s="296"/>
      <c r="T164" s="296"/>
      <c r="U164" s="296"/>
      <c r="V164" s="296"/>
      <c r="W164" s="296"/>
      <c r="X164" s="297"/>
      <c r="Y164" s="298"/>
      <c r="Z164" s="299"/>
      <c r="AA164" s="299"/>
      <c r="AB164" s="300"/>
      <c r="AC164" s="292"/>
      <c r="AD164" s="293"/>
      <c r="AE164" s="293"/>
      <c r="AF164" s="293"/>
      <c r="AG164" s="294"/>
      <c r="AH164" s="295"/>
      <c r="AI164" s="296"/>
      <c r="AJ164" s="296"/>
      <c r="AK164" s="296"/>
      <c r="AL164" s="296"/>
      <c r="AM164" s="296"/>
      <c r="AN164" s="296"/>
      <c r="AO164" s="296"/>
      <c r="AP164" s="296"/>
      <c r="AQ164" s="296"/>
      <c r="AR164" s="296"/>
      <c r="AS164" s="296"/>
      <c r="AT164" s="297"/>
      <c r="AU164" s="298"/>
      <c r="AV164" s="299"/>
      <c r="AW164" s="299"/>
      <c r="AX164" s="301"/>
      <c r="AY164" s="34">
        <f t="shared" si="12"/>
        <v>0</v>
      </c>
    </row>
    <row r="165" spans="1:51" ht="24.75" customHeight="1" x14ac:dyDescent="0.2">
      <c r="A165" s="970"/>
      <c r="B165" s="971"/>
      <c r="C165" s="971"/>
      <c r="D165" s="971"/>
      <c r="E165" s="971"/>
      <c r="F165" s="972"/>
      <c r="G165" s="292"/>
      <c r="H165" s="293"/>
      <c r="I165" s="293"/>
      <c r="J165" s="293"/>
      <c r="K165" s="294"/>
      <c r="L165" s="295"/>
      <c r="M165" s="296"/>
      <c r="N165" s="296"/>
      <c r="O165" s="296"/>
      <c r="P165" s="296"/>
      <c r="Q165" s="296"/>
      <c r="R165" s="296"/>
      <c r="S165" s="296"/>
      <c r="T165" s="296"/>
      <c r="U165" s="296"/>
      <c r="V165" s="296"/>
      <c r="W165" s="296"/>
      <c r="X165" s="297"/>
      <c r="Y165" s="298"/>
      <c r="Z165" s="299"/>
      <c r="AA165" s="299"/>
      <c r="AB165" s="300"/>
      <c r="AC165" s="292"/>
      <c r="AD165" s="293"/>
      <c r="AE165" s="293"/>
      <c r="AF165" s="293"/>
      <c r="AG165" s="294"/>
      <c r="AH165" s="295"/>
      <c r="AI165" s="296"/>
      <c r="AJ165" s="296"/>
      <c r="AK165" s="296"/>
      <c r="AL165" s="296"/>
      <c r="AM165" s="296"/>
      <c r="AN165" s="296"/>
      <c r="AO165" s="296"/>
      <c r="AP165" s="296"/>
      <c r="AQ165" s="296"/>
      <c r="AR165" s="296"/>
      <c r="AS165" s="296"/>
      <c r="AT165" s="297"/>
      <c r="AU165" s="298"/>
      <c r="AV165" s="299"/>
      <c r="AW165" s="299"/>
      <c r="AX165" s="301"/>
      <c r="AY165" s="34">
        <f t="shared" si="12"/>
        <v>0</v>
      </c>
    </row>
    <row r="166" spans="1:51" ht="24.75" customHeight="1" x14ac:dyDescent="0.2">
      <c r="A166" s="970"/>
      <c r="B166" s="971"/>
      <c r="C166" s="971"/>
      <c r="D166" s="971"/>
      <c r="E166" s="971"/>
      <c r="F166" s="972"/>
      <c r="G166" s="292"/>
      <c r="H166" s="293"/>
      <c r="I166" s="293"/>
      <c r="J166" s="293"/>
      <c r="K166" s="294"/>
      <c r="L166" s="295"/>
      <c r="M166" s="296"/>
      <c r="N166" s="296"/>
      <c r="O166" s="296"/>
      <c r="P166" s="296"/>
      <c r="Q166" s="296"/>
      <c r="R166" s="296"/>
      <c r="S166" s="296"/>
      <c r="T166" s="296"/>
      <c r="U166" s="296"/>
      <c r="V166" s="296"/>
      <c r="W166" s="296"/>
      <c r="X166" s="297"/>
      <c r="Y166" s="298"/>
      <c r="Z166" s="299"/>
      <c r="AA166" s="299"/>
      <c r="AB166" s="300"/>
      <c r="AC166" s="292"/>
      <c r="AD166" s="293"/>
      <c r="AE166" s="293"/>
      <c r="AF166" s="293"/>
      <c r="AG166" s="294"/>
      <c r="AH166" s="295"/>
      <c r="AI166" s="296"/>
      <c r="AJ166" s="296"/>
      <c r="AK166" s="296"/>
      <c r="AL166" s="296"/>
      <c r="AM166" s="296"/>
      <c r="AN166" s="296"/>
      <c r="AO166" s="296"/>
      <c r="AP166" s="296"/>
      <c r="AQ166" s="296"/>
      <c r="AR166" s="296"/>
      <c r="AS166" s="296"/>
      <c r="AT166" s="297"/>
      <c r="AU166" s="298"/>
      <c r="AV166" s="299"/>
      <c r="AW166" s="299"/>
      <c r="AX166" s="301"/>
      <c r="AY166" s="34">
        <f t="shared" si="12"/>
        <v>0</v>
      </c>
    </row>
    <row r="167" spans="1:51" ht="24.75" customHeight="1" x14ac:dyDescent="0.2">
      <c r="A167" s="970"/>
      <c r="B167" s="971"/>
      <c r="C167" s="971"/>
      <c r="D167" s="971"/>
      <c r="E167" s="971"/>
      <c r="F167" s="972"/>
      <c r="G167" s="292"/>
      <c r="H167" s="293"/>
      <c r="I167" s="293"/>
      <c r="J167" s="293"/>
      <c r="K167" s="294"/>
      <c r="L167" s="295"/>
      <c r="M167" s="296"/>
      <c r="N167" s="296"/>
      <c r="O167" s="296"/>
      <c r="P167" s="296"/>
      <c r="Q167" s="296"/>
      <c r="R167" s="296"/>
      <c r="S167" s="296"/>
      <c r="T167" s="296"/>
      <c r="U167" s="296"/>
      <c r="V167" s="296"/>
      <c r="W167" s="296"/>
      <c r="X167" s="297"/>
      <c r="Y167" s="298"/>
      <c r="Z167" s="299"/>
      <c r="AA167" s="299"/>
      <c r="AB167" s="300"/>
      <c r="AC167" s="292"/>
      <c r="AD167" s="293"/>
      <c r="AE167" s="293"/>
      <c r="AF167" s="293"/>
      <c r="AG167" s="294"/>
      <c r="AH167" s="295"/>
      <c r="AI167" s="296"/>
      <c r="AJ167" s="296"/>
      <c r="AK167" s="296"/>
      <c r="AL167" s="296"/>
      <c r="AM167" s="296"/>
      <c r="AN167" s="296"/>
      <c r="AO167" s="296"/>
      <c r="AP167" s="296"/>
      <c r="AQ167" s="296"/>
      <c r="AR167" s="296"/>
      <c r="AS167" s="296"/>
      <c r="AT167" s="297"/>
      <c r="AU167" s="298"/>
      <c r="AV167" s="299"/>
      <c r="AW167" s="299"/>
      <c r="AX167" s="301"/>
      <c r="AY167" s="34">
        <f t="shared" si="12"/>
        <v>0</v>
      </c>
    </row>
    <row r="168" spans="1:51" ht="24.75" customHeight="1" x14ac:dyDescent="0.2">
      <c r="A168" s="970"/>
      <c r="B168" s="971"/>
      <c r="C168" s="971"/>
      <c r="D168" s="971"/>
      <c r="E168" s="971"/>
      <c r="F168" s="972"/>
      <c r="G168" s="292"/>
      <c r="H168" s="293"/>
      <c r="I168" s="293"/>
      <c r="J168" s="293"/>
      <c r="K168" s="294"/>
      <c r="L168" s="295"/>
      <c r="M168" s="296"/>
      <c r="N168" s="296"/>
      <c r="O168" s="296"/>
      <c r="P168" s="296"/>
      <c r="Q168" s="296"/>
      <c r="R168" s="296"/>
      <c r="S168" s="296"/>
      <c r="T168" s="296"/>
      <c r="U168" s="296"/>
      <c r="V168" s="296"/>
      <c r="W168" s="296"/>
      <c r="X168" s="297"/>
      <c r="Y168" s="298"/>
      <c r="Z168" s="299"/>
      <c r="AA168" s="299"/>
      <c r="AB168" s="300"/>
      <c r="AC168" s="292"/>
      <c r="AD168" s="293"/>
      <c r="AE168" s="293"/>
      <c r="AF168" s="293"/>
      <c r="AG168" s="294"/>
      <c r="AH168" s="295"/>
      <c r="AI168" s="296"/>
      <c r="AJ168" s="296"/>
      <c r="AK168" s="296"/>
      <c r="AL168" s="296"/>
      <c r="AM168" s="296"/>
      <c r="AN168" s="296"/>
      <c r="AO168" s="296"/>
      <c r="AP168" s="296"/>
      <c r="AQ168" s="296"/>
      <c r="AR168" s="296"/>
      <c r="AS168" s="296"/>
      <c r="AT168" s="297"/>
      <c r="AU168" s="298"/>
      <c r="AV168" s="299"/>
      <c r="AW168" s="299"/>
      <c r="AX168" s="301"/>
      <c r="AY168" s="34">
        <f t="shared" si="12"/>
        <v>0</v>
      </c>
    </row>
    <row r="169" spans="1:51" ht="24.75" customHeight="1" x14ac:dyDescent="0.2">
      <c r="A169" s="970"/>
      <c r="B169" s="971"/>
      <c r="C169" s="971"/>
      <c r="D169" s="971"/>
      <c r="E169" s="971"/>
      <c r="F169" s="972"/>
      <c r="G169" s="292"/>
      <c r="H169" s="293"/>
      <c r="I169" s="293"/>
      <c r="J169" s="293"/>
      <c r="K169" s="294"/>
      <c r="L169" s="295"/>
      <c r="M169" s="296"/>
      <c r="N169" s="296"/>
      <c r="O169" s="296"/>
      <c r="P169" s="296"/>
      <c r="Q169" s="296"/>
      <c r="R169" s="296"/>
      <c r="S169" s="296"/>
      <c r="T169" s="296"/>
      <c r="U169" s="296"/>
      <c r="V169" s="296"/>
      <c r="W169" s="296"/>
      <c r="X169" s="297"/>
      <c r="Y169" s="298"/>
      <c r="Z169" s="299"/>
      <c r="AA169" s="299"/>
      <c r="AB169" s="300"/>
      <c r="AC169" s="292"/>
      <c r="AD169" s="293"/>
      <c r="AE169" s="293"/>
      <c r="AF169" s="293"/>
      <c r="AG169" s="294"/>
      <c r="AH169" s="295"/>
      <c r="AI169" s="296"/>
      <c r="AJ169" s="296"/>
      <c r="AK169" s="296"/>
      <c r="AL169" s="296"/>
      <c r="AM169" s="296"/>
      <c r="AN169" s="296"/>
      <c r="AO169" s="296"/>
      <c r="AP169" s="296"/>
      <c r="AQ169" s="296"/>
      <c r="AR169" s="296"/>
      <c r="AS169" s="296"/>
      <c r="AT169" s="297"/>
      <c r="AU169" s="298"/>
      <c r="AV169" s="299"/>
      <c r="AW169" s="299"/>
      <c r="AX169" s="301"/>
      <c r="AY169" s="34">
        <f t="shared" si="12"/>
        <v>0</v>
      </c>
    </row>
    <row r="170" spans="1:51" ht="24.75" customHeight="1" x14ac:dyDescent="0.2">
      <c r="A170" s="970"/>
      <c r="B170" s="971"/>
      <c r="C170" s="971"/>
      <c r="D170" s="971"/>
      <c r="E170" s="971"/>
      <c r="F170" s="972"/>
      <c r="G170" s="292"/>
      <c r="H170" s="293"/>
      <c r="I170" s="293"/>
      <c r="J170" s="293"/>
      <c r="K170" s="294"/>
      <c r="L170" s="295"/>
      <c r="M170" s="296"/>
      <c r="N170" s="296"/>
      <c r="O170" s="296"/>
      <c r="P170" s="296"/>
      <c r="Q170" s="296"/>
      <c r="R170" s="296"/>
      <c r="S170" s="296"/>
      <c r="T170" s="296"/>
      <c r="U170" s="296"/>
      <c r="V170" s="296"/>
      <c r="W170" s="296"/>
      <c r="X170" s="297"/>
      <c r="Y170" s="298"/>
      <c r="Z170" s="299"/>
      <c r="AA170" s="299"/>
      <c r="AB170" s="300"/>
      <c r="AC170" s="292"/>
      <c r="AD170" s="293"/>
      <c r="AE170" s="293"/>
      <c r="AF170" s="293"/>
      <c r="AG170" s="294"/>
      <c r="AH170" s="295"/>
      <c r="AI170" s="296"/>
      <c r="AJ170" s="296"/>
      <c r="AK170" s="296"/>
      <c r="AL170" s="296"/>
      <c r="AM170" s="296"/>
      <c r="AN170" s="296"/>
      <c r="AO170" s="296"/>
      <c r="AP170" s="296"/>
      <c r="AQ170" s="296"/>
      <c r="AR170" s="296"/>
      <c r="AS170" s="296"/>
      <c r="AT170" s="297"/>
      <c r="AU170" s="298"/>
      <c r="AV170" s="299"/>
      <c r="AW170" s="299"/>
      <c r="AX170" s="301"/>
      <c r="AY170" s="34">
        <f t="shared" si="12"/>
        <v>0</v>
      </c>
    </row>
    <row r="171" spans="1:51" ht="24.75" customHeight="1" x14ac:dyDescent="0.2">
      <c r="A171" s="970"/>
      <c r="B171" s="971"/>
      <c r="C171" s="971"/>
      <c r="D171" s="971"/>
      <c r="E171" s="971"/>
      <c r="F171" s="972"/>
      <c r="G171" s="292"/>
      <c r="H171" s="293"/>
      <c r="I171" s="293"/>
      <c r="J171" s="293"/>
      <c r="K171" s="294"/>
      <c r="L171" s="295"/>
      <c r="M171" s="296"/>
      <c r="N171" s="296"/>
      <c r="O171" s="296"/>
      <c r="P171" s="296"/>
      <c r="Q171" s="296"/>
      <c r="R171" s="296"/>
      <c r="S171" s="296"/>
      <c r="T171" s="296"/>
      <c r="U171" s="296"/>
      <c r="V171" s="296"/>
      <c r="W171" s="296"/>
      <c r="X171" s="297"/>
      <c r="Y171" s="298"/>
      <c r="Z171" s="299"/>
      <c r="AA171" s="299"/>
      <c r="AB171" s="300"/>
      <c r="AC171" s="292"/>
      <c r="AD171" s="293"/>
      <c r="AE171" s="293"/>
      <c r="AF171" s="293"/>
      <c r="AG171" s="294"/>
      <c r="AH171" s="295"/>
      <c r="AI171" s="296"/>
      <c r="AJ171" s="296"/>
      <c r="AK171" s="296"/>
      <c r="AL171" s="296"/>
      <c r="AM171" s="296"/>
      <c r="AN171" s="296"/>
      <c r="AO171" s="296"/>
      <c r="AP171" s="296"/>
      <c r="AQ171" s="296"/>
      <c r="AR171" s="296"/>
      <c r="AS171" s="296"/>
      <c r="AT171" s="297"/>
      <c r="AU171" s="298"/>
      <c r="AV171" s="299"/>
      <c r="AW171" s="299"/>
      <c r="AX171" s="301"/>
      <c r="AY171" s="34">
        <f t="shared" si="12"/>
        <v>0</v>
      </c>
    </row>
    <row r="172" spans="1:51" ht="24.75" customHeight="1" x14ac:dyDescent="0.2">
      <c r="A172" s="970"/>
      <c r="B172" s="971"/>
      <c r="C172" s="971"/>
      <c r="D172" s="971"/>
      <c r="E172" s="971"/>
      <c r="F172" s="972"/>
      <c r="G172" s="292"/>
      <c r="H172" s="293"/>
      <c r="I172" s="293"/>
      <c r="J172" s="293"/>
      <c r="K172" s="294"/>
      <c r="L172" s="295"/>
      <c r="M172" s="296"/>
      <c r="N172" s="296"/>
      <c r="O172" s="296"/>
      <c r="P172" s="296"/>
      <c r="Q172" s="296"/>
      <c r="R172" s="296"/>
      <c r="S172" s="296"/>
      <c r="T172" s="296"/>
      <c r="U172" s="296"/>
      <c r="V172" s="296"/>
      <c r="W172" s="296"/>
      <c r="X172" s="297"/>
      <c r="Y172" s="298"/>
      <c r="Z172" s="299"/>
      <c r="AA172" s="299"/>
      <c r="AB172" s="300"/>
      <c r="AC172" s="292"/>
      <c r="AD172" s="293"/>
      <c r="AE172" s="293"/>
      <c r="AF172" s="293"/>
      <c r="AG172" s="294"/>
      <c r="AH172" s="295"/>
      <c r="AI172" s="296"/>
      <c r="AJ172" s="296"/>
      <c r="AK172" s="296"/>
      <c r="AL172" s="296"/>
      <c r="AM172" s="296"/>
      <c r="AN172" s="296"/>
      <c r="AO172" s="296"/>
      <c r="AP172" s="296"/>
      <c r="AQ172" s="296"/>
      <c r="AR172" s="296"/>
      <c r="AS172" s="296"/>
      <c r="AT172" s="297"/>
      <c r="AU172" s="298"/>
      <c r="AV172" s="299"/>
      <c r="AW172" s="299"/>
      <c r="AX172" s="301"/>
      <c r="AY172" s="34">
        <f t="shared" si="12"/>
        <v>0</v>
      </c>
    </row>
    <row r="173" spans="1:51" ht="24.75" customHeight="1" thickBot="1" x14ac:dyDescent="0.25">
      <c r="A173" s="970"/>
      <c r="B173" s="971"/>
      <c r="C173" s="971"/>
      <c r="D173" s="971"/>
      <c r="E173" s="971"/>
      <c r="F173" s="972"/>
      <c r="G173" s="283" t="s">
        <v>18</v>
      </c>
      <c r="H173" s="284"/>
      <c r="I173" s="284"/>
      <c r="J173" s="284"/>
      <c r="K173" s="284"/>
      <c r="L173" s="285"/>
      <c r="M173" s="286"/>
      <c r="N173" s="286"/>
      <c r="O173" s="286"/>
      <c r="P173" s="286"/>
      <c r="Q173" s="286"/>
      <c r="R173" s="286"/>
      <c r="S173" s="286"/>
      <c r="T173" s="286"/>
      <c r="U173" s="286"/>
      <c r="V173" s="286"/>
      <c r="W173" s="286"/>
      <c r="X173" s="287"/>
      <c r="Y173" s="288">
        <f>SUM(Y163:AB172)</f>
        <v>0</v>
      </c>
      <c r="Z173" s="289"/>
      <c r="AA173" s="289"/>
      <c r="AB173" s="290"/>
      <c r="AC173" s="283" t="s">
        <v>18</v>
      </c>
      <c r="AD173" s="284"/>
      <c r="AE173" s="284"/>
      <c r="AF173" s="284"/>
      <c r="AG173" s="284"/>
      <c r="AH173" s="285"/>
      <c r="AI173" s="286"/>
      <c r="AJ173" s="286"/>
      <c r="AK173" s="286"/>
      <c r="AL173" s="286"/>
      <c r="AM173" s="286"/>
      <c r="AN173" s="286"/>
      <c r="AO173" s="286"/>
      <c r="AP173" s="286"/>
      <c r="AQ173" s="286"/>
      <c r="AR173" s="286"/>
      <c r="AS173" s="286"/>
      <c r="AT173" s="287"/>
      <c r="AU173" s="288">
        <f>SUM(AU163:AX172)</f>
        <v>0</v>
      </c>
      <c r="AV173" s="289"/>
      <c r="AW173" s="289"/>
      <c r="AX173" s="291"/>
      <c r="AY173" s="34">
        <f t="shared" si="12"/>
        <v>0</v>
      </c>
    </row>
    <row r="174" spans="1:51" ht="30" customHeight="1" x14ac:dyDescent="0.2">
      <c r="A174" s="970"/>
      <c r="B174" s="971"/>
      <c r="C174" s="971"/>
      <c r="D174" s="971"/>
      <c r="E174" s="971"/>
      <c r="F174" s="972"/>
      <c r="G174" s="312" t="s">
        <v>262</v>
      </c>
      <c r="H174" s="313"/>
      <c r="I174" s="313"/>
      <c r="J174" s="313"/>
      <c r="K174" s="313"/>
      <c r="L174" s="313"/>
      <c r="M174" s="313"/>
      <c r="N174" s="313"/>
      <c r="O174" s="313"/>
      <c r="P174" s="313"/>
      <c r="Q174" s="313"/>
      <c r="R174" s="313"/>
      <c r="S174" s="313"/>
      <c r="T174" s="313"/>
      <c r="U174" s="313"/>
      <c r="V174" s="313"/>
      <c r="W174" s="313"/>
      <c r="X174" s="313"/>
      <c r="Y174" s="313"/>
      <c r="Z174" s="313"/>
      <c r="AA174" s="313"/>
      <c r="AB174" s="314"/>
      <c r="AC174" s="312" t="s">
        <v>263</v>
      </c>
      <c r="AD174" s="313"/>
      <c r="AE174" s="313"/>
      <c r="AF174" s="313"/>
      <c r="AG174" s="313"/>
      <c r="AH174" s="313"/>
      <c r="AI174" s="313"/>
      <c r="AJ174" s="313"/>
      <c r="AK174" s="313"/>
      <c r="AL174" s="313"/>
      <c r="AM174" s="313"/>
      <c r="AN174" s="313"/>
      <c r="AO174" s="313"/>
      <c r="AP174" s="313"/>
      <c r="AQ174" s="313"/>
      <c r="AR174" s="313"/>
      <c r="AS174" s="313"/>
      <c r="AT174" s="313"/>
      <c r="AU174" s="313"/>
      <c r="AV174" s="313"/>
      <c r="AW174" s="313"/>
      <c r="AX174" s="315"/>
      <c r="AY174">
        <f>COUNTA($G$176,$AC$176)</f>
        <v>0</v>
      </c>
    </row>
    <row r="175" spans="1:51" ht="25.5" customHeight="1" x14ac:dyDescent="0.2">
      <c r="A175" s="970"/>
      <c r="B175" s="971"/>
      <c r="C175" s="971"/>
      <c r="D175" s="971"/>
      <c r="E175" s="971"/>
      <c r="F175" s="972"/>
      <c r="G175" s="316" t="s">
        <v>15</v>
      </c>
      <c r="H175" s="317"/>
      <c r="I175" s="317"/>
      <c r="J175" s="317"/>
      <c r="K175" s="317"/>
      <c r="L175" s="318" t="s">
        <v>16</v>
      </c>
      <c r="M175" s="317"/>
      <c r="N175" s="317"/>
      <c r="O175" s="317"/>
      <c r="P175" s="317"/>
      <c r="Q175" s="317"/>
      <c r="R175" s="317"/>
      <c r="S175" s="317"/>
      <c r="T175" s="317"/>
      <c r="U175" s="317"/>
      <c r="V175" s="317"/>
      <c r="W175" s="317"/>
      <c r="X175" s="319"/>
      <c r="Y175" s="320" t="s">
        <v>17</v>
      </c>
      <c r="Z175" s="321"/>
      <c r="AA175" s="321"/>
      <c r="AB175" s="322"/>
      <c r="AC175" s="316" t="s">
        <v>15</v>
      </c>
      <c r="AD175" s="317"/>
      <c r="AE175" s="317"/>
      <c r="AF175" s="317"/>
      <c r="AG175" s="317"/>
      <c r="AH175" s="318" t="s">
        <v>16</v>
      </c>
      <c r="AI175" s="317"/>
      <c r="AJ175" s="317"/>
      <c r="AK175" s="317"/>
      <c r="AL175" s="317"/>
      <c r="AM175" s="317"/>
      <c r="AN175" s="317"/>
      <c r="AO175" s="317"/>
      <c r="AP175" s="317"/>
      <c r="AQ175" s="317"/>
      <c r="AR175" s="317"/>
      <c r="AS175" s="317"/>
      <c r="AT175" s="319"/>
      <c r="AU175" s="320" t="s">
        <v>17</v>
      </c>
      <c r="AV175" s="321"/>
      <c r="AW175" s="321"/>
      <c r="AX175" s="323"/>
      <c r="AY175" s="34">
        <f>$AY$174</f>
        <v>0</v>
      </c>
    </row>
    <row r="176" spans="1:51" ht="24.75" customHeight="1" x14ac:dyDescent="0.2">
      <c r="A176" s="970"/>
      <c r="B176" s="971"/>
      <c r="C176" s="971"/>
      <c r="D176" s="971"/>
      <c r="E176" s="971"/>
      <c r="F176" s="972"/>
      <c r="G176" s="302"/>
      <c r="H176" s="303"/>
      <c r="I176" s="303"/>
      <c r="J176" s="303"/>
      <c r="K176" s="304"/>
      <c r="L176" s="305"/>
      <c r="M176" s="306"/>
      <c r="N176" s="306"/>
      <c r="O176" s="306"/>
      <c r="P176" s="306"/>
      <c r="Q176" s="306"/>
      <c r="R176" s="306"/>
      <c r="S176" s="306"/>
      <c r="T176" s="306"/>
      <c r="U176" s="306"/>
      <c r="V176" s="306"/>
      <c r="W176" s="306"/>
      <c r="X176" s="307"/>
      <c r="Y176" s="308"/>
      <c r="Z176" s="309"/>
      <c r="AA176" s="309"/>
      <c r="AB176" s="310"/>
      <c r="AC176" s="302"/>
      <c r="AD176" s="303"/>
      <c r="AE176" s="303"/>
      <c r="AF176" s="303"/>
      <c r="AG176" s="304"/>
      <c r="AH176" s="305"/>
      <c r="AI176" s="306"/>
      <c r="AJ176" s="306"/>
      <c r="AK176" s="306"/>
      <c r="AL176" s="306"/>
      <c r="AM176" s="306"/>
      <c r="AN176" s="306"/>
      <c r="AO176" s="306"/>
      <c r="AP176" s="306"/>
      <c r="AQ176" s="306"/>
      <c r="AR176" s="306"/>
      <c r="AS176" s="306"/>
      <c r="AT176" s="307"/>
      <c r="AU176" s="308"/>
      <c r="AV176" s="309"/>
      <c r="AW176" s="309"/>
      <c r="AX176" s="311"/>
      <c r="AY176" s="34">
        <f t="shared" ref="AY176:AY186" si="13">$AY$174</f>
        <v>0</v>
      </c>
    </row>
    <row r="177" spans="1:51" ht="24.75" customHeight="1" x14ac:dyDescent="0.2">
      <c r="A177" s="970"/>
      <c r="B177" s="971"/>
      <c r="C177" s="971"/>
      <c r="D177" s="971"/>
      <c r="E177" s="971"/>
      <c r="F177" s="972"/>
      <c r="G177" s="292"/>
      <c r="H177" s="293"/>
      <c r="I177" s="293"/>
      <c r="J177" s="293"/>
      <c r="K177" s="294"/>
      <c r="L177" s="295"/>
      <c r="M177" s="296"/>
      <c r="N177" s="296"/>
      <c r="O177" s="296"/>
      <c r="P177" s="296"/>
      <c r="Q177" s="296"/>
      <c r="R177" s="296"/>
      <c r="S177" s="296"/>
      <c r="T177" s="296"/>
      <c r="U177" s="296"/>
      <c r="V177" s="296"/>
      <c r="W177" s="296"/>
      <c r="X177" s="297"/>
      <c r="Y177" s="298"/>
      <c r="Z177" s="299"/>
      <c r="AA177" s="299"/>
      <c r="AB177" s="300"/>
      <c r="AC177" s="292"/>
      <c r="AD177" s="293"/>
      <c r="AE177" s="293"/>
      <c r="AF177" s="293"/>
      <c r="AG177" s="294"/>
      <c r="AH177" s="295"/>
      <c r="AI177" s="296"/>
      <c r="AJ177" s="296"/>
      <c r="AK177" s="296"/>
      <c r="AL177" s="296"/>
      <c r="AM177" s="296"/>
      <c r="AN177" s="296"/>
      <c r="AO177" s="296"/>
      <c r="AP177" s="296"/>
      <c r="AQ177" s="296"/>
      <c r="AR177" s="296"/>
      <c r="AS177" s="296"/>
      <c r="AT177" s="297"/>
      <c r="AU177" s="298"/>
      <c r="AV177" s="299"/>
      <c r="AW177" s="299"/>
      <c r="AX177" s="301"/>
      <c r="AY177" s="34">
        <f t="shared" si="13"/>
        <v>0</v>
      </c>
    </row>
    <row r="178" spans="1:51" ht="24.75" customHeight="1" x14ac:dyDescent="0.2">
      <c r="A178" s="970"/>
      <c r="B178" s="971"/>
      <c r="C178" s="971"/>
      <c r="D178" s="971"/>
      <c r="E178" s="971"/>
      <c r="F178" s="972"/>
      <c r="G178" s="292"/>
      <c r="H178" s="293"/>
      <c r="I178" s="293"/>
      <c r="J178" s="293"/>
      <c r="K178" s="294"/>
      <c r="L178" s="295"/>
      <c r="M178" s="296"/>
      <c r="N178" s="296"/>
      <c r="O178" s="296"/>
      <c r="P178" s="296"/>
      <c r="Q178" s="296"/>
      <c r="R178" s="296"/>
      <c r="S178" s="296"/>
      <c r="T178" s="296"/>
      <c r="U178" s="296"/>
      <c r="V178" s="296"/>
      <c r="W178" s="296"/>
      <c r="X178" s="297"/>
      <c r="Y178" s="298"/>
      <c r="Z178" s="299"/>
      <c r="AA178" s="299"/>
      <c r="AB178" s="300"/>
      <c r="AC178" s="292"/>
      <c r="AD178" s="293"/>
      <c r="AE178" s="293"/>
      <c r="AF178" s="293"/>
      <c r="AG178" s="294"/>
      <c r="AH178" s="295"/>
      <c r="AI178" s="296"/>
      <c r="AJ178" s="296"/>
      <c r="AK178" s="296"/>
      <c r="AL178" s="296"/>
      <c r="AM178" s="296"/>
      <c r="AN178" s="296"/>
      <c r="AO178" s="296"/>
      <c r="AP178" s="296"/>
      <c r="AQ178" s="296"/>
      <c r="AR178" s="296"/>
      <c r="AS178" s="296"/>
      <c r="AT178" s="297"/>
      <c r="AU178" s="298"/>
      <c r="AV178" s="299"/>
      <c r="AW178" s="299"/>
      <c r="AX178" s="301"/>
      <c r="AY178" s="34">
        <f t="shared" si="13"/>
        <v>0</v>
      </c>
    </row>
    <row r="179" spans="1:51" ht="24.75" customHeight="1" x14ac:dyDescent="0.2">
      <c r="A179" s="970"/>
      <c r="B179" s="971"/>
      <c r="C179" s="971"/>
      <c r="D179" s="971"/>
      <c r="E179" s="971"/>
      <c r="F179" s="972"/>
      <c r="G179" s="292"/>
      <c r="H179" s="293"/>
      <c r="I179" s="293"/>
      <c r="J179" s="293"/>
      <c r="K179" s="294"/>
      <c r="L179" s="295"/>
      <c r="M179" s="296"/>
      <c r="N179" s="296"/>
      <c r="O179" s="296"/>
      <c r="P179" s="296"/>
      <c r="Q179" s="296"/>
      <c r="R179" s="296"/>
      <c r="S179" s="296"/>
      <c r="T179" s="296"/>
      <c r="U179" s="296"/>
      <c r="V179" s="296"/>
      <c r="W179" s="296"/>
      <c r="X179" s="297"/>
      <c r="Y179" s="298"/>
      <c r="Z179" s="299"/>
      <c r="AA179" s="299"/>
      <c r="AB179" s="300"/>
      <c r="AC179" s="292"/>
      <c r="AD179" s="293"/>
      <c r="AE179" s="293"/>
      <c r="AF179" s="293"/>
      <c r="AG179" s="294"/>
      <c r="AH179" s="295"/>
      <c r="AI179" s="296"/>
      <c r="AJ179" s="296"/>
      <c r="AK179" s="296"/>
      <c r="AL179" s="296"/>
      <c r="AM179" s="296"/>
      <c r="AN179" s="296"/>
      <c r="AO179" s="296"/>
      <c r="AP179" s="296"/>
      <c r="AQ179" s="296"/>
      <c r="AR179" s="296"/>
      <c r="AS179" s="296"/>
      <c r="AT179" s="297"/>
      <c r="AU179" s="298"/>
      <c r="AV179" s="299"/>
      <c r="AW179" s="299"/>
      <c r="AX179" s="301"/>
      <c r="AY179" s="34">
        <f t="shared" si="13"/>
        <v>0</v>
      </c>
    </row>
    <row r="180" spans="1:51" ht="24.75" customHeight="1" x14ac:dyDescent="0.2">
      <c r="A180" s="970"/>
      <c r="B180" s="971"/>
      <c r="C180" s="971"/>
      <c r="D180" s="971"/>
      <c r="E180" s="971"/>
      <c r="F180" s="972"/>
      <c r="G180" s="292"/>
      <c r="H180" s="293"/>
      <c r="I180" s="293"/>
      <c r="J180" s="293"/>
      <c r="K180" s="294"/>
      <c r="L180" s="295"/>
      <c r="M180" s="296"/>
      <c r="N180" s="296"/>
      <c r="O180" s="296"/>
      <c r="P180" s="296"/>
      <c r="Q180" s="296"/>
      <c r="R180" s="296"/>
      <c r="S180" s="296"/>
      <c r="T180" s="296"/>
      <c r="U180" s="296"/>
      <c r="V180" s="296"/>
      <c r="W180" s="296"/>
      <c r="X180" s="297"/>
      <c r="Y180" s="298"/>
      <c r="Z180" s="299"/>
      <c r="AA180" s="299"/>
      <c r="AB180" s="300"/>
      <c r="AC180" s="292"/>
      <c r="AD180" s="293"/>
      <c r="AE180" s="293"/>
      <c r="AF180" s="293"/>
      <c r="AG180" s="294"/>
      <c r="AH180" s="295"/>
      <c r="AI180" s="296"/>
      <c r="AJ180" s="296"/>
      <c r="AK180" s="296"/>
      <c r="AL180" s="296"/>
      <c r="AM180" s="296"/>
      <c r="AN180" s="296"/>
      <c r="AO180" s="296"/>
      <c r="AP180" s="296"/>
      <c r="AQ180" s="296"/>
      <c r="AR180" s="296"/>
      <c r="AS180" s="296"/>
      <c r="AT180" s="297"/>
      <c r="AU180" s="298"/>
      <c r="AV180" s="299"/>
      <c r="AW180" s="299"/>
      <c r="AX180" s="301"/>
      <c r="AY180" s="34">
        <f t="shared" si="13"/>
        <v>0</v>
      </c>
    </row>
    <row r="181" spans="1:51" ht="24.75" customHeight="1" x14ac:dyDescent="0.2">
      <c r="A181" s="970"/>
      <c r="B181" s="971"/>
      <c r="C181" s="971"/>
      <c r="D181" s="971"/>
      <c r="E181" s="971"/>
      <c r="F181" s="972"/>
      <c r="G181" s="292"/>
      <c r="H181" s="293"/>
      <c r="I181" s="293"/>
      <c r="J181" s="293"/>
      <c r="K181" s="294"/>
      <c r="L181" s="295"/>
      <c r="M181" s="296"/>
      <c r="N181" s="296"/>
      <c r="O181" s="296"/>
      <c r="P181" s="296"/>
      <c r="Q181" s="296"/>
      <c r="R181" s="296"/>
      <c r="S181" s="296"/>
      <c r="T181" s="296"/>
      <c r="U181" s="296"/>
      <c r="V181" s="296"/>
      <c r="W181" s="296"/>
      <c r="X181" s="297"/>
      <c r="Y181" s="298"/>
      <c r="Z181" s="299"/>
      <c r="AA181" s="299"/>
      <c r="AB181" s="300"/>
      <c r="AC181" s="292"/>
      <c r="AD181" s="293"/>
      <c r="AE181" s="293"/>
      <c r="AF181" s="293"/>
      <c r="AG181" s="294"/>
      <c r="AH181" s="295"/>
      <c r="AI181" s="296"/>
      <c r="AJ181" s="296"/>
      <c r="AK181" s="296"/>
      <c r="AL181" s="296"/>
      <c r="AM181" s="296"/>
      <c r="AN181" s="296"/>
      <c r="AO181" s="296"/>
      <c r="AP181" s="296"/>
      <c r="AQ181" s="296"/>
      <c r="AR181" s="296"/>
      <c r="AS181" s="296"/>
      <c r="AT181" s="297"/>
      <c r="AU181" s="298"/>
      <c r="AV181" s="299"/>
      <c r="AW181" s="299"/>
      <c r="AX181" s="301"/>
      <c r="AY181" s="34">
        <f t="shared" si="13"/>
        <v>0</v>
      </c>
    </row>
    <row r="182" spans="1:51" ht="24.75" customHeight="1" x14ac:dyDescent="0.2">
      <c r="A182" s="970"/>
      <c r="B182" s="971"/>
      <c r="C182" s="971"/>
      <c r="D182" s="971"/>
      <c r="E182" s="971"/>
      <c r="F182" s="972"/>
      <c r="G182" s="292"/>
      <c r="H182" s="293"/>
      <c r="I182" s="293"/>
      <c r="J182" s="293"/>
      <c r="K182" s="294"/>
      <c r="L182" s="295"/>
      <c r="M182" s="296"/>
      <c r="N182" s="296"/>
      <c r="O182" s="296"/>
      <c r="P182" s="296"/>
      <c r="Q182" s="296"/>
      <c r="R182" s="296"/>
      <c r="S182" s="296"/>
      <c r="T182" s="296"/>
      <c r="U182" s="296"/>
      <c r="V182" s="296"/>
      <c r="W182" s="296"/>
      <c r="X182" s="297"/>
      <c r="Y182" s="298"/>
      <c r="Z182" s="299"/>
      <c r="AA182" s="299"/>
      <c r="AB182" s="300"/>
      <c r="AC182" s="292"/>
      <c r="AD182" s="293"/>
      <c r="AE182" s="293"/>
      <c r="AF182" s="293"/>
      <c r="AG182" s="294"/>
      <c r="AH182" s="295"/>
      <c r="AI182" s="296"/>
      <c r="AJ182" s="296"/>
      <c r="AK182" s="296"/>
      <c r="AL182" s="296"/>
      <c r="AM182" s="296"/>
      <c r="AN182" s="296"/>
      <c r="AO182" s="296"/>
      <c r="AP182" s="296"/>
      <c r="AQ182" s="296"/>
      <c r="AR182" s="296"/>
      <c r="AS182" s="296"/>
      <c r="AT182" s="297"/>
      <c r="AU182" s="298"/>
      <c r="AV182" s="299"/>
      <c r="AW182" s="299"/>
      <c r="AX182" s="301"/>
      <c r="AY182" s="34">
        <f t="shared" si="13"/>
        <v>0</v>
      </c>
    </row>
    <row r="183" spans="1:51" ht="24.75" customHeight="1" x14ac:dyDescent="0.2">
      <c r="A183" s="970"/>
      <c r="B183" s="971"/>
      <c r="C183" s="971"/>
      <c r="D183" s="971"/>
      <c r="E183" s="971"/>
      <c r="F183" s="972"/>
      <c r="G183" s="292"/>
      <c r="H183" s="293"/>
      <c r="I183" s="293"/>
      <c r="J183" s="293"/>
      <c r="K183" s="294"/>
      <c r="L183" s="295"/>
      <c r="M183" s="296"/>
      <c r="N183" s="296"/>
      <c r="O183" s="296"/>
      <c r="P183" s="296"/>
      <c r="Q183" s="296"/>
      <c r="R183" s="296"/>
      <c r="S183" s="296"/>
      <c r="T183" s="296"/>
      <c r="U183" s="296"/>
      <c r="V183" s="296"/>
      <c r="W183" s="296"/>
      <c r="X183" s="297"/>
      <c r="Y183" s="298"/>
      <c r="Z183" s="299"/>
      <c r="AA183" s="299"/>
      <c r="AB183" s="300"/>
      <c r="AC183" s="292"/>
      <c r="AD183" s="293"/>
      <c r="AE183" s="293"/>
      <c r="AF183" s="293"/>
      <c r="AG183" s="294"/>
      <c r="AH183" s="295"/>
      <c r="AI183" s="296"/>
      <c r="AJ183" s="296"/>
      <c r="AK183" s="296"/>
      <c r="AL183" s="296"/>
      <c r="AM183" s="296"/>
      <c r="AN183" s="296"/>
      <c r="AO183" s="296"/>
      <c r="AP183" s="296"/>
      <c r="AQ183" s="296"/>
      <c r="AR183" s="296"/>
      <c r="AS183" s="296"/>
      <c r="AT183" s="297"/>
      <c r="AU183" s="298"/>
      <c r="AV183" s="299"/>
      <c r="AW183" s="299"/>
      <c r="AX183" s="301"/>
      <c r="AY183" s="34">
        <f t="shared" si="13"/>
        <v>0</v>
      </c>
    </row>
    <row r="184" spans="1:51" ht="24.75" customHeight="1" x14ac:dyDescent="0.2">
      <c r="A184" s="970"/>
      <c r="B184" s="971"/>
      <c r="C184" s="971"/>
      <c r="D184" s="971"/>
      <c r="E184" s="971"/>
      <c r="F184" s="972"/>
      <c r="G184" s="292"/>
      <c r="H184" s="293"/>
      <c r="I184" s="293"/>
      <c r="J184" s="293"/>
      <c r="K184" s="294"/>
      <c r="L184" s="295"/>
      <c r="M184" s="296"/>
      <c r="N184" s="296"/>
      <c r="O184" s="296"/>
      <c r="P184" s="296"/>
      <c r="Q184" s="296"/>
      <c r="R184" s="296"/>
      <c r="S184" s="296"/>
      <c r="T184" s="296"/>
      <c r="U184" s="296"/>
      <c r="V184" s="296"/>
      <c r="W184" s="296"/>
      <c r="X184" s="297"/>
      <c r="Y184" s="298"/>
      <c r="Z184" s="299"/>
      <c r="AA184" s="299"/>
      <c r="AB184" s="300"/>
      <c r="AC184" s="292"/>
      <c r="AD184" s="293"/>
      <c r="AE184" s="293"/>
      <c r="AF184" s="293"/>
      <c r="AG184" s="294"/>
      <c r="AH184" s="295"/>
      <c r="AI184" s="296"/>
      <c r="AJ184" s="296"/>
      <c r="AK184" s="296"/>
      <c r="AL184" s="296"/>
      <c r="AM184" s="296"/>
      <c r="AN184" s="296"/>
      <c r="AO184" s="296"/>
      <c r="AP184" s="296"/>
      <c r="AQ184" s="296"/>
      <c r="AR184" s="296"/>
      <c r="AS184" s="296"/>
      <c r="AT184" s="297"/>
      <c r="AU184" s="298"/>
      <c r="AV184" s="299"/>
      <c r="AW184" s="299"/>
      <c r="AX184" s="301"/>
      <c r="AY184" s="34">
        <f t="shared" si="13"/>
        <v>0</v>
      </c>
    </row>
    <row r="185" spans="1:51" ht="24.75" customHeight="1" x14ac:dyDescent="0.2">
      <c r="A185" s="970"/>
      <c r="B185" s="971"/>
      <c r="C185" s="971"/>
      <c r="D185" s="971"/>
      <c r="E185" s="971"/>
      <c r="F185" s="972"/>
      <c r="G185" s="292"/>
      <c r="H185" s="293"/>
      <c r="I185" s="293"/>
      <c r="J185" s="293"/>
      <c r="K185" s="294"/>
      <c r="L185" s="295"/>
      <c r="M185" s="296"/>
      <c r="N185" s="296"/>
      <c r="O185" s="296"/>
      <c r="P185" s="296"/>
      <c r="Q185" s="296"/>
      <c r="R185" s="296"/>
      <c r="S185" s="296"/>
      <c r="T185" s="296"/>
      <c r="U185" s="296"/>
      <c r="V185" s="296"/>
      <c r="W185" s="296"/>
      <c r="X185" s="297"/>
      <c r="Y185" s="298"/>
      <c r="Z185" s="299"/>
      <c r="AA185" s="299"/>
      <c r="AB185" s="300"/>
      <c r="AC185" s="292"/>
      <c r="AD185" s="293"/>
      <c r="AE185" s="293"/>
      <c r="AF185" s="293"/>
      <c r="AG185" s="294"/>
      <c r="AH185" s="295"/>
      <c r="AI185" s="296"/>
      <c r="AJ185" s="296"/>
      <c r="AK185" s="296"/>
      <c r="AL185" s="296"/>
      <c r="AM185" s="296"/>
      <c r="AN185" s="296"/>
      <c r="AO185" s="296"/>
      <c r="AP185" s="296"/>
      <c r="AQ185" s="296"/>
      <c r="AR185" s="296"/>
      <c r="AS185" s="296"/>
      <c r="AT185" s="297"/>
      <c r="AU185" s="298"/>
      <c r="AV185" s="299"/>
      <c r="AW185" s="299"/>
      <c r="AX185" s="301"/>
      <c r="AY185" s="34">
        <f t="shared" si="13"/>
        <v>0</v>
      </c>
    </row>
    <row r="186" spans="1:51" ht="24.75" customHeight="1" thickBot="1" x14ac:dyDescent="0.25">
      <c r="A186" s="970"/>
      <c r="B186" s="971"/>
      <c r="C186" s="971"/>
      <c r="D186" s="971"/>
      <c r="E186" s="971"/>
      <c r="F186" s="972"/>
      <c r="G186" s="283" t="s">
        <v>18</v>
      </c>
      <c r="H186" s="284"/>
      <c r="I186" s="284"/>
      <c r="J186" s="284"/>
      <c r="K186" s="284"/>
      <c r="L186" s="285"/>
      <c r="M186" s="286"/>
      <c r="N186" s="286"/>
      <c r="O186" s="286"/>
      <c r="P186" s="286"/>
      <c r="Q186" s="286"/>
      <c r="R186" s="286"/>
      <c r="S186" s="286"/>
      <c r="T186" s="286"/>
      <c r="U186" s="286"/>
      <c r="V186" s="286"/>
      <c r="W186" s="286"/>
      <c r="X186" s="287"/>
      <c r="Y186" s="288">
        <f>SUM(Y176:AB185)</f>
        <v>0</v>
      </c>
      <c r="Z186" s="289"/>
      <c r="AA186" s="289"/>
      <c r="AB186" s="290"/>
      <c r="AC186" s="283" t="s">
        <v>18</v>
      </c>
      <c r="AD186" s="284"/>
      <c r="AE186" s="284"/>
      <c r="AF186" s="284"/>
      <c r="AG186" s="284"/>
      <c r="AH186" s="285"/>
      <c r="AI186" s="286"/>
      <c r="AJ186" s="286"/>
      <c r="AK186" s="286"/>
      <c r="AL186" s="286"/>
      <c r="AM186" s="286"/>
      <c r="AN186" s="286"/>
      <c r="AO186" s="286"/>
      <c r="AP186" s="286"/>
      <c r="AQ186" s="286"/>
      <c r="AR186" s="286"/>
      <c r="AS186" s="286"/>
      <c r="AT186" s="287"/>
      <c r="AU186" s="288">
        <f>SUM(AU176:AX185)</f>
        <v>0</v>
      </c>
      <c r="AV186" s="289"/>
      <c r="AW186" s="289"/>
      <c r="AX186" s="291"/>
      <c r="AY186" s="34">
        <f t="shared" si="13"/>
        <v>0</v>
      </c>
    </row>
    <row r="187" spans="1:51" ht="30" customHeight="1" x14ac:dyDescent="0.2">
      <c r="A187" s="970"/>
      <c r="B187" s="971"/>
      <c r="C187" s="971"/>
      <c r="D187" s="971"/>
      <c r="E187" s="971"/>
      <c r="F187" s="972"/>
      <c r="G187" s="312" t="s">
        <v>265</v>
      </c>
      <c r="H187" s="313"/>
      <c r="I187" s="313"/>
      <c r="J187" s="313"/>
      <c r="K187" s="313"/>
      <c r="L187" s="313"/>
      <c r="M187" s="313"/>
      <c r="N187" s="313"/>
      <c r="O187" s="313"/>
      <c r="P187" s="313"/>
      <c r="Q187" s="313"/>
      <c r="R187" s="313"/>
      <c r="S187" s="313"/>
      <c r="T187" s="313"/>
      <c r="U187" s="313"/>
      <c r="V187" s="313"/>
      <c r="W187" s="313"/>
      <c r="X187" s="313"/>
      <c r="Y187" s="313"/>
      <c r="Z187" s="313"/>
      <c r="AA187" s="313"/>
      <c r="AB187" s="314"/>
      <c r="AC187" s="312" t="s">
        <v>264</v>
      </c>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5"/>
      <c r="AY187">
        <f>COUNTA($G$189,$AC$189)</f>
        <v>0</v>
      </c>
    </row>
    <row r="188" spans="1:51" ht="24.75" customHeight="1" x14ac:dyDescent="0.2">
      <c r="A188" s="970"/>
      <c r="B188" s="971"/>
      <c r="C188" s="971"/>
      <c r="D188" s="971"/>
      <c r="E188" s="971"/>
      <c r="F188" s="972"/>
      <c r="G188" s="316" t="s">
        <v>15</v>
      </c>
      <c r="H188" s="317"/>
      <c r="I188" s="317"/>
      <c r="J188" s="317"/>
      <c r="K188" s="317"/>
      <c r="L188" s="318" t="s">
        <v>16</v>
      </c>
      <c r="M188" s="317"/>
      <c r="N188" s="317"/>
      <c r="O188" s="317"/>
      <c r="P188" s="317"/>
      <c r="Q188" s="317"/>
      <c r="R188" s="317"/>
      <c r="S188" s="317"/>
      <c r="T188" s="317"/>
      <c r="U188" s="317"/>
      <c r="V188" s="317"/>
      <c r="W188" s="317"/>
      <c r="X188" s="319"/>
      <c r="Y188" s="320" t="s">
        <v>17</v>
      </c>
      <c r="Z188" s="321"/>
      <c r="AA188" s="321"/>
      <c r="AB188" s="322"/>
      <c r="AC188" s="316" t="s">
        <v>15</v>
      </c>
      <c r="AD188" s="317"/>
      <c r="AE188" s="317"/>
      <c r="AF188" s="317"/>
      <c r="AG188" s="317"/>
      <c r="AH188" s="318" t="s">
        <v>16</v>
      </c>
      <c r="AI188" s="317"/>
      <c r="AJ188" s="317"/>
      <c r="AK188" s="317"/>
      <c r="AL188" s="317"/>
      <c r="AM188" s="317"/>
      <c r="AN188" s="317"/>
      <c r="AO188" s="317"/>
      <c r="AP188" s="317"/>
      <c r="AQ188" s="317"/>
      <c r="AR188" s="317"/>
      <c r="AS188" s="317"/>
      <c r="AT188" s="319"/>
      <c r="AU188" s="320" t="s">
        <v>17</v>
      </c>
      <c r="AV188" s="321"/>
      <c r="AW188" s="321"/>
      <c r="AX188" s="323"/>
      <c r="AY188" s="34">
        <f>$AY$187</f>
        <v>0</v>
      </c>
    </row>
    <row r="189" spans="1:51" ht="24.75" customHeight="1" x14ac:dyDescent="0.2">
      <c r="A189" s="970"/>
      <c r="B189" s="971"/>
      <c r="C189" s="971"/>
      <c r="D189" s="971"/>
      <c r="E189" s="971"/>
      <c r="F189" s="972"/>
      <c r="G189" s="302"/>
      <c r="H189" s="303"/>
      <c r="I189" s="303"/>
      <c r="J189" s="303"/>
      <c r="K189" s="304"/>
      <c r="L189" s="305"/>
      <c r="M189" s="306"/>
      <c r="N189" s="306"/>
      <c r="O189" s="306"/>
      <c r="P189" s="306"/>
      <c r="Q189" s="306"/>
      <c r="R189" s="306"/>
      <c r="S189" s="306"/>
      <c r="T189" s="306"/>
      <c r="U189" s="306"/>
      <c r="V189" s="306"/>
      <c r="W189" s="306"/>
      <c r="X189" s="307"/>
      <c r="Y189" s="308"/>
      <c r="Z189" s="309"/>
      <c r="AA189" s="309"/>
      <c r="AB189" s="310"/>
      <c r="AC189" s="302"/>
      <c r="AD189" s="303"/>
      <c r="AE189" s="303"/>
      <c r="AF189" s="303"/>
      <c r="AG189" s="304"/>
      <c r="AH189" s="305"/>
      <c r="AI189" s="306"/>
      <c r="AJ189" s="306"/>
      <c r="AK189" s="306"/>
      <c r="AL189" s="306"/>
      <c r="AM189" s="306"/>
      <c r="AN189" s="306"/>
      <c r="AO189" s="306"/>
      <c r="AP189" s="306"/>
      <c r="AQ189" s="306"/>
      <c r="AR189" s="306"/>
      <c r="AS189" s="306"/>
      <c r="AT189" s="307"/>
      <c r="AU189" s="308"/>
      <c r="AV189" s="309"/>
      <c r="AW189" s="309"/>
      <c r="AX189" s="311"/>
      <c r="AY189" s="34">
        <f t="shared" ref="AY189:AY199" si="14">$AY$187</f>
        <v>0</v>
      </c>
    </row>
    <row r="190" spans="1:51" ht="24.75" customHeight="1" x14ac:dyDescent="0.2">
      <c r="A190" s="970"/>
      <c r="B190" s="971"/>
      <c r="C190" s="971"/>
      <c r="D190" s="971"/>
      <c r="E190" s="971"/>
      <c r="F190" s="972"/>
      <c r="G190" s="292"/>
      <c r="H190" s="293"/>
      <c r="I190" s="293"/>
      <c r="J190" s="293"/>
      <c r="K190" s="294"/>
      <c r="L190" s="295"/>
      <c r="M190" s="296"/>
      <c r="N190" s="296"/>
      <c r="O190" s="296"/>
      <c r="P190" s="296"/>
      <c r="Q190" s="296"/>
      <c r="R190" s="296"/>
      <c r="S190" s="296"/>
      <c r="T190" s="296"/>
      <c r="U190" s="296"/>
      <c r="V190" s="296"/>
      <c r="W190" s="296"/>
      <c r="X190" s="297"/>
      <c r="Y190" s="298"/>
      <c r="Z190" s="299"/>
      <c r="AA190" s="299"/>
      <c r="AB190" s="300"/>
      <c r="AC190" s="292"/>
      <c r="AD190" s="293"/>
      <c r="AE190" s="293"/>
      <c r="AF190" s="293"/>
      <c r="AG190" s="294"/>
      <c r="AH190" s="295"/>
      <c r="AI190" s="296"/>
      <c r="AJ190" s="296"/>
      <c r="AK190" s="296"/>
      <c r="AL190" s="296"/>
      <c r="AM190" s="296"/>
      <c r="AN190" s="296"/>
      <c r="AO190" s="296"/>
      <c r="AP190" s="296"/>
      <c r="AQ190" s="296"/>
      <c r="AR190" s="296"/>
      <c r="AS190" s="296"/>
      <c r="AT190" s="297"/>
      <c r="AU190" s="298"/>
      <c r="AV190" s="299"/>
      <c r="AW190" s="299"/>
      <c r="AX190" s="301"/>
      <c r="AY190" s="34">
        <f t="shared" si="14"/>
        <v>0</v>
      </c>
    </row>
    <row r="191" spans="1:51" ht="24.75" customHeight="1" x14ac:dyDescent="0.2">
      <c r="A191" s="970"/>
      <c r="B191" s="971"/>
      <c r="C191" s="971"/>
      <c r="D191" s="971"/>
      <c r="E191" s="971"/>
      <c r="F191" s="972"/>
      <c r="G191" s="292"/>
      <c r="H191" s="293"/>
      <c r="I191" s="293"/>
      <c r="J191" s="293"/>
      <c r="K191" s="294"/>
      <c r="L191" s="295"/>
      <c r="M191" s="296"/>
      <c r="N191" s="296"/>
      <c r="O191" s="296"/>
      <c r="P191" s="296"/>
      <c r="Q191" s="296"/>
      <c r="R191" s="296"/>
      <c r="S191" s="296"/>
      <c r="T191" s="296"/>
      <c r="U191" s="296"/>
      <c r="V191" s="296"/>
      <c r="W191" s="296"/>
      <c r="X191" s="297"/>
      <c r="Y191" s="298"/>
      <c r="Z191" s="299"/>
      <c r="AA191" s="299"/>
      <c r="AB191" s="300"/>
      <c r="AC191" s="292"/>
      <c r="AD191" s="293"/>
      <c r="AE191" s="293"/>
      <c r="AF191" s="293"/>
      <c r="AG191" s="294"/>
      <c r="AH191" s="295"/>
      <c r="AI191" s="296"/>
      <c r="AJ191" s="296"/>
      <c r="AK191" s="296"/>
      <c r="AL191" s="296"/>
      <c r="AM191" s="296"/>
      <c r="AN191" s="296"/>
      <c r="AO191" s="296"/>
      <c r="AP191" s="296"/>
      <c r="AQ191" s="296"/>
      <c r="AR191" s="296"/>
      <c r="AS191" s="296"/>
      <c r="AT191" s="297"/>
      <c r="AU191" s="298"/>
      <c r="AV191" s="299"/>
      <c r="AW191" s="299"/>
      <c r="AX191" s="301"/>
      <c r="AY191" s="34">
        <f t="shared" si="14"/>
        <v>0</v>
      </c>
    </row>
    <row r="192" spans="1:51" ht="24.75" customHeight="1" x14ac:dyDescent="0.2">
      <c r="A192" s="970"/>
      <c r="B192" s="971"/>
      <c r="C192" s="971"/>
      <c r="D192" s="971"/>
      <c r="E192" s="971"/>
      <c r="F192" s="972"/>
      <c r="G192" s="292"/>
      <c r="H192" s="293"/>
      <c r="I192" s="293"/>
      <c r="J192" s="293"/>
      <c r="K192" s="294"/>
      <c r="L192" s="295"/>
      <c r="M192" s="296"/>
      <c r="N192" s="296"/>
      <c r="O192" s="296"/>
      <c r="P192" s="296"/>
      <c r="Q192" s="296"/>
      <c r="R192" s="296"/>
      <c r="S192" s="296"/>
      <c r="T192" s="296"/>
      <c r="U192" s="296"/>
      <c r="V192" s="296"/>
      <c r="W192" s="296"/>
      <c r="X192" s="297"/>
      <c r="Y192" s="298"/>
      <c r="Z192" s="299"/>
      <c r="AA192" s="299"/>
      <c r="AB192" s="300"/>
      <c r="AC192" s="292"/>
      <c r="AD192" s="293"/>
      <c r="AE192" s="293"/>
      <c r="AF192" s="293"/>
      <c r="AG192" s="294"/>
      <c r="AH192" s="295"/>
      <c r="AI192" s="296"/>
      <c r="AJ192" s="296"/>
      <c r="AK192" s="296"/>
      <c r="AL192" s="296"/>
      <c r="AM192" s="296"/>
      <c r="AN192" s="296"/>
      <c r="AO192" s="296"/>
      <c r="AP192" s="296"/>
      <c r="AQ192" s="296"/>
      <c r="AR192" s="296"/>
      <c r="AS192" s="296"/>
      <c r="AT192" s="297"/>
      <c r="AU192" s="298"/>
      <c r="AV192" s="299"/>
      <c r="AW192" s="299"/>
      <c r="AX192" s="301"/>
      <c r="AY192" s="34">
        <f t="shared" si="14"/>
        <v>0</v>
      </c>
    </row>
    <row r="193" spans="1:51" ht="24.75" customHeight="1" x14ac:dyDescent="0.2">
      <c r="A193" s="970"/>
      <c r="B193" s="971"/>
      <c r="C193" s="971"/>
      <c r="D193" s="971"/>
      <c r="E193" s="971"/>
      <c r="F193" s="972"/>
      <c r="G193" s="292"/>
      <c r="H193" s="293"/>
      <c r="I193" s="293"/>
      <c r="J193" s="293"/>
      <c r="K193" s="294"/>
      <c r="L193" s="295"/>
      <c r="M193" s="296"/>
      <c r="N193" s="296"/>
      <c r="O193" s="296"/>
      <c r="P193" s="296"/>
      <c r="Q193" s="296"/>
      <c r="R193" s="296"/>
      <c r="S193" s="296"/>
      <c r="T193" s="296"/>
      <c r="U193" s="296"/>
      <c r="V193" s="296"/>
      <c r="W193" s="296"/>
      <c r="X193" s="297"/>
      <c r="Y193" s="298"/>
      <c r="Z193" s="299"/>
      <c r="AA193" s="299"/>
      <c r="AB193" s="300"/>
      <c r="AC193" s="292"/>
      <c r="AD193" s="293"/>
      <c r="AE193" s="293"/>
      <c r="AF193" s="293"/>
      <c r="AG193" s="294"/>
      <c r="AH193" s="295"/>
      <c r="AI193" s="296"/>
      <c r="AJ193" s="296"/>
      <c r="AK193" s="296"/>
      <c r="AL193" s="296"/>
      <c r="AM193" s="296"/>
      <c r="AN193" s="296"/>
      <c r="AO193" s="296"/>
      <c r="AP193" s="296"/>
      <c r="AQ193" s="296"/>
      <c r="AR193" s="296"/>
      <c r="AS193" s="296"/>
      <c r="AT193" s="297"/>
      <c r="AU193" s="298"/>
      <c r="AV193" s="299"/>
      <c r="AW193" s="299"/>
      <c r="AX193" s="301"/>
      <c r="AY193" s="34">
        <f t="shared" si="14"/>
        <v>0</v>
      </c>
    </row>
    <row r="194" spans="1:51" ht="24.75" customHeight="1" x14ac:dyDescent="0.2">
      <c r="A194" s="970"/>
      <c r="B194" s="971"/>
      <c r="C194" s="971"/>
      <c r="D194" s="971"/>
      <c r="E194" s="971"/>
      <c r="F194" s="972"/>
      <c r="G194" s="292"/>
      <c r="H194" s="293"/>
      <c r="I194" s="293"/>
      <c r="J194" s="293"/>
      <c r="K194" s="294"/>
      <c r="L194" s="295"/>
      <c r="M194" s="296"/>
      <c r="N194" s="296"/>
      <c r="O194" s="296"/>
      <c r="P194" s="296"/>
      <c r="Q194" s="296"/>
      <c r="R194" s="296"/>
      <c r="S194" s="296"/>
      <c r="T194" s="296"/>
      <c r="U194" s="296"/>
      <c r="V194" s="296"/>
      <c r="W194" s="296"/>
      <c r="X194" s="297"/>
      <c r="Y194" s="298"/>
      <c r="Z194" s="299"/>
      <c r="AA194" s="299"/>
      <c r="AB194" s="300"/>
      <c r="AC194" s="292"/>
      <c r="AD194" s="293"/>
      <c r="AE194" s="293"/>
      <c r="AF194" s="293"/>
      <c r="AG194" s="294"/>
      <c r="AH194" s="295"/>
      <c r="AI194" s="296"/>
      <c r="AJ194" s="296"/>
      <c r="AK194" s="296"/>
      <c r="AL194" s="296"/>
      <c r="AM194" s="296"/>
      <c r="AN194" s="296"/>
      <c r="AO194" s="296"/>
      <c r="AP194" s="296"/>
      <c r="AQ194" s="296"/>
      <c r="AR194" s="296"/>
      <c r="AS194" s="296"/>
      <c r="AT194" s="297"/>
      <c r="AU194" s="298"/>
      <c r="AV194" s="299"/>
      <c r="AW194" s="299"/>
      <c r="AX194" s="301"/>
      <c r="AY194" s="34">
        <f t="shared" si="14"/>
        <v>0</v>
      </c>
    </row>
    <row r="195" spans="1:51" ht="24.75" customHeight="1" x14ac:dyDescent="0.2">
      <c r="A195" s="970"/>
      <c r="B195" s="971"/>
      <c r="C195" s="971"/>
      <c r="D195" s="971"/>
      <c r="E195" s="971"/>
      <c r="F195" s="972"/>
      <c r="G195" s="292"/>
      <c r="H195" s="293"/>
      <c r="I195" s="293"/>
      <c r="J195" s="293"/>
      <c r="K195" s="294"/>
      <c r="L195" s="295"/>
      <c r="M195" s="296"/>
      <c r="N195" s="296"/>
      <c r="O195" s="296"/>
      <c r="P195" s="296"/>
      <c r="Q195" s="296"/>
      <c r="R195" s="296"/>
      <c r="S195" s="296"/>
      <c r="T195" s="296"/>
      <c r="U195" s="296"/>
      <c r="V195" s="296"/>
      <c r="W195" s="296"/>
      <c r="X195" s="297"/>
      <c r="Y195" s="298"/>
      <c r="Z195" s="299"/>
      <c r="AA195" s="299"/>
      <c r="AB195" s="300"/>
      <c r="AC195" s="292"/>
      <c r="AD195" s="293"/>
      <c r="AE195" s="293"/>
      <c r="AF195" s="293"/>
      <c r="AG195" s="294"/>
      <c r="AH195" s="295"/>
      <c r="AI195" s="296"/>
      <c r="AJ195" s="296"/>
      <c r="AK195" s="296"/>
      <c r="AL195" s="296"/>
      <c r="AM195" s="296"/>
      <c r="AN195" s="296"/>
      <c r="AO195" s="296"/>
      <c r="AP195" s="296"/>
      <c r="AQ195" s="296"/>
      <c r="AR195" s="296"/>
      <c r="AS195" s="296"/>
      <c r="AT195" s="297"/>
      <c r="AU195" s="298"/>
      <c r="AV195" s="299"/>
      <c r="AW195" s="299"/>
      <c r="AX195" s="301"/>
      <c r="AY195" s="34">
        <f t="shared" si="14"/>
        <v>0</v>
      </c>
    </row>
    <row r="196" spans="1:51" ht="24.75" customHeight="1" x14ac:dyDescent="0.2">
      <c r="A196" s="970"/>
      <c r="B196" s="971"/>
      <c r="C196" s="971"/>
      <c r="D196" s="971"/>
      <c r="E196" s="971"/>
      <c r="F196" s="972"/>
      <c r="G196" s="292"/>
      <c r="H196" s="293"/>
      <c r="I196" s="293"/>
      <c r="J196" s="293"/>
      <c r="K196" s="294"/>
      <c r="L196" s="295"/>
      <c r="M196" s="296"/>
      <c r="N196" s="296"/>
      <c r="O196" s="296"/>
      <c r="P196" s="296"/>
      <c r="Q196" s="296"/>
      <c r="R196" s="296"/>
      <c r="S196" s="296"/>
      <c r="T196" s="296"/>
      <c r="U196" s="296"/>
      <c r="V196" s="296"/>
      <c r="W196" s="296"/>
      <c r="X196" s="297"/>
      <c r="Y196" s="298"/>
      <c r="Z196" s="299"/>
      <c r="AA196" s="299"/>
      <c r="AB196" s="300"/>
      <c r="AC196" s="292"/>
      <c r="AD196" s="293"/>
      <c r="AE196" s="293"/>
      <c r="AF196" s="293"/>
      <c r="AG196" s="294"/>
      <c r="AH196" s="295"/>
      <c r="AI196" s="296"/>
      <c r="AJ196" s="296"/>
      <c r="AK196" s="296"/>
      <c r="AL196" s="296"/>
      <c r="AM196" s="296"/>
      <c r="AN196" s="296"/>
      <c r="AO196" s="296"/>
      <c r="AP196" s="296"/>
      <c r="AQ196" s="296"/>
      <c r="AR196" s="296"/>
      <c r="AS196" s="296"/>
      <c r="AT196" s="297"/>
      <c r="AU196" s="298"/>
      <c r="AV196" s="299"/>
      <c r="AW196" s="299"/>
      <c r="AX196" s="301"/>
      <c r="AY196" s="34">
        <f t="shared" si="14"/>
        <v>0</v>
      </c>
    </row>
    <row r="197" spans="1:51" ht="24.75" customHeight="1" x14ac:dyDescent="0.2">
      <c r="A197" s="970"/>
      <c r="B197" s="971"/>
      <c r="C197" s="971"/>
      <c r="D197" s="971"/>
      <c r="E197" s="971"/>
      <c r="F197" s="972"/>
      <c r="G197" s="292"/>
      <c r="H197" s="293"/>
      <c r="I197" s="293"/>
      <c r="J197" s="293"/>
      <c r="K197" s="294"/>
      <c r="L197" s="295"/>
      <c r="M197" s="296"/>
      <c r="N197" s="296"/>
      <c r="O197" s="296"/>
      <c r="P197" s="296"/>
      <c r="Q197" s="296"/>
      <c r="R197" s="296"/>
      <c r="S197" s="296"/>
      <c r="T197" s="296"/>
      <c r="U197" s="296"/>
      <c r="V197" s="296"/>
      <c r="W197" s="296"/>
      <c r="X197" s="297"/>
      <c r="Y197" s="298"/>
      <c r="Z197" s="299"/>
      <c r="AA197" s="299"/>
      <c r="AB197" s="300"/>
      <c r="AC197" s="292"/>
      <c r="AD197" s="293"/>
      <c r="AE197" s="293"/>
      <c r="AF197" s="293"/>
      <c r="AG197" s="294"/>
      <c r="AH197" s="295"/>
      <c r="AI197" s="296"/>
      <c r="AJ197" s="296"/>
      <c r="AK197" s="296"/>
      <c r="AL197" s="296"/>
      <c r="AM197" s="296"/>
      <c r="AN197" s="296"/>
      <c r="AO197" s="296"/>
      <c r="AP197" s="296"/>
      <c r="AQ197" s="296"/>
      <c r="AR197" s="296"/>
      <c r="AS197" s="296"/>
      <c r="AT197" s="297"/>
      <c r="AU197" s="298"/>
      <c r="AV197" s="299"/>
      <c r="AW197" s="299"/>
      <c r="AX197" s="301"/>
      <c r="AY197" s="34">
        <f t="shared" si="14"/>
        <v>0</v>
      </c>
    </row>
    <row r="198" spans="1:51" ht="24.75" customHeight="1" x14ac:dyDescent="0.2">
      <c r="A198" s="970"/>
      <c r="B198" s="971"/>
      <c r="C198" s="971"/>
      <c r="D198" s="971"/>
      <c r="E198" s="971"/>
      <c r="F198" s="972"/>
      <c r="G198" s="292"/>
      <c r="H198" s="293"/>
      <c r="I198" s="293"/>
      <c r="J198" s="293"/>
      <c r="K198" s="294"/>
      <c r="L198" s="295"/>
      <c r="M198" s="296"/>
      <c r="N198" s="296"/>
      <c r="O198" s="296"/>
      <c r="P198" s="296"/>
      <c r="Q198" s="296"/>
      <c r="R198" s="296"/>
      <c r="S198" s="296"/>
      <c r="T198" s="296"/>
      <c r="U198" s="296"/>
      <c r="V198" s="296"/>
      <c r="W198" s="296"/>
      <c r="X198" s="297"/>
      <c r="Y198" s="298"/>
      <c r="Z198" s="299"/>
      <c r="AA198" s="299"/>
      <c r="AB198" s="300"/>
      <c r="AC198" s="292"/>
      <c r="AD198" s="293"/>
      <c r="AE198" s="293"/>
      <c r="AF198" s="293"/>
      <c r="AG198" s="294"/>
      <c r="AH198" s="295"/>
      <c r="AI198" s="296"/>
      <c r="AJ198" s="296"/>
      <c r="AK198" s="296"/>
      <c r="AL198" s="296"/>
      <c r="AM198" s="296"/>
      <c r="AN198" s="296"/>
      <c r="AO198" s="296"/>
      <c r="AP198" s="296"/>
      <c r="AQ198" s="296"/>
      <c r="AR198" s="296"/>
      <c r="AS198" s="296"/>
      <c r="AT198" s="297"/>
      <c r="AU198" s="298"/>
      <c r="AV198" s="299"/>
      <c r="AW198" s="299"/>
      <c r="AX198" s="301"/>
      <c r="AY198" s="34">
        <f t="shared" si="14"/>
        <v>0</v>
      </c>
    </row>
    <row r="199" spans="1:51" ht="24.75" customHeight="1" thickBot="1" x14ac:dyDescent="0.25">
      <c r="A199" s="970"/>
      <c r="B199" s="971"/>
      <c r="C199" s="971"/>
      <c r="D199" s="971"/>
      <c r="E199" s="971"/>
      <c r="F199" s="972"/>
      <c r="G199" s="283" t="s">
        <v>18</v>
      </c>
      <c r="H199" s="284"/>
      <c r="I199" s="284"/>
      <c r="J199" s="284"/>
      <c r="K199" s="284"/>
      <c r="L199" s="285"/>
      <c r="M199" s="286"/>
      <c r="N199" s="286"/>
      <c r="O199" s="286"/>
      <c r="P199" s="286"/>
      <c r="Q199" s="286"/>
      <c r="R199" s="286"/>
      <c r="S199" s="286"/>
      <c r="T199" s="286"/>
      <c r="U199" s="286"/>
      <c r="V199" s="286"/>
      <c r="W199" s="286"/>
      <c r="X199" s="287"/>
      <c r="Y199" s="288">
        <f>SUM(Y189:AB198)</f>
        <v>0</v>
      </c>
      <c r="Z199" s="289"/>
      <c r="AA199" s="289"/>
      <c r="AB199" s="290"/>
      <c r="AC199" s="283" t="s">
        <v>18</v>
      </c>
      <c r="AD199" s="284"/>
      <c r="AE199" s="284"/>
      <c r="AF199" s="284"/>
      <c r="AG199" s="284"/>
      <c r="AH199" s="285"/>
      <c r="AI199" s="286"/>
      <c r="AJ199" s="286"/>
      <c r="AK199" s="286"/>
      <c r="AL199" s="286"/>
      <c r="AM199" s="286"/>
      <c r="AN199" s="286"/>
      <c r="AO199" s="286"/>
      <c r="AP199" s="286"/>
      <c r="AQ199" s="286"/>
      <c r="AR199" s="286"/>
      <c r="AS199" s="286"/>
      <c r="AT199" s="287"/>
      <c r="AU199" s="288">
        <f>SUM(AU189:AX198)</f>
        <v>0</v>
      </c>
      <c r="AV199" s="289"/>
      <c r="AW199" s="289"/>
      <c r="AX199" s="291"/>
      <c r="AY199" s="34">
        <f t="shared" si="14"/>
        <v>0</v>
      </c>
    </row>
    <row r="200" spans="1:51" ht="30" customHeight="1" x14ac:dyDescent="0.2">
      <c r="A200" s="970"/>
      <c r="B200" s="971"/>
      <c r="C200" s="971"/>
      <c r="D200" s="971"/>
      <c r="E200" s="971"/>
      <c r="F200" s="972"/>
      <c r="G200" s="312" t="s">
        <v>266</v>
      </c>
      <c r="H200" s="313"/>
      <c r="I200" s="313"/>
      <c r="J200" s="313"/>
      <c r="K200" s="313"/>
      <c r="L200" s="313"/>
      <c r="M200" s="313"/>
      <c r="N200" s="313"/>
      <c r="O200" s="313"/>
      <c r="P200" s="313"/>
      <c r="Q200" s="313"/>
      <c r="R200" s="313"/>
      <c r="S200" s="313"/>
      <c r="T200" s="313"/>
      <c r="U200" s="313"/>
      <c r="V200" s="313"/>
      <c r="W200" s="313"/>
      <c r="X200" s="313"/>
      <c r="Y200" s="313"/>
      <c r="Z200" s="313"/>
      <c r="AA200" s="313"/>
      <c r="AB200" s="314"/>
      <c r="AC200" s="312" t="s">
        <v>179</v>
      </c>
      <c r="AD200" s="313"/>
      <c r="AE200" s="313"/>
      <c r="AF200" s="313"/>
      <c r="AG200" s="313"/>
      <c r="AH200" s="313"/>
      <c r="AI200" s="313"/>
      <c r="AJ200" s="313"/>
      <c r="AK200" s="313"/>
      <c r="AL200" s="313"/>
      <c r="AM200" s="313"/>
      <c r="AN200" s="313"/>
      <c r="AO200" s="313"/>
      <c r="AP200" s="313"/>
      <c r="AQ200" s="313"/>
      <c r="AR200" s="313"/>
      <c r="AS200" s="313"/>
      <c r="AT200" s="313"/>
      <c r="AU200" s="313"/>
      <c r="AV200" s="313"/>
      <c r="AW200" s="313"/>
      <c r="AX200" s="315"/>
      <c r="AY200">
        <f>COUNTA($G$202,$AC$202)</f>
        <v>0</v>
      </c>
    </row>
    <row r="201" spans="1:51" ht="24.75" customHeight="1" x14ac:dyDescent="0.2">
      <c r="A201" s="970"/>
      <c r="B201" s="971"/>
      <c r="C201" s="971"/>
      <c r="D201" s="971"/>
      <c r="E201" s="971"/>
      <c r="F201" s="972"/>
      <c r="G201" s="316" t="s">
        <v>15</v>
      </c>
      <c r="H201" s="317"/>
      <c r="I201" s="317"/>
      <c r="J201" s="317"/>
      <c r="K201" s="317"/>
      <c r="L201" s="318" t="s">
        <v>16</v>
      </c>
      <c r="M201" s="317"/>
      <c r="N201" s="317"/>
      <c r="O201" s="317"/>
      <c r="P201" s="317"/>
      <c r="Q201" s="317"/>
      <c r="R201" s="317"/>
      <c r="S201" s="317"/>
      <c r="T201" s="317"/>
      <c r="U201" s="317"/>
      <c r="V201" s="317"/>
      <c r="W201" s="317"/>
      <c r="X201" s="319"/>
      <c r="Y201" s="320" t="s">
        <v>17</v>
      </c>
      <c r="Z201" s="321"/>
      <c r="AA201" s="321"/>
      <c r="AB201" s="322"/>
      <c r="AC201" s="316" t="s">
        <v>15</v>
      </c>
      <c r="AD201" s="317"/>
      <c r="AE201" s="317"/>
      <c r="AF201" s="317"/>
      <c r="AG201" s="317"/>
      <c r="AH201" s="318" t="s">
        <v>16</v>
      </c>
      <c r="AI201" s="317"/>
      <c r="AJ201" s="317"/>
      <c r="AK201" s="317"/>
      <c r="AL201" s="317"/>
      <c r="AM201" s="317"/>
      <c r="AN201" s="317"/>
      <c r="AO201" s="317"/>
      <c r="AP201" s="317"/>
      <c r="AQ201" s="317"/>
      <c r="AR201" s="317"/>
      <c r="AS201" s="317"/>
      <c r="AT201" s="319"/>
      <c r="AU201" s="320" t="s">
        <v>17</v>
      </c>
      <c r="AV201" s="321"/>
      <c r="AW201" s="321"/>
      <c r="AX201" s="323"/>
      <c r="AY201" s="34">
        <f>$AY$200</f>
        <v>0</v>
      </c>
    </row>
    <row r="202" spans="1:51" ht="24.75" customHeight="1" x14ac:dyDescent="0.2">
      <c r="A202" s="970"/>
      <c r="B202" s="971"/>
      <c r="C202" s="971"/>
      <c r="D202" s="971"/>
      <c r="E202" s="971"/>
      <c r="F202" s="972"/>
      <c r="G202" s="302"/>
      <c r="H202" s="303"/>
      <c r="I202" s="303"/>
      <c r="J202" s="303"/>
      <c r="K202" s="304"/>
      <c r="L202" s="305"/>
      <c r="M202" s="306"/>
      <c r="N202" s="306"/>
      <c r="O202" s="306"/>
      <c r="P202" s="306"/>
      <c r="Q202" s="306"/>
      <c r="R202" s="306"/>
      <c r="S202" s="306"/>
      <c r="T202" s="306"/>
      <c r="U202" s="306"/>
      <c r="V202" s="306"/>
      <c r="W202" s="306"/>
      <c r="X202" s="307"/>
      <c r="Y202" s="308"/>
      <c r="Z202" s="309"/>
      <c r="AA202" s="309"/>
      <c r="AB202" s="310"/>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c r="AY202" s="34">
        <f t="shared" ref="AY202:AY212" si="15">$AY$200</f>
        <v>0</v>
      </c>
    </row>
    <row r="203" spans="1:51" ht="24.75" customHeight="1" x14ac:dyDescent="0.2">
      <c r="A203" s="970"/>
      <c r="B203" s="971"/>
      <c r="C203" s="971"/>
      <c r="D203" s="971"/>
      <c r="E203" s="971"/>
      <c r="F203" s="972"/>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c r="AY203" s="34">
        <f t="shared" si="15"/>
        <v>0</v>
      </c>
    </row>
    <row r="204" spans="1:51" ht="24.75" customHeight="1" x14ac:dyDescent="0.2">
      <c r="A204" s="970"/>
      <c r="B204" s="971"/>
      <c r="C204" s="971"/>
      <c r="D204" s="971"/>
      <c r="E204" s="971"/>
      <c r="F204" s="972"/>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c r="AY204" s="34">
        <f t="shared" si="15"/>
        <v>0</v>
      </c>
    </row>
    <row r="205" spans="1:51" ht="24.75" customHeight="1" x14ac:dyDescent="0.2">
      <c r="A205" s="970"/>
      <c r="B205" s="971"/>
      <c r="C205" s="971"/>
      <c r="D205" s="971"/>
      <c r="E205" s="971"/>
      <c r="F205" s="972"/>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c r="AY205" s="34">
        <f t="shared" si="15"/>
        <v>0</v>
      </c>
    </row>
    <row r="206" spans="1:51" ht="24.75" customHeight="1" x14ac:dyDescent="0.2">
      <c r="A206" s="970"/>
      <c r="B206" s="971"/>
      <c r="C206" s="971"/>
      <c r="D206" s="971"/>
      <c r="E206" s="971"/>
      <c r="F206" s="972"/>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c r="AY206" s="34">
        <f t="shared" si="15"/>
        <v>0</v>
      </c>
    </row>
    <row r="207" spans="1:51" ht="24.75" customHeight="1" x14ac:dyDescent="0.2">
      <c r="A207" s="970"/>
      <c r="B207" s="971"/>
      <c r="C207" s="971"/>
      <c r="D207" s="971"/>
      <c r="E207" s="971"/>
      <c r="F207" s="972"/>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c r="AY207" s="34">
        <f t="shared" si="15"/>
        <v>0</v>
      </c>
    </row>
    <row r="208" spans="1:51" ht="24.75" customHeight="1" x14ac:dyDescent="0.2">
      <c r="A208" s="970"/>
      <c r="B208" s="971"/>
      <c r="C208" s="971"/>
      <c r="D208" s="971"/>
      <c r="E208" s="971"/>
      <c r="F208" s="972"/>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c r="AY208" s="34">
        <f t="shared" si="15"/>
        <v>0</v>
      </c>
    </row>
    <row r="209" spans="1:51" ht="24.75" customHeight="1" x14ac:dyDescent="0.2">
      <c r="A209" s="970"/>
      <c r="B209" s="971"/>
      <c r="C209" s="971"/>
      <c r="D209" s="971"/>
      <c r="E209" s="971"/>
      <c r="F209" s="972"/>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c r="AY209" s="34">
        <f t="shared" si="15"/>
        <v>0</v>
      </c>
    </row>
    <row r="210" spans="1:51" ht="24.75" customHeight="1" x14ac:dyDescent="0.2">
      <c r="A210" s="970"/>
      <c r="B210" s="971"/>
      <c r="C210" s="971"/>
      <c r="D210" s="971"/>
      <c r="E210" s="971"/>
      <c r="F210" s="972"/>
      <c r="G210" s="292"/>
      <c r="H210" s="293"/>
      <c r="I210" s="293"/>
      <c r="J210" s="293"/>
      <c r="K210" s="294"/>
      <c r="L210" s="295"/>
      <c r="M210" s="296"/>
      <c r="N210" s="296"/>
      <c r="O210" s="296"/>
      <c r="P210" s="296"/>
      <c r="Q210" s="296"/>
      <c r="R210" s="296"/>
      <c r="S210" s="296"/>
      <c r="T210" s="296"/>
      <c r="U210" s="296"/>
      <c r="V210" s="296"/>
      <c r="W210" s="296"/>
      <c r="X210" s="297"/>
      <c r="Y210" s="298"/>
      <c r="Z210" s="299"/>
      <c r="AA210" s="299"/>
      <c r="AB210" s="300"/>
      <c r="AC210" s="292"/>
      <c r="AD210" s="293"/>
      <c r="AE210" s="293"/>
      <c r="AF210" s="293"/>
      <c r="AG210" s="294"/>
      <c r="AH210" s="295"/>
      <c r="AI210" s="296"/>
      <c r="AJ210" s="296"/>
      <c r="AK210" s="296"/>
      <c r="AL210" s="296"/>
      <c r="AM210" s="296"/>
      <c r="AN210" s="296"/>
      <c r="AO210" s="296"/>
      <c r="AP210" s="296"/>
      <c r="AQ210" s="296"/>
      <c r="AR210" s="296"/>
      <c r="AS210" s="296"/>
      <c r="AT210" s="297"/>
      <c r="AU210" s="298"/>
      <c r="AV210" s="299"/>
      <c r="AW210" s="299"/>
      <c r="AX210" s="301"/>
      <c r="AY210" s="34">
        <f t="shared" si="15"/>
        <v>0</v>
      </c>
    </row>
    <row r="211" spans="1:51" ht="24.75" customHeight="1" x14ac:dyDescent="0.2">
      <c r="A211" s="970"/>
      <c r="B211" s="971"/>
      <c r="C211" s="971"/>
      <c r="D211" s="971"/>
      <c r="E211" s="971"/>
      <c r="F211" s="972"/>
      <c r="G211" s="292"/>
      <c r="H211" s="293"/>
      <c r="I211" s="293"/>
      <c r="J211" s="293"/>
      <c r="K211" s="294"/>
      <c r="L211" s="295"/>
      <c r="M211" s="296"/>
      <c r="N211" s="296"/>
      <c r="O211" s="296"/>
      <c r="P211" s="296"/>
      <c r="Q211" s="296"/>
      <c r="R211" s="296"/>
      <c r="S211" s="296"/>
      <c r="T211" s="296"/>
      <c r="U211" s="296"/>
      <c r="V211" s="296"/>
      <c r="W211" s="296"/>
      <c r="X211" s="297"/>
      <c r="Y211" s="298"/>
      <c r="Z211" s="299"/>
      <c r="AA211" s="299"/>
      <c r="AB211" s="300"/>
      <c r="AC211" s="292"/>
      <c r="AD211" s="293"/>
      <c r="AE211" s="293"/>
      <c r="AF211" s="293"/>
      <c r="AG211" s="294"/>
      <c r="AH211" s="295"/>
      <c r="AI211" s="296"/>
      <c r="AJ211" s="296"/>
      <c r="AK211" s="296"/>
      <c r="AL211" s="296"/>
      <c r="AM211" s="296"/>
      <c r="AN211" s="296"/>
      <c r="AO211" s="296"/>
      <c r="AP211" s="296"/>
      <c r="AQ211" s="296"/>
      <c r="AR211" s="296"/>
      <c r="AS211" s="296"/>
      <c r="AT211" s="297"/>
      <c r="AU211" s="298"/>
      <c r="AV211" s="299"/>
      <c r="AW211" s="299"/>
      <c r="AX211" s="301"/>
      <c r="AY211" s="34">
        <f t="shared" si="15"/>
        <v>0</v>
      </c>
    </row>
    <row r="212" spans="1:51" ht="24.75" customHeight="1" thickBot="1" x14ac:dyDescent="0.25">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5"/>
    <row r="214" spans="1:51" ht="30" customHeight="1" x14ac:dyDescent="0.2">
      <c r="A214" s="987" t="s">
        <v>26</v>
      </c>
      <c r="B214" s="988"/>
      <c r="C214" s="988"/>
      <c r="D214" s="988"/>
      <c r="E214" s="988"/>
      <c r="F214" s="989"/>
      <c r="G214" s="312" t="s">
        <v>180</v>
      </c>
      <c r="H214" s="313"/>
      <c r="I214" s="313"/>
      <c r="J214" s="313"/>
      <c r="K214" s="313"/>
      <c r="L214" s="313"/>
      <c r="M214" s="313"/>
      <c r="N214" s="313"/>
      <c r="O214" s="313"/>
      <c r="P214" s="313"/>
      <c r="Q214" s="313"/>
      <c r="R214" s="313"/>
      <c r="S214" s="313"/>
      <c r="T214" s="313"/>
      <c r="U214" s="313"/>
      <c r="V214" s="313"/>
      <c r="W214" s="313"/>
      <c r="X214" s="313"/>
      <c r="Y214" s="313"/>
      <c r="Z214" s="313"/>
      <c r="AA214" s="313"/>
      <c r="AB214" s="314"/>
      <c r="AC214" s="312" t="s">
        <v>267</v>
      </c>
      <c r="AD214" s="313"/>
      <c r="AE214" s="313"/>
      <c r="AF214" s="313"/>
      <c r="AG214" s="313"/>
      <c r="AH214" s="313"/>
      <c r="AI214" s="313"/>
      <c r="AJ214" s="313"/>
      <c r="AK214" s="313"/>
      <c r="AL214" s="313"/>
      <c r="AM214" s="313"/>
      <c r="AN214" s="313"/>
      <c r="AO214" s="313"/>
      <c r="AP214" s="313"/>
      <c r="AQ214" s="313"/>
      <c r="AR214" s="313"/>
      <c r="AS214" s="313"/>
      <c r="AT214" s="313"/>
      <c r="AU214" s="313"/>
      <c r="AV214" s="313"/>
      <c r="AW214" s="313"/>
      <c r="AX214" s="315"/>
      <c r="AY214">
        <f>COUNTA($G$216,$AC$216)</f>
        <v>0</v>
      </c>
    </row>
    <row r="215" spans="1:51" ht="24.75" customHeight="1" x14ac:dyDescent="0.2">
      <c r="A215" s="970"/>
      <c r="B215" s="971"/>
      <c r="C215" s="971"/>
      <c r="D215" s="971"/>
      <c r="E215" s="971"/>
      <c r="F215" s="972"/>
      <c r="G215" s="316" t="s">
        <v>15</v>
      </c>
      <c r="H215" s="317"/>
      <c r="I215" s="317"/>
      <c r="J215" s="317"/>
      <c r="K215" s="317"/>
      <c r="L215" s="318" t="s">
        <v>16</v>
      </c>
      <c r="M215" s="317"/>
      <c r="N215" s="317"/>
      <c r="O215" s="317"/>
      <c r="P215" s="317"/>
      <c r="Q215" s="317"/>
      <c r="R215" s="317"/>
      <c r="S215" s="317"/>
      <c r="T215" s="317"/>
      <c r="U215" s="317"/>
      <c r="V215" s="317"/>
      <c r="W215" s="317"/>
      <c r="X215" s="319"/>
      <c r="Y215" s="320" t="s">
        <v>17</v>
      </c>
      <c r="Z215" s="321"/>
      <c r="AA215" s="321"/>
      <c r="AB215" s="322"/>
      <c r="AC215" s="316" t="s">
        <v>15</v>
      </c>
      <c r="AD215" s="317"/>
      <c r="AE215" s="317"/>
      <c r="AF215" s="317"/>
      <c r="AG215" s="317"/>
      <c r="AH215" s="318" t="s">
        <v>16</v>
      </c>
      <c r="AI215" s="317"/>
      <c r="AJ215" s="317"/>
      <c r="AK215" s="317"/>
      <c r="AL215" s="317"/>
      <c r="AM215" s="317"/>
      <c r="AN215" s="317"/>
      <c r="AO215" s="317"/>
      <c r="AP215" s="317"/>
      <c r="AQ215" s="317"/>
      <c r="AR215" s="317"/>
      <c r="AS215" s="317"/>
      <c r="AT215" s="319"/>
      <c r="AU215" s="320" t="s">
        <v>17</v>
      </c>
      <c r="AV215" s="321"/>
      <c r="AW215" s="321"/>
      <c r="AX215" s="323"/>
      <c r="AY215" s="34">
        <f>$AY$214</f>
        <v>0</v>
      </c>
    </row>
    <row r="216" spans="1:51" ht="24.75" customHeight="1" x14ac:dyDescent="0.2">
      <c r="A216" s="970"/>
      <c r="B216" s="971"/>
      <c r="C216" s="971"/>
      <c r="D216" s="971"/>
      <c r="E216" s="971"/>
      <c r="F216" s="972"/>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c r="AY216" s="34">
        <f t="shared" ref="AY216:AY226" si="16">$AY$214</f>
        <v>0</v>
      </c>
    </row>
    <row r="217" spans="1:51" ht="24.75" customHeight="1" x14ac:dyDescent="0.2">
      <c r="A217" s="970"/>
      <c r="B217" s="971"/>
      <c r="C217" s="971"/>
      <c r="D217" s="971"/>
      <c r="E217" s="971"/>
      <c r="F217" s="972"/>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c r="AY217" s="34">
        <f t="shared" si="16"/>
        <v>0</v>
      </c>
    </row>
    <row r="218" spans="1:51" ht="24.75" customHeight="1" x14ac:dyDescent="0.2">
      <c r="A218" s="970"/>
      <c r="B218" s="971"/>
      <c r="C218" s="971"/>
      <c r="D218" s="971"/>
      <c r="E218" s="971"/>
      <c r="F218" s="972"/>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c r="AY218" s="34">
        <f t="shared" si="16"/>
        <v>0</v>
      </c>
    </row>
    <row r="219" spans="1:51" ht="24.75" customHeight="1" x14ac:dyDescent="0.2">
      <c r="A219" s="970"/>
      <c r="B219" s="971"/>
      <c r="C219" s="971"/>
      <c r="D219" s="971"/>
      <c r="E219" s="971"/>
      <c r="F219" s="972"/>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c r="AY219" s="34">
        <f t="shared" si="16"/>
        <v>0</v>
      </c>
    </row>
    <row r="220" spans="1:51" ht="24.75" customHeight="1" x14ac:dyDescent="0.2">
      <c r="A220" s="970"/>
      <c r="B220" s="971"/>
      <c r="C220" s="971"/>
      <c r="D220" s="971"/>
      <c r="E220" s="971"/>
      <c r="F220" s="972"/>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c r="AY220" s="34">
        <f t="shared" si="16"/>
        <v>0</v>
      </c>
    </row>
    <row r="221" spans="1:51" ht="24.75" customHeight="1" x14ac:dyDescent="0.2">
      <c r="A221" s="970"/>
      <c r="B221" s="971"/>
      <c r="C221" s="971"/>
      <c r="D221" s="971"/>
      <c r="E221" s="971"/>
      <c r="F221" s="972"/>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c r="AY221" s="34">
        <f t="shared" si="16"/>
        <v>0</v>
      </c>
    </row>
    <row r="222" spans="1:51" ht="24.75" customHeight="1" x14ac:dyDescent="0.2">
      <c r="A222" s="970"/>
      <c r="B222" s="971"/>
      <c r="C222" s="971"/>
      <c r="D222" s="971"/>
      <c r="E222" s="971"/>
      <c r="F222" s="972"/>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c r="AY222" s="34">
        <f t="shared" si="16"/>
        <v>0</v>
      </c>
    </row>
    <row r="223" spans="1:51" ht="24.75" customHeight="1" x14ac:dyDescent="0.2">
      <c r="A223" s="970"/>
      <c r="B223" s="971"/>
      <c r="C223" s="971"/>
      <c r="D223" s="971"/>
      <c r="E223" s="971"/>
      <c r="F223" s="972"/>
      <c r="G223" s="292"/>
      <c r="H223" s="293"/>
      <c r="I223" s="293"/>
      <c r="J223" s="293"/>
      <c r="K223" s="294"/>
      <c r="L223" s="295"/>
      <c r="M223" s="296"/>
      <c r="N223" s="296"/>
      <c r="O223" s="296"/>
      <c r="P223" s="296"/>
      <c r="Q223" s="296"/>
      <c r="R223" s="296"/>
      <c r="S223" s="296"/>
      <c r="T223" s="296"/>
      <c r="U223" s="296"/>
      <c r="V223" s="296"/>
      <c r="W223" s="296"/>
      <c r="X223" s="297"/>
      <c r="Y223" s="298"/>
      <c r="Z223" s="299"/>
      <c r="AA223" s="299"/>
      <c r="AB223" s="300"/>
      <c r="AC223" s="292"/>
      <c r="AD223" s="293"/>
      <c r="AE223" s="293"/>
      <c r="AF223" s="293"/>
      <c r="AG223" s="294"/>
      <c r="AH223" s="295"/>
      <c r="AI223" s="296"/>
      <c r="AJ223" s="296"/>
      <c r="AK223" s="296"/>
      <c r="AL223" s="296"/>
      <c r="AM223" s="296"/>
      <c r="AN223" s="296"/>
      <c r="AO223" s="296"/>
      <c r="AP223" s="296"/>
      <c r="AQ223" s="296"/>
      <c r="AR223" s="296"/>
      <c r="AS223" s="296"/>
      <c r="AT223" s="297"/>
      <c r="AU223" s="298"/>
      <c r="AV223" s="299"/>
      <c r="AW223" s="299"/>
      <c r="AX223" s="301"/>
      <c r="AY223" s="34">
        <f t="shared" si="16"/>
        <v>0</v>
      </c>
    </row>
    <row r="224" spans="1:51" ht="24.75" customHeight="1" x14ac:dyDescent="0.2">
      <c r="A224" s="970"/>
      <c r="B224" s="971"/>
      <c r="C224" s="971"/>
      <c r="D224" s="971"/>
      <c r="E224" s="971"/>
      <c r="F224" s="972"/>
      <c r="G224" s="292"/>
      <c r="H224" s="293"/>
      <c r="I224" s="293"/>
      <c r="J224" s="293"/>
      <c r="K224" s="294"/>
      <c r="L224" s="295"/>
      <c r="M224" s="296"/>
      <c r="N224" s="296"/>
      <c r="O224" s="296"/>
      <c r="P224" s="296"/>
      <c r="Q224" s="296"/>
      <c r="R224" s="296"/>
      <c r="S224" s="296"/>
      <c r="T224" s="296"/>
      <c r="U224" s="296"/>
      <c r="V224" s="296"/>
      <c r="W224" s="296"/>
      <c r="X224" s="297"/>
      <c r="Y224" s="298"/>
      <c r="Z224" s="299"/>
      <c r="AA224" s="299"/>
      <c r="AB224" s="300"/>
      <c r="AC224" s="292"/>
      <c r="AD224" s="293"/>
      <c r="AE224" s="293"/>
      <c r="AF224" s="293"/>
      <c r="AG224" s="294"/>
      <c r="AH224" s="295"/>
      <c r="AI224" s="296"/>
      <c r="AJ224" s="296"/>
      <c r="AK224" s="296"/>
      <c r="AL224" s="296"/>
      <c r="AM224" s="296"/>
      <c r="AN224" s="296"/>
      <c r="AO224" s="296"/>
      <c r="AP224" s="296"/>
      <c r="AQ224" s="296"/>
      <c r="AR224" s="296"/>
      <c r="AS224" s="296"/>
      <c r="AT224" s="297"/>
      <c r="AU224" s="298"/>
      <c r="AV224" s="299"/>
      <c r="AW224" s="299"/>
      <c r="AX224" s="301"/>
      <c r="AY224" s="34">
        <f t="shared" si="16"/>
        <v>0</v>
      </c>
    </row>
    <row r="225" spans="1:51" ht="24.75" customHeight="1" x14ac:dyDescent="0.2">
      <c r="A225" s="970"/>
      <c r="B225" s="971"/>
      <c r="C225" s="971"/>
      <c r="D225" s="971"/>
      <c r="E225" s="971"/>
      <c r="F225" s="972"/>
      <c r="G225" s="292"/>
      <c r="H225" s="293"/>
      <c r="I225" s="293"/>
      <c r="J225" s="293"/>
      <c r="K225" s="294"/>
      <c r="L225" s="295"/>
      <c r="M225" s="296"/>
      <c r="N225" s="296"/>
      <c r="O225" s="296"/>
      <c r="P225" s="296"/>
      <c r="Q225" s="296"/>
      <c r="R225" s="296"/>
      <c r="S225" s="296"/>
      <c r="T225" s="296"/>
      <c r="U225" s="296"/>
      <c r="V225" s="296"/>
      <c r="W225" s="296"/>
      <c r="X225" s="297"/>
      <c r="Y225" s="298"/>
      <c r="Z225" s="299"/>
      <c r="AA225" s="299"/>
      <c r="AB225" s="300"/>
      <c r="AC225" s="292"/>
      <c r="AD225" s="293"/>
      <c r="AE225" s="293"/>
      <c r="AF225" s="293"/>
      <c r="AG225" s="294"/>
      <c r="AH225" s="295"/>
      <c r="AI225" s="296"/>
      <c r="AJ225" s="296"/>
      <c r="AK225" s="296"/>
      <c r="AL225" s="296"/>
      <c r="AM225" s="296"/>
      <c r="AN225" s="296"/>
      <c r="AO225" s="296"/>
      <c r="AP225" s="296"/>
      <c r="AQ225" s="296"/>
      <c r="AR225" s="296"/>
      <c r="AS225" s="296"/>
      <c r="AT225" s="297"/>
      <c r="AU225" s="298"/>
      <c r="AV225" s="299"/>
      <c r="AW225" s="299"/>
      <c r="AX225" s="301"/>
      <c r="AY225" s="34">
        <f t="shared" si="16"/>
        <v>0</v>
      </c>
    </row>
    <row r="226" spans="1:51" ht="24.75" customHeight="1" thickBot="1" x14ac:dyDescent="0.25">
      <c r="A226" s="970"/>
      <c r="B226" s="971"/>
      <c r="C226" s="971"/>
      <c r="D226" s="971"/>
      <c r="E226" s="971"/>
      <c r="F226" s="972"/>
      <c r="G226" s="283" t="s">
        <v>18</v>
      </c>
      <c r="H226" s="284"/>
      <c r="I226" s="284"/>
      <c r="J226" s="284"/>
      <c r="K226" s="284"/>
      <c r="L226" s="285"/>
      <c r="M226" s="286"/>
      <c r="N226" s="286"/>
      <c r="O226" s="286"/>
      <c r="P226" s="286"/>
      <c r="Q226" s="286"/>
      <c r="R226" s="286"/>
      <c r="S226" s="286"/>
      <c r="T226" s="286"/>
      <c r="U226" s="286"/>
      <c r="V226" s="286"/>
      <c r="W226" s="286"/>
      <c r="X226" s="287"/>
      <c r="Y226" s="288">
        <f>SUM(Y216:AB225)</f>
        <v>0</v>
      </c>
      <c r="Z226" s="289"/>
      <c r="AA226" s="289"/>
      <c r="AB226" s="290"/>
      <c r="AC226" s="283" t="s">
        <v>18</v>
      </c>
      <c r="AD226" s="284"/>
      <c r="AE226" s="284"/>
      <c r="AF226" s="284"/>
      <c r="AG226" s="284"/>
      <c r="AH226" s="285"/>
      <c r="AI226" s="286"/>
      <c r="AJ226" s="286"/>
      <c r="AK226" s="286"/>
      <c r="AL226" s="286"/>
      <c r="AM226" s="286"/>
      <c r="AN226" s="286"/>
      <c r="AO226" s="286"/>
      <c r="AP226" s="286"/>
      <c r="AQ226" s="286"/>
      <c r="AR226" s="286"/>
      <c r="AS226" s="286"/>
      <c r="AT226" s="287"/>
      <c r="AU226" s="288">
        <f>SUM(AU216:AX225)</f>
        <v>0</v>
      </c>
      <c r="AV226" s="289"/>
      <c r="AW226" s="289"/>
      <c r="AX226" s="291"/>
      <c r="AY226" s="34">
        <f t="shared" si="16"/>
        <v>0</v>
      </c>
    </row>
    <row r="227" spans="1:51" ht="30" customHeight="1" x14ac:dyDescent="0.2">
      <c r="A227" s="970"/>
      <c r="B227" s="971"/>
      <c r="C227" s="971"/>
      <c r="D227" s="971"/>
      <c r="E227" s="971"/>
      <c r="F227" s="972"/>
      <c r="G227" s="312" t="s">
        <v>268</v>
      </c>
      <c r="H227" s="313"/>
      <c r="I227" s="313"/>
      <c r="J227" s="313"/>
      <c r="K227" s="313"/>
      <c r="L227" s="313"/>
      <c r="M227" s="313"/>
      <c r="N227" s="313"/>
      <c r="O227" s="313"/>
      <c r="P227" s="313"/>
      <c r="Q227" s="313"/>
      <c r="R227" s="313"/>
      <c r="S227" s="313"/>
      <c r="T227" s="313"/>
      <c r="U227" s="313"/>
      <c r="V227" s="313"/>
      <c r="W227" s="313"/>
      <c r="X227" s="313"/>
      <c r="Y227" s="313"/>
      <c r="Z227" s="313"/>
      <c r="AA227" s="313"/>
      <c r="AB227" s="314"/>
      <c r="AC227" s="312" t="s">
        <v>269</v>
      </c>
      <c r="AD227" s="313"/>
      <c r="AE227" s="313"/>
      <c r="AF227" s="313"/>
      <c r="AG227" s="313"/>
      <c r="AH227" s="313"/>
      <c r="AI227" s="313"/>
      <c r="AJ227" s="313"/>
      <c r="AK227" s="313"/>
      <c r="AL227" s="313"/>
      <c r="AM227" s="313"/>
      <c r="AN227" s="313"/>
      <c r="AO227" s="313"/>
      <c r="AP227" s="313"/>
      <c r="AQ227" s="313"/>
      <c r="AR227" s="313"/>
      <c r="AS227" s="313"/>
      <c r="AT227" s="313"/>
      <c r="AU227" s="313"/>
      <c r="AV227" s="313"/>
      <c r="AW227" s="313"/>
      <c r="AX227" s="315"/>
      <c r="AY227">
        <f>COUNTA($G$229,$AC$229)</f>
        <v>0</v>
      </c>
    </row>
    <row r="228" spans="1:51" ht="25.5" customHeight="1" x14ac:dyDescent="0.2">
      <c r="A228" s="970"/>
      <c r="B228" s="971"/>
      <c r="C228" s="971"/>
      <c r="D228" s="971"/>
      <c r="E228" s="971"/>
      <c r="F228" s="972"/>
      <c r="G228" s="316" t="s">
        <v>15</v>
      </c>
      <c r="H228" s="317"/>
      <c r="I228" s="317"/>
      <c r="J228" s="317"/>
      <c r="K228" s="317"/>
      <c r="L228" s="318" t="s">
        <v>16</v>
      </c>
      <c r="M228" s="317"/>
      <c r="N228" s="317"/>
      <c r="O228" s="317"/>
      <c r="P228" s="317"/>
      <c r="Q228" s="317"/>
      <c r="R228" s="317"/>
      <c r="S228" s="317"/>
      <c r="T228" s="317"/>
      <c r="U228" s="317"/>
      <c r="V228" s="317"/>
      <c r="W228" s="317"/>
      <c r="X228" s="319"/>
      <c r="Y228" s="320" t="s">
        <v>17</v>
      </c>
      <c r="Z228" s="321"/>
      <c r="AA228" s="321"/>
      <c r="AB228" s="322"/>
      <c r="AC228" s="316" t="s">
        <v>15</v>
      </c>
      <c r="AD228" s="317"/>
      <c r="AE228" s="317"/>
      <c r="AF228" s="317"/>
      <c r="AG228" s="317"/>
      <c r="AH228" s="318" t="s">
        <v>16</v>
      </c>
      <c r="AI228" s="317"/>
      <c r="AJ228" s="317"/>
      <c r="AK228" s="317"/>
      <c r="AL228" s="317"/>
      <c r="AM228" s="317"/>
      <c r="AN228" s="317"/>
      <c r="AO228" s="317"/>
      <c r="AP228" s="317"/>
      <c r="AQ228" s="317"/>
      <c r="AR228" s="317"/>
      <c r="AS228" s="317"/>
      <c r="AT228" s="319"/>
      <c r="AU228" s="320" t="s">
        <v>17</v>
      </c>
      <c r="AV228" s="321"/>
      <c r="AW228" s="321"/>
      <c r="AX228" s="323"/>
      <c r="AY228" s="34">
        <f>$AY$227</f>
        <v>0</v>
      </c>
    </row>
    <row r="229" spans="1:51" ht="24.75" customHeight="1" x14ac:dyDescent="0.2">
      <c r="A229" s="970"/>
      <c r="B229" s="971"/>
      <c r="C229" s="971"/>
      <c r="D229" s="971"/>
      <c r="E229" s="971"/>
      <c r="F229" s="972"/>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c r="AY229" s="34">
        <f t="shared" ref="AY229:AY239" si="17">$AY$227</f>
        <v>0</v>
      </c>
    </row>
    <row r="230" spans="1:51" ht="24.75" customHeight="1" x14ac:dyDescent="0.2">
      <c r="A230" s="970"/>
      <c r="B230" s="971"/>
      <c r="C230" s="971"/>
      <c r="D230" s="971"/>
      <c r="E230" s="971"/>
      <c r="F230" s="972"/>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c r="AY230" s="34">
        <f t="shared" si="17"/>
        <v>0</v>
      </c>
    </row>
    <row r="231" spans="1:51" ht="24.75" customHeight="1" x14ac:dyDescent="0.2">
      <c r="A231" s="970"/>
      <c r="B231" s="971"/>
      <c r="C231" s="971"/>
      <c r="D231" s="971"/>
      <c r="E231" s="971"/>
      <c r="F231" s="972"/>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c r="AY231" s="34">
        <f t="shared" si="17"/>
        <v>0</v>
      </c>
    </row>
    <row r="232" spans="1:51" ht="24.75" customHeight="1" x14ac:dyDescent="0.2">
      <c r="A232" s="970"/>
      <c r="B232" s="971"/>
      <c r="C232" s="971"/>
      <c r="D232" s="971"/>
      <c r="E232" s="971"/>
      <c r="F232" s="972"/>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c r="AY232" s="34">
        <f t="shared" si="17"/>
        <v>0</v>
      </c>
    </row>
    <row r="233" spans="1:51" ht="24.75" customHeight="1" x14ac:dyDescent="0.2">
      <c r="A233" s="970"/>
      <c r="B233" s="971"/>
      <c r="C233" s="971"/>
      <c r="D233" s="971"/>
      <c r="E233" s="971"/>
      <c r="F233" s="972"/>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c r="AY233" s="34">
        <f t="shared" si="17"/>
        <v>0</v>
      </c>
    </row>
    <row r="234" spans="1:51" ht="24.75" customHeight="1" x14ac:dyDescent="0.2">
      <c r="A234" s="970"/>
      <c r="B234" s="971"/>
      <c r="C234" s="971"/>
      <c r="D234" s="971"/>
      <c r="E234" s="971"/>
      <c r="F234" s="972"/>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c r="AY234" s="34">
        <f t="shared" si="17"/>
        <v>0</v>
      </c>
    </row>
    <row r="235" spans="1:51" ht="24.75" customHeight="1" x14ac:dyDescent="0.2">
      <c r="A235" s="970"/>
      <c r="B235" s="971"/>
      <c r="C235" s="971"/>
      <c r="D235" s="971"/>
      <c r="E235" s="971"/>
      <c r="F235" s="972"/>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c r="AY235" s="34">
        <f t="shared" si="17"/>
        <v>0</v>
      </c>
    </row>
    <row r="236" spans="1:51" ht="24.75" customHeight="1" x14ac:dyDescent="0.2">
      <c r="A236" s="970"/>
      <c r="B236" s="971"/>
      <c r="C236" s="971"/>
      <c r="D236" s="971"/>
      <c r="E236" s="971"/>
      <c r="F236" s="972"/>
      <c r="G236" s="292"/>
      <c r="H236" s="293"/>
      <c r="I236" s="293"/>
      <c r="J236" s="293"/>
      <c r="K236" s="294"/>
      <c r="L236" s="295"/>
      <c r="M236" s="296"/>
      <c r="N236" s="296"/>
      <c r="O236" s="296"/>
      <c r="P236" s="296"/>
      <c r="Q236" s="296"/>
      <c r="R236" s="296"/>
      <c r="S236" s="296"/>
      <c r="T236" s="296"/>
      <c r="U236" s="296"/>
      <c r="V236" s="296"/>
      <c r="W236" s="296"/>
      <c r="X236" s="297"/>
      <c r="Y236" s="298"/>
      <c r="Z236" s="299"/>
      <c r="AA236" s="299"/>
      <c r="AB236" s="300"/>
      <c r="AC236" s="292"/>
      <c r="AD236" s="293"/>
      <c r="AE236" s="293"/>
      <c r="AF236" s="293"/>
      <c r="AG236" s="294"/>
      <c r="AH236" s="295"/>
      <c r="AI236" s="296"/>
      <c r="AJ236" s="296"/>
      <c r="AK236" s="296"/>
      <c r="AL236" s="296"/>
      <c r="AM236" s="296"/>
      <c r="AN236" s="296"/>
      <c r="AO236" s="296"/>
      <c r="AP236" s="296"/>
      <c r="AQ236" s="296"/>
      <c r="AR236" s="296"/>
      <c r="AS236" s="296"/>
      <c r="AT236" s="297"/>
      <c r="AU236" s="298"/>
      <c r="AV236" s="299"/>
      <c r="AW236" s="299"/>
      <c r="AX236" s="301"/>
      <c r="AY236" s="34">
        <f t="shared" si="17"/>
        <v>0</v>
      </c>
    </row>
    <row r="237" spans="1:51" ht="24.75" customHeight="1" x14ac:dyDescent="0.2">
      <c r="A237" s="970"/>
      <c r="B237" s="971"/>
      <c r="C237" s="971"/>
      <c r="D237" s="971"/>
      <c r="E237" s="971"/>
      <c r="F237" s="972"/>
      <c r="G237" s="292"/>
      <c r="H237" s="293"/>
      <c r="I237" s="293"/>
      <c r="J237" s="293"/>
      <c r="K237" s="294"/>
      <c r="L237" s="295"/>
      <c r="M237" s="296"/>
      <c r="N237" s="296"/>
      <c r="O237" s="296"/>
      <c r="P237" s="296"/>
      <c r="Q237" s="296"/>
      <c r="R237" s="296"/>
      <c r="S237" s="296"/>
      <c r="T237" s="296"/>
      <c r="U237" s="296"/>
      <c r="V237" s="296"/>
      <c r="W237" s="296"/>
      <c r="X237" s="297"/>
      <c r="Y237" s="298"/>
      <c r="Z237" s="299"/>
      <c r="AA237" s="299"/>
      <c r="AB237" s="300"/>
      <c r="AC237" s="292"/>
      <c r="AD237" s="293"/>
      <c r="AE237" s="293"/>
      <c r="AF237" s="293"/>
      <c r="AG237" s="294"/>
      <c r="AH237" s="295"/>
      <c r="AI237" s="296"/>
      <c r="AJ237" s="296"/>
      <c r="AK237" s="296"/>
      <c r="AL237" s="296"/>
      <c r="AM237" s="296"/>
      <c r="AN237" s="296"/>
      <c r="AO237" s="296"/>
      <c r="AP237" s="296"/>
      <c r="AQ237" s="296"/>
      <c r="AR237" s="296"/>
      <c r="AS237" s="296"/>
      <c r="AT237" s="297"/>
      <c r="AU237" s="298"/>
      <c r="AV237" s="299"/>
      <c r="AW237" s="299"/>
      <c r="AX237" s="301"/>
      <c r="AY237" s="34">
        <f t="shared" si="17"/>
        <v>0</v>
      </c>
    </row>
    <row r="238" spans="1:51" ht="24.75" customHeight="1" x14ac:dyDescent="0.2">
      <c r="A238" s="970"/>
      <c r="B238" s="971"/>
      <c r="C238" s="971"/>
      <c r="D238" s="971"/>
      <c r="E238" s="971"/>
      <c r="F238" s="972"/>
      <c r="G238" s="292"/>
      <c r="H238" s="293"/>
      <c r="I238" s="293"/>
      <c r="J238" s="293"/>
      <c r="K238" s="294"/>
      <c r="L238" s="295"/>
      <c r="M238" s="296"/>
      <c r="N238" s="296"/>
      <c r="O238" s="296"/>
      <c r="P238" s="296"/>
      <c r="Q238" s="296"/>
      <c r="R238" s="296"/>
      <c r="S238" s="296"/>
      <c r="T238" s="296"/>
      <c r="U238" s="296"/>
      <c r="V238" s="296"/>
      <c r="W238" s="296"/>
      <c r="X238" s="297"/>
      <c r="Y238" s="298"/>
      <c r="Z238" s="299"/>
      <c r="AA238" s="299"/>
      <c r="AB238" s="300"/>
      <c r="AC238" s="292"/>
      <c r="AD238" s="293"/>
      <c r="AE238" s="293"/>
      <c r="AF238" s="293"/>
      <c r="AG238" s="294"/>
      <c r="AH238" s="295"/>
      <c r="AI238" s="296"/>
      <c r="AJ238" s="296"/>
      <c r="AK238" s="296"/>
      <c r="AL238" s="296"/>
      <c r="AM238" s="296"/>
      <c r="AN238" s="296"/>
      <c r="AO238" s="296"/>
      <c r="AP238" s="296"/>
      <c r="AQ238" s="296"/>
      <c r="AR238" s="296"/>
      <c r="AS238" s="296"/>
      <c r="AT238" s="297"/>
      <c r="AU238" s="298"/>
      <c r="AV238" s="299"/>
      <c r="AW238" s="299"/>
      <c r="AX238" s="301"/>
      <c r="AY238" s="34">
        <f t="shared" si="17"/>
        <v>0</v>
      </c>
    </row>
    <row r="239" spans="1:51" ht="24.75" customHeight="1" thickBot="1" x14ac:dyDescent="0.25">
      <c r="A239" s="970"/>
      <c r="B239" s="971"/>
      <c r="C239" s="971"/>
      <c r="D239" s="971"/>
      <c r="E239" s="971"/>
      <c r="F239" s="972"/>
      <c r="G239" s="283" t="s">
        <v>18</v>
      </c>
      <c r="H239" s="284"/>
      <c r="I239" s="284"/>
      <c r="J239" s="284"/>
      <c r="K239" s="284"/>
      <c r="L239" s="285"/>
      <c r="M239" s="286"/>
      <c r="N239" s="286"/>
      <c r="O239" s="286"/>
      <c r="P239" s="286"/>
      <c r="Q239" s="286"/>
      <c r="R239" s="286"/>
      <c r="S239" s="286"/>
      <c r="T239" s="286"/>
      <c r="U239" s="286"/>
      <c r="V239" s="286"/>
      <c r="W239" s="286"/>
      <c r="X239" s="287"/>
      <c r="Y239" s="288">
        <f>SUM(Y229:AB238)</f>
        <v>0</v>
      </c>
      <c r="Z239" s="289"/>
      <c r="AA239" s="289"/>
      <c r="AB239" s="290"/>
      <c r="AC239" s="283" t="s">
        <v>18</v>
      </c>
      <c r="AD239" s="284"/>
      <c r="AE239" s="284"/>
      <c r="AF239" s="284"/>
      <c r="AG239" s="284"/>
      <c r="AH239" s="285"/>
      <c r="AI239" s="286"/>
      <c r="AJ239" s="286"/>
      <c r="AK239" s="286"/>
      <c r="AL239" s="286"/>
      <c r="AM239" s="286"/>
      <c r="AN239" s="286"/>
      <c r="AO239" s="286"/>
      <c r="AP239" s="286"/>
      <c r="AQ239" s="286"/>
      <c r="AR239" s="286"/>
      <c r="AS239" s="286"/>
      <c r="AT239" s="287"/>
      <c r="AU239" s="288">
        <f>SUM(AU229:AX238)</f>
        <v>0</v>
      </c>
      <c r="AV239" s="289"/>
      <c r="AW239" s="289"/>
      <c r="AX239" s="291"/>
      <c r="AY239" s="34">
        <f t="shared" si="17"/>
        <v>0</v>
      </c>
    </row>
    <row r="240" spans="1:51" ht="30" customHeight="1" x14ac:dyDescent="0.2">
      <c r="A240" s="970"/>
      <c r="B240" s="971"/>
      <c r="C240" s="971"/>
      <c r="D240" s="971"/>
      <c r="E240" s="971"/>
      <c r="F240" s="972"/>
      <c r="G240" s="312" t="s">
        <v>270</v>
      </c>
      <c r="H240" s="313"/>
      <c r="I240" s="313"/>
      <c r="J240" s="313"/>
      <c r="K240" s="313"/>
      <c r="L240" s="313"/>
      <c r="M240" s="313"/>
      <c r="N240" s="313"/>
      <c r="O240" s="313"/>
      <c r="P240" s="313"/>
      <c r="Q240" s="313"/>
      <c r="R240" s="313"/>
      <c r="S240" s="313"/>
      <c r="T240" s="313"/>
      <c r="U240" s="313"/>
      <c r="V240" s="313"/>
      <c r="W240" s="313"/>
      <c r="X240" s="313"/>
      <c r="Y240" s="313"/>
      <c r="Z240" s="313"/>
      <c r="AA240" s="313"/>
      <c r="AB240" s="314"/>
      <c r="AC240" s="312" t="s">
        <v>271</v>
      </c>
      <c r="AD240" s="313"/>
      <c r="AE240" s="313"/>
      <c r="AF240" s="313"/>
      <c r="AG240" s="313"/>
      <c r="AH240" s="313"/>
      <c r="AI240" s="313"/>
      <c r="AJ240" s="313"/>
      <c r="AK240" s="313"/>
      <c r="AL240" s="313"/>
      <c r="AM240" s="313"/>
      <c r="AN240" s="313"/>
      <c r="AO240" s="313"/>
      <c r="AP240" s="313"/>
      <c r="AQ240" s="313"/>
      <c r="AR240" s="313"/>
      <c r="AS240" s="313"/>
      <c r="AT240" s="313"/>
      <c r="AU240" s="313"/>
      <c r="AV240" s="313"/>
      <c r="AW240" s="313"/>
      <c r="AX240" s="315"/>
      <c r="AY240">
        <f>COUNTA($G$242,$AC$242)</f>
        <v>0</v>
      </c>
    </row>
    <row r="241" spans="1:51" ht="24.75" customHeight="1" x14ac:dyDescent="0.2">
      <c r="A241" s="970"/>
      <c r="B241" s="971"/>
      <c r="C241" s="971"/>
      <c r="D241" s="971"/>
      <c r="E241" s="971"/>
      <c r="F241" s="972"/>
      <c r="G241" s="316" t="s">
        <v>15</v>
      </c>
      <c r="H241" s="317"/>
      <c r="I241" s="317"/>
      <c r="J241" s="317"/>
      <c r="K241" s="317"/>
      <c r="L241" s="318" t="s">
        <v>16</v>
      </c>
      <c r="M241" s="317"/>
      <c r="N241" s="317"/>
      <c r="O241" s="317"/>
      <c r="P241" s="317"/>
      <c r="Q241" s="317"/>
      <c r="R241" s="317"/>
      <c r="S241" s="317"/>
      <c r="T241" s="317"/>
      <c r="U241" s="317"/>
      <c r="V241" s="317"/>
      <c r="W241" s="317"/>
      <c r="X241" s="319"/>
      <c r="Y241" s="320" t="s">
        <v>17</v>
      </c>
      <c r="Z241" s="321"/>
      <c r="AA241" s="321"/>
      <c r="AB241" s="322"/>
      <c r="AC241" s="316" t="s">
        <v>15</v>
      </c>
      <c r="AD241" s="317"/>
      <c r="AE241" s="317"/>
      <c r="AF241" s="317"/>
      <c r="AG241" s="317"/>
      <c r="AH241" s="318" t="s">
        <v>16</v>
      </c>
      <c r="AI241" s="317"/>
      <c r="AJ241" s="317"/>
      <c r="AK241" s="317"/>
      <c r="AL241" s="317"/>
      <c r="AM241" s="317"/>
      <c r="AN241" s="317"/>
      <c r="AO241" s="317"/>
      <c r="AP241" s="317"/>
      <c r="AQ241" s="317"/>
      <c r="AR241" s="317"/>
      <c r="AS241" s="317"/>
      <c r="AT241" s="319"/>
      <c r="AU241" s="320" t="s">
        <v>17</v>
      </c>
      <c r="AV241" s="321"/>
      <c r="AW241" s="321"/>
      <c r="AX241" s="323"/>
      <c r="AY241" s="34">
        <f>$AY$240</f>
        <v>0</v>
      </c>
    </row>
    <row r="242" spans="1:51" ht="24.75" customHeight="1" x14ac:dyDescent="0.2">
      <c r="A242" s="970"/>
      <c r="B242" s="971"/>
      <c r="C242" s="971"/>
      <c r="D242" s="971"/>
      <c r="E242" s="971"/>
      <c r="F242" s="972"/>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c r="AY242" s="34">
        <f t="shared" ref="AY242:AY252" si="18">$AY$240</f>
        <v>0</v>
      </c>
    </row>
    <row r="243" spans="1:51" ht="24.75" customHeight="1" x14ac:dyDescent="0.2">
      <c r="A243" s="970"/>
      <c r="B243" s="971"/>
      <c r="C243" s="971"/>
      <c r="D243" s="971"/>
      <c r="E243" s="971"/>
      <c r="F243" s="972"/>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c r="AY243" s="34">
        <f t="shared" si="18"/>
        <v>0</v>
      </c>
    </row>
    <row r="244" spans="1:51" ht="24.75" customHeight="1" x14ac:dyDescent="0.2">
      <c r="A244" s="970"/>
      <c r="B244" s="971"/>
      <c r="C244" s="971"/>
      <c r="D244" s="971"/>
      <c r="E244" s="971"/>
      <c r="F244" s="972"/>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c r="AY244" s="34">
        <f t="shared" si="18"/>
        <v>0</v>
      </c>
    </row>
    <row r="245" spans="1:51" ht="24.75" customHeight="1" x14ac:dyDescent="0.2">
      <c r="A245" s="970"/>
      <c r="B245" s="971"/>
      <c r="C245" s="971"/>
      <c r="D245" s="971"/>
      <c r="E245" s="971"/>
      <c r="F245" s="972"/>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c r="AY245" s="34">
        <f t="shared" si="18"/>
        <v>0</v>
      </c>
    </row>
    <row r="246" spans="1:51" ht="24.75" customHeight="1" x14ac:dyDescent="0.2">
      <c r="A246" s="970"/>
      <c r="B246" s="971"/>
      <c r="C246" s="971"/>
      <c r="D246" s="971"/>
      <c r="E246" s="971"/>
      <c r="F246" s="972"/>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c r="AY246" s="34">
        <f t="shared" si="18"/>
        <v>0</v>
      </c>
    </row>
    <row r="247" spans="1:51" ht="24.75" customHeight="1" x14ac:dyDescent="0.2">
      <c r="A247" s="970"/>
      <c r="B247" s="971"/>
      <c r="C247" s="971"/>
      <c r="D247" s="971"/>
      <c r="E247" s="971"/>
      <c r="F247" s="972"/>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c r="AY247" s="34">
        <f t="shared" si="18"/>
        <v>0</v>
      </c>
    </row>
    <row r="248" spans="1:51" ht="24.75" customHeight="1" x14ac:dyDescent="0.2">
      <c r="A248" s="970"/>
      <c r="B248" s="971"/>
      <c r="C248" s="971"/>
      <c r="D248" s="971"/>
      <c r="E248" s="971"/>
      <c r="F248" s="972"/>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c r="AY248" s="34">
        <f t="shared" si="18"/>
        <v>0</v>
      </c>
    </row>
    <row r="249" spans="1:51" ht="24.75" customHeight="1" x14ac:dyDescent="0.2">
      <c r="A249" s="970"/>
      <c r="B249" s="971"/>
      <c r="C249" s="971"/>
      <c r="D249" s="971"/>
      <c r="E249" s="971"/>
      <c r="F249" s="972"/>
      <c r="G249" s="292"/>
      <c r="H249" s="293"/>
      <c r="I249" s="293"/>
      <c r="J249" s="293"/>
      <c r="K249" s="294"/>
      <c r="L249" s="295"/>
      <c r="M249" s="296"/>
      <c r="N249" s="296"/>
      <c r="O249" s="296"/>
      <c r="P249" s="296"/>
      <c r="Q249" s="296"/>
      <c r="R249" s="296"/>
      <c r="S249" s="296"/>
      <c r="T249" s="296"/>
      <c r="U249" s="296"/>
      <c r="V249" s="296"/>
      <c r="W249" s="296"/>
      <c r="X249" s="297"/>
      <c r="Y249" s="298"/>
      <c r="Z249" s="299"/>
      <c r="AA249" s="299"/>
      <c r="AB249" s="300"/>
      <c r="AC249" s="292"/>
      <c r="AD249" s="293"/>
      <c r="AE249" s="293"/>
      <c r="AF249" s="293"/>
      <c r="AG249" s="294"/>
      <c r="AH249" s="295"/>
      <c r="AI249" s="296"/>
      <c r="AJ249" s="296"/>
      <c r="AK249" s="296"/>
      <c r="AL249" s="296"/>
      <c r="AM249" s="296"/>
      <c r="AN249" s="296"/>
      <c r="AO249" s="296"/>
      <c r="AP249" s="296"/>
      <c r="AQ249" s="296"/>
      <c r="AR249" s="296"/>
      <c r="AS249" s="296"/>
      <c r="AT249" s="297"/>
      <c r="AU249" s="298"/>
      <c r="AV249" s="299"/>
      <c r="AW249" s="299"/>
      <c r="AX249" s="301"/>
      <c r="AY249" s="34">
        <f t="shared" si="18"/>
        <v>0</v>
      </c>
    </row>
    <row r="250" spans="1:51" ht="24.75" customHeight="1" x14ac:dyDescent="0.2">
      <c r="A250" s="970"/>
      <c r="B250" s="971"/>
      <c r="C250" s="971"/>
      <c r="D250" s="971"/>
      <c r="E250" s="971"/>
      <c r="F250" s="972"/>
      <c r="G250" s="292"/>
      <c r="H250" s="293"/>
      <c r="I250" s="293"/>
      <c r="J250" s="293"/>
      <c r="K250" s="294"/>
      <c r="L250" s="295"/>
      <c r="M250" s="296"/>
      <c r="N250" s="296"/>
      <c r="O250" s="296"/>
      <c r="P250" s="296"/>
      <c r="Q250" s="296"/>
      <c r="R250" s="296"/>
      <c r="S250" s="296"/>
      <c r="T250" s="296"/>
      <c r="U250" s="296"/>
      <c r="V250" s="296"/>
      <c r="W250" s="296"/>
      <c r="X250" s="297"/>
      <c r="Y250" s="298"/>
      <c r="Z250" s="299"/>
      <c r="AA250" s="299"/>
      <c r="AB250" s="300"/>
      <c r="AC250" s="292"/>
      <c r="AD250" s="293"/>
      <c r="AE250" s="293"/>
      <c r="AF250" s="293"/>
      <c r="AG250" s="294"/>
      <c r="AH250" s="295"/>
      <c r="AI250" s="296"/>
      <c r="AJ250" s="296"/>
      <c r="AK250" s="296"/>
      <c r="AL250" s="296"/>
      <c r="AM250" s="296"/>
      <c r="AN250" s="296"/>
      <c r="AO250" s="296"/>
      <c r="AP250" s="296"/>
      <c r="AQ250" s="296"/>
      <c r="AR250" s="296"/>
      <c r="AS250" s="296"/>
      <c r="AT250" s="297"/>
      <c r="AU250" s="298"/>
      <c r="AV250" s="299"/>
      <c r="AW250" s="299"/>
      <c r="AX250" s="301"/>
      <c r="AY250" s="34">
        <f t="shared" si="18"/>
        <v>0</v>
      </c>
    </row>
    <row r="251" spans="1:51" ht="24.75" customHeight="1" x14ac:dyDescent="0.2">
      <c r="A251" s="970"/>
      <c r="B251" s="971"/>
      <c r="C251" s="971"/>
      <c r="D251" s="971"/>
      <c r="E251" s="971"/>
      <c r="F251" s="972"/>
      <c r="G251" s="292"/>
      <c r="H251" s="293"/>
      <c r="I251" s="293"/>
      <c r="J251" s="293"/>
      <c r="K251" s="294"/>
      <c r="L251" s="295"/>
      <c r="M251" s="296"/>
      <c r="N251" s="296"/>
      <c r="O251" s="296"/>
      <c r="P251" s="296"/>
      <c r="Q251" s="296"/>
      <c r="R251" s="296"/>
      <c r="S251" s="296"/>
      <c r="T251" s="296"/>
      <c r="U251" s="296"/>
      <c r="V251" s="296"/>
      <c r="W251" s="296"/>
      <c r="X251" s="297"/>
      <c r="Y251" s="298"/>
      <c r="Z251" s="299"/>
      <c r="AA251" s="299"/>
      <c r="AB251" s="300"/>
      <c r="AC251" s="292"/>
      <c r="AD251" s="293"/>
      <c r="AE251" s="293"/>
      <c r="AF251" s="293"/>
      <c r="AG251" s="294"/>
      <c r="AH251" s="295"/>
      <c r="AI251" s="296"/>
      <c r="AJ251" s="296"/>
      <c r="AK251" s="296"/>
      <c r="AL251" s="296"/>
      <c r="AM251" s="296"/>
      <c r="AN251" s="296"/>
      <c r="AO251" s="296"/>
      <c r="AP251" s="296"/>
      <c r="AQ251" s="296"/>
      <c r="AR251" s="296"/>
      <c r="AS251" s="296"/>
      <c r="AT251" s="297"/>
      <c r="AU251" s="298"/>
      <c r="AV251" s="299"/>
      <c r="AW251" s="299"/>
      <c r="AX251" s="301"/>
      <c r="AY251" s="34">
        <f t="shared" si="18"/>
        <v>0</v>
      </c>
    </row>
    <row r="252" spans="1:51" ht="24.75" customHeight="1" thickBot="1" x14ac:dyDescent="0.25">
      <c r="A252" s="970"/>
      <c r="B252" s="971"/>
      <c r="C252" s="971"/>
      <c r="D252" s="971"/>
      <c r="E252" s="971"/>
      <c r="F252" s="972"/>
      <c r="G252" s="283" t="s">
        <v>18</v>
      </c>
      <c r="H252" s="284"/>
      <c r="I252" s="284"/>
      <c r="J252" s="284"/>
      <c r="K252" s="284"/>
      <c r="L252" s="285"/>
      <c r="M252" s="286"/>
      <c r="N252" s="286"/>
      <c r="O252" s="286"/>
      <c r="P252" s="286"/>
      <c r="Q252" s="286"/>
      <c r="R252" s="286"/>
      <c r="S252" s="286"/>
      <c r="T252" s="286"/>
      <c r="U252" s="286"/>
      <c r="V252" s="286"/>
      <c r="W252" s="286"/>
      <c r="X252" s="287"/>
      <c r="Y252" s="288">
        <f>SUM(Y242:AB251)</f>
        <v>0</v>
      </c>
      <c r="Z252" s="289"/>
      <c r="AA252" s="289"/>
      <c r="AB252" s="290"/>
      <c r="AC252" s="283" t="s">
        <v>18</v>
      </c>
      <c r="AD252" s="284"/>
      <c r="AE252" s="284"/>
      <c r="AF252" s="284"/>
      <c r="AG252" s="284"/>
      <c r="AH252" s="285"/>
      <c r="AI252" s="286"/>
      <c r="AJ252" s="286"/>
      <c r="AK252" s="286"/>
      <c r="AL252" s="286"/>
      <c r="AM252" s="286"/>
      <c r="AN252" s="286"/>
      <c r="AO252" s="286"/>
      <c r="AP252" s="286"/>
      <c r="AQ252" s="286"/>
      <c r="AR252" s="286"/>
      <c r="AS252" s="286"/>
      <c r="AT252" s="287"/>
      <c r="AU252" s="288">
        <f>SUM(AU242:AX251)</f>
        <v>0</v>
      </c>
      <c r="AV252" s="289"/>
      <c r="AW252" s="289"/>
      <c r="AX252" s="291"/>
      <c r="AY252" s="34">
        <f t="shared" si="18"/>
        <v>0</v>
      </c>
    </row>
    <row r="253" spans="1:51" ht="30" customHeight="1" x14ac:dyDescent="0.2">
      <c r="A253" s="970"/>
      <c r="B253" s="971"/>
      <c r="C253" s="971"/>
      <c r="D253" s="971"/>
      <c r="E253" s="971"/>
      <c r="F253" s="972"/>
      <c r="G253" s="312" t="s">
        <v>272</v>
      </c>
      <c r="H253" s="313"/>
      <c r="I253" s="313"/>
      <c r="J253" s="313"/>
      <c r="K253" s="313"/>
      <c r="L253" s="313"/>
      <c r="M253" s="313"/>
      <c r="N253" s="313"/>
      <c r="O253" s="313"/>
      <c r="P253" s="313"/>
      <c r="Q253" s="313"/>
      <c r="R253" s="313"/>
      <c r="S253" s="313"/>
      <c r="T253" s="313"/>
      <c r="U253" s="313"/>
      <c r="V253" s="313"/>
      <c r="W253" s="313"/>
      <c r="X253" s="313"/>
      <c r="Y253" s="313"/>
      <c r="Z253" s="313"/>
      <c r="AA253" s="313"/>
      <c r="AB253" s="314"/>
      <c r="AC253" s="312" t="s">
        <v>181</v>
      </c>
      <c r="AD253" s="313"/>
      <c r="AE253" s="313"/>
      <c r="AF253" s="313"/>
      <c r="AG253" s="313"/>
      <c r="AH253" s="313"/>
      <c r="AI253" s="313"/>
      <c r="AJ253" s="313"/>
      <c r="AK253" s="313"/>
      <c r="AL253" s="313"/>
      <c r="AM253" s="313"/>
      <c r="AN253" s="313"/>
      <c r="AO253" s="313"/>
      <c r="AP253" s="313"/>
      <c r="AQ253" s="313"/>
      <c r="AR253" s="313"/>
      <c r="AS253" s="313"/>
      <c r="AT253" s="313"/>
      <c r="AU253" s="313"/>
      <c r="AV253" s="313"/>
      <c r="AW253" s="313"/>
      <c r="AX253" s="315"/>
      <c r="AY253">
        <f>COUNTA($G$255,$AC$255)</f>
        <v>0</v>
      </c>
    </row>
    <row r="254" spans="1:51" ht="24.75" customHeight="1" x14ac:dyDescent="0.2">
      <c r="A254" s="970"/>
      <c r="B254" s="971"/>
      <c r="C254" s="971"/>
      <c r="D254" s="971"/>
      <c r="E254" s="971"/>
      <c r="F254" s="972"/>
      <c r="G254" s="316" t="s">
        <v>15</v>
      </c>
      <c r="H254" s="317"/>
      <c r="I254" s="317"/>
      <c r="J254" s="317"/>
      <c r="K254" s="317"/>
      <c r="L254" s="318" t="s">
        <v>16</v>
      </c>
      <c r="M254" s="317"/>
      <c r="N254" s="317"/>
      <c r="O254" s="317"/>
      <c r="P254" s="317"/>
      <c r="Q254" s="317"/>
      <c r="R254" s="317"/>
      <c r="S254" s="317"/>
      <c r="T254" s="317"/>
      <c r="U254" s="317"/>
      <c r="V254" s="317"/>
      <c r="W254" s="317"/>
      <c r="X254" s="319"/>
      <c r="Y254" s="320" t="s">
        <v>17</v>
      </c>
      <c r="Z254" s="321"/>
      <c r="AA254" s="321"/>
      <c r="AB254" s="322"/>
      <c r="AC254" s="316" t="s">
        <v>15</v>
      </c>
      <c r="AD254" s="317"/>
      <c r="AE254" s="317"/>
      <c r="AF254" s="317"/>
      <c r="AG254" s="317"/>
      <c r="AH254" s="318" t="s">
        <v>16</v>
      </c>
      <c r="AI254" s="317"/>
      <c r="AJ254" s="317"/>
      <c r="AK254" s="317"/>
      <c r="AL254" s="317"/>
      <c r="AM254" s="317"/>
      <c r="AN254" s="317"/>
      <c r="AO254" s="317"/>
      <c r="AP254" s="317"/>
      <c r="AQ254" s="317"/>
      <c r="AR254" s="317"/>
      <c r="AS254" s="317"/>
      <c r="AT254" s="319"/>
      <c r="AU254" s="320" t="s">
        <v>17</v>
      </c>
      <c r="AV254" s="321"/>
      <c r="AW254" s="321"/>
      <c r="AX254" s="323"/>
      <c r="AY254" s="34">
        <f>$AY$253</f>
        <v>0</v>
      </c>
    </row>
    <row r="255" spans="1:51" ht="24.75" customHeight="1" x14ac:dyDescent="0.2">
      <c r="A255" s="970"/>
      <c r="B255" s="971"/>
      <c r="C255" s="971"/>
      <c r="D255" s="971"/>
      <c r="E255" s="971"/>
      <c r="F255" s="972"/>
      <c r="G255" s="302"/>
      <c r="H255" s="303"/>
      <c r="I255" s="303"/>
      <c r="J255" s="303"/>
      <c r="K255" s="304"/>
      <c r="L255" s="305"/>
      <c r="M255" s="306"/>
      <c r="N255" s="306"/>
      <c r="O255" s="306"/>
      <c r="P255" s="306"/>
      <c r="Q255" s="306"/>
      <c r="R255" s="306"/>
      <c r="S255" s="306"/>
      <c r="T255" s="306"/>
      <c r="U255" s="306"/>
      <c r="V255" s="306"/>
      <c r="W255" s="306"/>
      <c r="X255" s="307"/>
      <c r="Y255" s="308"/>
      <c r="Z255" s="309"/>
      <c r="AA255" s="309"/>
      <c r="AB255" s="310"/>
      <c r="AC255" s="302"/>
      <c r="AD255" s="303"/>
      <c r="AE255" s="303"/>
      <c r="AF255" s="303"/>
      <c r="AG255" s="304"/>
      <c r="AH255" s="305"/>
      <c r="AI255" s="306"/>
      <c r="AJ255" s="306"/>
      <c r="AK255" s="306"/>
      <c r="AL255" s="306"/>
      <c r="AM255" s="306"/>
      <c r="AN255" s="306"/>
      <c r="AO255" s="306"/>
      <c r="AP255" s="306"/>
      <c r="AQ255" s="306"/>
      <c r="AR255" s="306"/>
      <c r="AS255" s="306"/>
      <c r="AT255" s="307"/>
      <c r="AU255" s="308"/>
      <c r="AV255" s="309"/>
      <c r="AW255" s="309"/>
      <c r="AX255" s="311"/>
      <c r="AY255" s="34">
        <f t="shared" ref="AY255:AY265" si="19">$AY$253</f>
        <v>0</v>
      </c>
    </row>
    <row r="256" spans="1:51" ht="24.75" customHeight="1" x14ac:dyDescent="0.2">
      <c r="A256" s="970"/>
      <c r="B256" s="971"/>
      <c r="C256" s="971"/>
      <c r="D256" s="971"/>
      <c r="E256" s="971"/>
      <c r="F256" s="972"/>
      <c r="G256" s="292"/>
      <c r="H256" s="293"/>
      <c r="I256" s="293"/>
      <c r="J256" s="293"/>
      <c r="K256" s="294"/>
      <c r="L256" s="295"/>
      <c r="M256" s="296"/>
      <c r="N256" s="296"/>
      <c r="O256" s="296"/>
      <c r="P256" s="296"/>
      <c r="Q256" s="296"/>
      <c r="R256" s="296"/>
      <c r="S256" s="296"/>
      <c r="T256" s="296"/>
      <c r="U256" s="296"/>
      <c r="V256" s="296"/>
      <c r="W256" s="296"/>
      <c r="X256" s="297"/>
      <c r="Y256" s="298"/>
      <c r="Z256" s="299"/>
      <c r="AA256" s="299"/>
      <c r="AB256" s="300"/>
      <c r="AC256" s="292"/>
      <c r="AD256" s="293"/>
      <c r="AE256" s="293"/>
      <c r="AF256" s="293"/>
      <c r="AG256" s="294"/>
      <c r="AH256" s="295"/>
      <c r="AI256" s="296"/>
      <c r="AJ256" s="296"/>
      <c r="AK256" s="296"/>
      <c r="AL256" s="296"/>
      <c r="AM256" s="296"/>
      <c r="AN256" s="296"/>
      <c r="AO256" s="296"/>
      <c r="AP256" s="296"/>
      <c r="AQ256" s="296"/>
      <c r="AR256" s="296"/>
      <c r="AS256" s="296"/>
      <c r="AT256" s="297"/>
      <c r="AU256" s="298"/>
      <c r="AV256" s="299"/>
      <c r="AW256" s="299"/>
      <c r="AX256" s="301"/>
      <c r="AY256" s="34">
        <f t="shared" si="19"/>
        <v>0</v>
      </c>
    </row>
    <row r="257" spans="1:51" ht="24.75" customHeight="1" x14ac:dyDescent="0.2">
      <c r="A257" s="970"/>
      <c r="B257" s="971"/>
      <c r="C257" s="971"/>
      <c r="D257" s="971"/>
      <c r="E257" s="971"/>
      <c r="F257" s="972"/>
      <c r="G257" s="292"/>
      <c r="H257" s="293"/>
      <c r="I257" s="293"/>
      <c r="J257" s="293"/>
      <c r="K257" s="294"/>
      <c r="L257" s="295"/>
      <c r="M257" s="296"/>
      <c r="N257" s="296"/>
      <c r="O257" s="296"/>
      <c r="P257" s="296"/>
      <c r="Q257" s="296"/>
      <c r="R257" s="296"/>
      <c r="S257" s="296"/>
      <c r="T257" s="296"/>
      <c r="U257" s="296"/>
      <c r="V257" s="296"/>
      <c r="W257" s="296"/>
      <c r="X257" s="297"/>
      <c r="Y257" s="298"/>
      <c r="Z257" s="299"/>
      <c r="AA257" s="299"/>
      <c r="AB257" s="300"/>
      <c r="AC257" s="292"/>
      <c r="AD257" s="293"/>
      <c r="AE257" s="293"/>
      <c r="AF257" s="293"/>
      <c r="AG257" s="294"/>
      <c r="AH257" s="295"/>
      <c r="AI257" s="296"/>
      <c r="AJ257" s="296"/>
      <c r="AK257" s="296"/>
      <c r="AL257" s="296"/>
      <c r="AM257" s="296"/>
      <c r="AN257" s="296"/>
      <c r="AO257" s="296"/>
      <c r="AP257" s="296"/>
      <c r="AQ257" s="296"/>
      <c r="AR257" s="296"/>
      <c r="AS257" s="296"/>
      <c r="AT257" s="297"/>
      <c r="AU257" s="298"/>
      <c r="AV257" s="299"/>
      <c r="AW257" s="299"/>
      <c r="AX257" s="301"/>
      <c r="AY257" s="34">
        <f t="shared" si="19"/>
        <v>0</v>
      </c>
    </row>
    <row r="258" spans="1:51" ht="24.75" customHeight="1" x14ac:dyDescent="0.2">
      <c r="A258" s="970"/>
      <c r="B258" s="971"/>
      <c r="C258" s="971"/>
      <c r="D258" s="971"/>
      <c r="E258" s="971"/>
      <c r="F258" s="972"/>
      <c r="G258" s="292"/>
      <c r="H258" s="293"/>
      <c r="I258" s="293"/>
      <c r="J258" s="293"/>
      <c r="K258" s="294"/>
      <c r="L258" s="295"/>
      <c r="M258" s="296"/>
      <c r="N258" s="296"/>
      <c r="O258" s="296"/>
      <c r="P258" s="296"/>
      <c r="Q258" s="296"/>
      <c r="R258" s="296"/>
      <c r="S258" s="296"/>
      <c r="T258" s="296"/>
      <c r="U258" s="296"/>
      <c r="V258" s="296"/>
      <c r="W258" s="296"/>
      <c r="X258" s="297"/>
      <c r="Y258" s="298"/>
      <c r="Z258" s="299"/>
      <c r="AA258" s="299"/>
      <c r="AB258" s="300"/>
      <c r="AC258" s="292"/>
      <c r="AD258" s="293"/>
      <c r="AE258" s="293"/>
      <c r="AF258" s="293"/>
      <c r="AG258" s="294"/>
      <c r="AH258" s="295"/>
      <c r="AI258" s="296"/>
      <c r="AJ258" s="296"/>
      <c r="AK258" s="296"/>
      <c r="AL258" s="296"/>
      <c r="AM258" s="296"/>
      <c r="AN258" s="296"/>
      <c r="AO258" s="296"/>
      <c r="AP258" s="296"/>
      <c r="AQ258" s="296"/>
      <c r="AR258" s="296"/>
      <c r="AS258" s="296"/>
      <c r="AT258" s="297"/>
      <c r="AU258" s="298"/>
      <c r="AV258" s="299"/>
      <c r="AW258" s="299"/>
      <c r="AX258" s="301"/>
      <c r="AY258" s="34">
        <f t="shared" si="19"/>
        <v>0</v>
      </c>
    </row>
    <row r="259" spans="1:51" ht="24.75" customHeight="1" x14ac:dyDescent="0.2">
      <c r="A259" s="970"/>
      <c r="B259" s="971"/>
      <c r="C259" s="971"/>
      <c r="D259" s="971"/>
      <c r="E259" s="971"/>
      <c r="F259" s="972"/>
      <c r="G259" s="292"/>
      <c r="H259" s="293"/>
      <c r="I259" s="293"/>
      <c r="J259" s="293"/>
      <c r="K259" s="294"/>
      <c r="L259" s="295"/>
      <c r="M259" s="296"/>
      <c r="N259" s="296"/>
      <c r="O259" s="296"/>
      <c r="P259" s="296"/>
      <c r="Q259" s="296"/>
      <c r="R259" s="296"/>
      <c r="S259" s="296"/>
      <c r="T259" s="296"/>
      <c r="U259" s="296"/>
      <c r="V259" s="296"/>
      <c r="W259" s="296"/>
      <c r="X259" s="297"/>
      <c r="Y259" s="298"/>
      <c r="Z259" s="299"/>
      <c r="AA259" s="299"/>
      <c r="AB259" s="300"/>
      <c r="AC259" s="292"/>
      <c r="AD259" s="293"/>
      <c r="AE259" s="293"/>
      <c r="AF259" s="293"/>
      <c r="AG259" s="294"/>
      <c r="AH259" s="295"/>
      <c r="AI259" s="296"/>
      <c r="AJ259" s="296"/>
      <c r="AK259" s="296"/>
      <c r="AL259" s="296"/>
      <c r="AM259" s="296"/>
      <c r="AN259" s="296"/>
      <c r="AO259" s="296"/>
      <c r="AP259" s="296"/>
      <c r="AQ259" s="296"/>
      <c r="AR259" s="296"/>
      <c r="AS259" s="296"/>
      <c r="AT259" s="297"/>
      <c r="AU259" s="298"/>
      <c r="AV259" s="299"/>
      <c r="AW259" s="299"/>
      <c r="AX259" s="301"/>
      <c r="AY259" s="34">
        <f t="shared" si="19"/>
        <v>0</v>
      </c>
    </row>
    <row r="260" spans="1:51" ht="24.75" customHeight="1" x14ac:dyDescent="0.2">
      <c r="A260" s="970"/>
      <c r="B260" s="971"/>
      <c r="C260" s="971"/>
      <c r="D260" s="971"/>
      <c r="E260" s="971"/>
      <c r="F260" s="972"/>
      <c r="G260" s="292"/>
      <c r="H260" s="293"/>
      <c r="I260" s="293"/>
      <c r="J260" s="293"/>
      <c r="K260" s="294"/>
      <c r="L260" s="295"/>
      <c r="M260" s="296"/>
      <c r="N260" s="296"/>
      <c r="O260" s="296"/>
      <c r="P260" s="296"/>
      <c r="Q260" s="296"/>
      <c r="R260" s="296"/>
      <c r="S260" s="296"/>
      <c r="T260" s="296"/>
      <c r="U260" s="296"/>
      <c r="V260" s="296"/>
      <c r="W260" s="296"/>
      <c r="X260" s="297"/>
      <c r="Y260" s="298"/>
      <c r="Z260" s="299"/>
      <c r="AA260" s="299"/>
      <c r="AB260" s="300"/>
      <c r="AC260" s="292"/>
      <c r="AD260" s="293"/>
      <c r="AE260" s="293"/>
      <c r="AF260" s="293"/>
      <c r="AG260" s="294"/>
      <c r="AH260" s="295"/>
      <c r="AI260" s="296"/>
      <c r="AJ260" s="296"/>
      <c r="AK260" s="296"/>
      <c r="AL260" s="296"/>
      <c r="AM260" s="296"/>
      <c r="AN260" s="296"/>
      <c r="AO260" s="296"/>
      <c r="AP260" s="296"/>
      <c r="AQ260" s="296"/>
      <c r="AR260" s="296"/>
      <c r="AS260" s="296"/>
      <c r="AT260" s="297"/>
      <c r="AU260" s="298"/>
      <c r="AV260" s="299"/>
      <c r="AW260" s="299"/>
      <c r="AX260" s="301"/>
      <c r="AY260" s="34">
        <f t="shared" si="19"/>
        <v>0</v>
      </c>
    </row>
    <row r="261" spans="1:51" ht="24.75" customHeight="1" x14ac:dyDescent="0.2">
      <c r="A261" s="970"/>
      <c r="B261" s="971"/>
      <c r="C261" s="971"/>
      <c r="D261" s="971"/>
      <c r="E261" s="971"/>
      <c r="F261" s="972"/>
      <c r="G261" s="292"/>
      <c r="H261" s="293"/>
      <c r="I261" s="293"/>
      <c r="J261" s="293"/>
      <c r="K261" s="294"/>
      <c r="L261" s="295"/>
      <c r="M261" s="296"/>
      <c r="N261" s="296"/>
      <c r="O261" s="296"/>
      <c r="P261" s="296"/>
      <c r="Q261" s="296"/>
      <c r="R261" s="296"/>
      <c r="S261" s="296"/>
      <c r="T261" s="296"/>
      <c r="U261" s="296"/>
      <c r="V261" s="296"/>
      <c r="W261" s="296"/>
      <c r="X261" s="297"/>
      <c r="Y261" s="298"/>
      <c r="Z261" s="299"/>
      <c r="AA261" s="299"/>
      <c r="AB261" s="300"/>
      <c r="AC261" s="292"/>
      <c r="AD261" s="293"/>
      <c r="AE261" s="293"/>
      <c r="AF261" s="293"/>
      <c r="AG261" s="294"/>
      <c r="AH261" s="295"/>
      <c r="AI261" s="296"/>
      <c r="AJ261" s="296"/>
      <c r="AK261" s="296"/>
      <c r="AL261" s="296"/>
      <c r="AM261" s="296"/>
      <c r="AN261" s="296"/>
      <c r="AO261" s="296"/>
      <c r="AP261" s="296"/>
      <c r="AQ261" s="296"/>
      <c r="AR261" s="296"/>
      <c r="AS261" s="296"/>
      <c r="AT261" s="297"/>
      <c r="AU261" s="298"/>
      <c r="AV261" s="299"/>
      <c r="AW261" s="299"/>
      <c r="AX261" s="301"/>
      <c r="AY261" s="34">
        <f t="shared" si="19"/>
        <v>0</v>
      </c>
    </row>
    <row r="262" spans="1:51" ht="24.75" customHeight="1" x14ac:dyDescent="0.2">
      <c r="A262" s="970"/>
      <c r="B262" s="971"/>
      <c r="C262" s="971"/>
      <c r="D262" s="971"/>
      <c r="E262" s="971"/>
      <c r="F262" s="972"/>
      <c r="G262" s="292"/>
      <c r="H262" s="293"/>
      <c r="I262" s="293"/>
      <c r="J262" s="293"/>
      <c r="K262" s="294"/>
      <c r="L262" s="295"/>
      <c r="M262" s="296"/>
      <c r="N262" s="296"/>
      <c r="O262" s="296"/>
      <c r="P262" s="296"/>
      <c r="Q262" s="296"/>
      <c r="R262" s="296"/>
      <c r="S262" s="296"/>
      <c r="T262" s="296"/>
      <c r="U262" s="296"/>
      <c r="V262" s="296"/>
      <c r="W262" s="296"/>
      <c r="X262" s="297"/>
      <c r="Y262" s="298"/>
      <c r="Z262" s="299"/>
      <c r="AA262" s="299"/>
      <c r="AB262" s="300"/>
      <c r="AC262" s="292"/>
      <c r="AD262" s="293"/>
      <c r="AE262" s="293"/>
      <c r="AF262" s="293"/>
      <c r="AG262" s="294"/>
      <c r="AH262" s="295"/>
      <c r="AI262" s="296"/>
      <c r="AJ262" s="296"/>
      <c r="AK262" s="296"/>
      <c r="AL262" s="296"/>
      <c r="AM262" s="296"/>
      <c r="AN262" s="296"/>
      <c r="AO262" s="296"/>
      <c r="AP262" s="296"/>
      <c r="AQ262" s="296"/>
      <c r="AR262" s="296"/>
      <c r="AS262" s="296"/>
      <c r="AT262" s="297"/>
      <c r="AU262" s="298"/>
      <c r="AV262" s="299"/>
      <c r="AW262" s="299"/>
      <c r="AX262" s="301"/>
      <c r="AY262" s="34">
        <f t="shared" si="19"/>
        <v>0</v>
      </c>
    </row>
    <row r="263" spans="1:51" ht="24.75" customHeight="1" x14ac:dyDescent="0.2">
      <c r="A263" s="970"/>
      <c r="B263" s="971"/>
      <c r="C263" s="971"/>
      <c r="D263" s="971"/>
      <c r="E263" s="971"/>
      <c r="F263" s="972"/>
      <c r="G263" s="292"/>
      <c r="H263" s="293"/>
      <c r="I263" s="293"/>
      <c r="J263" s="293"/>
      <c r="K263" s="294"/>
      <c r="L263" s="295"/>
      <c r="M263" s="296"/>
      <c r="N263" s="296"/>
      <c r="O263" s="296"/>
      <c r="P263" s="296"/>
      <c r="Q263" s="296"/>
      <c r="R263" s="296"/>
      <c r="S263" s="296"/>
      <c r="T263" s="296"/>
      <c r="U263" s="296"/>
      <c r="V263" s="296"/>
      <c r="W263" s="296"/>
      <c r="X263" s="297"/>
      <c r="Y263" s="298"/>
      <c r="Z263" s="299"/>
      <c r="AA263" s="299"/>
      <c r="AB263" s="300"/>
      <c r="AC263" s="292"/>
      <c r="AD263" s="293"/>
      <c r="AE263" s="293"/>
      <c r="AF263" s="293"/>
      <c r="AG263" s="294"/>
      <c r="AH263" s="295"/>
      <c r="AI263" s="296"/>
      <c r="AJ263" s="296"/>
      <c r="AK263" s="296"/>
      <c r="AL263" s="296"/>
      <c r="AM263" s="296"/>
      <c r="AN263" s="296"/>
      <c r="AO263" s="296"/>
      <c r="AP263" s="296"/>
      <c r="AQ263" s="296"/>
      <c r="AR263" s="296"/>
      <c r="AS263" s="296"/>
      <c r="AT263" s="297"/>
      <c r="AU263" s="298"/>
      <c r="AV263" s="299"/>
      <c r="AW263" s="299"/>
      <c r="AX263" s="301"/>
      <c r="AY263" s="34">
        <f t="shared" si="19"/>
        <v>0</v>
      </c>
    </row>
    <row r="264" spans="1:51" ht="24.75" customHeight="1" x14ac:dyDescent="0.2">
      <c r="A264" s="970"/>
      <c r="B264" s="971"/>
      <c r="C264" s="971"/>
      <c r="D264" s="971"/>
      <c r="E264" s="971"/>
      <c r="F264" s="972"/>
      <c r="G264" s="292"/>
      <c r="H264" s="293"/>
      <c r="I264" s="293"/>
      <c r="J264" s="293"/>
      <c r="K264" s="294"/>
      <c r="L264" s="295"/>
      <c r="M264" s="296"/>
      <c r="N264" s="296"/>
      <c r="O264" s="296"/>
      <c r="P264" s="296"/>
      <c r="Q264" s="296"/>
      <c r="R264" s="296"/>
      <c r="S264" s="296"/>
      <c r="T264" s="296"/>
      <c r="U264" s="296"/>
      <c r="V264" s="296"/>
      <c r="W264" s="296"/>
      <c r="X264" s="297"/>
      <c r="Y264" s="298"/>
      <c r="Z264" s="299"/>
      <c r="AA264" s="299"/>
      <c r="AB264" s="300"/>
      <c r="AC264" s="292"/>
      <c r="AD264" s="293"/>
      <c r="AE264" s="293"/>
      <c r="AF264" s="293"/>
      <c r="AG264" s="294"/>
      <c r="AH264" s="295"/>
      <c r="AI264" s="296"/>
      <c r="AJ264" s="296"/>
      <c r="AK264" s="296"/>
      <c r="AL264" s="296"/>
      <c r="AM264" s="296"/>
      <c r="AN264" s="296"/>
      <c r="AO264" s="296"/>
      <c r="AP264" s="296"/>
      <c r="AQ264" s="296"/>
      <c r="AR264" s="296"/>
      <c r="AS264" s="296"/>
      <c r="AT264" s="297"/>
      <c r="AU264" s="298"/>
      <c r="AV264" s="299"/>
      <c r="AW264" s="299"/>
      <c r="AX264" s="301"/>
      <c r="AY264" s="34">
        <f t="shared" si="19"/>
        <v>0</v>
      </c>
    </row>
    <row r="265" spans="1:51" ht="24.75" customHeight="1" thickBot="1" x14ac:dyDescent="0.25">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2">
      <c r="A4" s="994">
        <v>1</v>
      </c>
      <c r="B4" s="994">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4">
        <v>2</v>
      </c>
      <c r="B5" s="994">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4">
        <v>3</v>
      </c>
      <c r="B6" s="994">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4">
        <v>4</v>
      </c>
      <c r="B7" s="994">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4">
        <v>5</v>
      </c>
      <c r="B8" s="994">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4">
        <v>6</v>
      </c>
      <c r="B9" s="994">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4">
        <v>7</v>
      </c>
      <c r="B10" s="994">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4">
        <v>8</v>
      </c>
      <c r="B11" s="994">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4">
        <v>9</v>
      </c>
      <c r="B12" s="994">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4">
        <v>10</v>
      </c>
      <c r="B13" s="994">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4">
        <v>11</v>
      </c>
      <c r="B14" s="994">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4">
        <v>12</v>
      </c>
      <c r="B15" s="994">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4">
        <v>13</v>
      </c>
      <c r="B16" s="994">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4">
        <v>14</v>
      </c>
      <c r="B17" s="994">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4">
        <v>15</v>
      </c>
      <c r="B18" s="994">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4">
        <v>16</v>
      </c>
      <c r="B19" s="994">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4">
        <v>17</v>
      </c>
      <c r="B20" s="994">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4">
        <v>18</v>
      </c>
      <c r="B21" s="994">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4">
        <v>19</v>
      </c>
      <c r="B22" s="994">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4">
        <v>20</v>
      </c>
      <c r="B23" s="994">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4">
        <v>21</v>
      </c>
      <c r="B24" s="994">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4">
        <v>22</v>
      </c>
      <c r="B25" s="994">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4">
        <v>23</v>
      </c>
      <c r="B26" s="994">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4">
        <v>24</v>
      </c>
      <c r="B27" s="994">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4">
        <v>25</v>
      </c>
      <c r="B28" s="994">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4">
        <v>26</v>
      </c>
      <c r="B29" s="994">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4">
        <v>27</v>
      </c>
      <c r="B30" s="994">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4">
        <v>28</v>
      </c>
      <c r="B31" s="994">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4">
        <v>29</v>
      </c>
      <c r="B32" s="994">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4">
        <v>30</v>
      </c>
      <c r="B33" s="994">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2">
      <c r="A37" s="994">
        <v>1</v>
      </c>
      <c r="B37" s="994">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4">
        <v>2</v>
      </c>
      <c r="B38" s="994">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4">
        <v>3</v>
      </c>
      <c r="B39" s="994">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4">
        <v>4</v>
      </c>
      <c r="B40" s="994">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4">
        <v>5</v>
      </c>
      <c r="B41" s="994">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4">
        <v>6</v>
      </c>
      <c r="B42" s="994">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4">
        <v>7</v>
      </c>
      <c r="B43" s="994">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4">
        <v>8</v>
      </c>
      <c r="B44" s="994">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4">
        <v>9</v>
      </c>
      <c r="B45" s="994">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4">
        <v>10</v>
      </c>
      <c r="B46" s="994">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4">
        <v>11</v>
      </c>
      <c r="B47" s="994">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4">
        <v>12</v>
      </c>
      <c r="B48" s="994">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4">
        <v>13</v>
      </c>
      <c r="B49" s="994">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4">
        <v>14</v>
      </c>
      <c r="B50" s="994">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4">
        <v>15</v>
      </c>
      <c r="B51" s="994">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4">
        <v>16</v>
      </c>
      <c r="B52" s="994">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4">
        <v>17</v>
      </c>
      <c r="B53" s="994">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4">
        <v>18</v>
      </c>
      <c r="B54" s="994">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4">
        <v>19</v>
      </c>
      <c r="B55" s="994">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4">
        <v>20</v>
      </c>
      <c r="B56" s="994">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4">
        <v>21</v>
      </c>
      <c r="B57" s="994">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4">
        <v>22</v>
      </c>
      <c r="B58" s="994">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4">
        <v>23</v>
      </c>
      <c r="B59" s="994">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4">
        <v>24</v>
      </c>
      <c r="B60" s="994">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4">
        <v>25</v>
      </c>
      <c r="B61" s="994">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4">
        <v>26</v>
      </c>
      <c r="B62" s="994">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4">
        <v>27</v>
      </c>
      <c r="B63" s="994">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4">
        <v>28</v>
      </c>
      <c r="B64" s="994">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4">
        <v>29</v>
      </c>
      <c r="B65" s="994">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4">
        <v>30</v>
      </c>
      <c r="B66" s="994">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2">
      <c r="A70" s="994">
        <v>1</v>
      </c>
      <c r="B70" s="994">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4">
        <v>2</v>
      </c>
      <c r="B71" s="994">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4">
        <v>3</v>
      </c>
      <c r="B72" s="994">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4">
        <v>4</v>
      </c>
      <c r="B73" s="994">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4">
        <v>5</v>
      </c>
      <c r="B74" s="994">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4">
        <v>6</v>
      </c>
      <c r="B75" s="994">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4">
        <v>7</v>
      </c>
      <c r="B76" s="994">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4">
        <v>8</v>
      </c>
      <c r="B77" s="994">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4">
        <v>9</v>
      </c>
      <c r="B78" s="994">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4">
        <v>10</v>
      </c>
      <c r="B79" s="994">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4">
        <v>11</v>
      </c>
      <c r="B80" s="994">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4">
        <v>12</v>
      </c>
      <c r="B81" s="994">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4">
        <v>13</v>
      </c>
      <c r="B82" s="994">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4">
        <v>14</v>
      </c>
      <c r="B83" s="994">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4">
        <v>15</v>
      </c>
      <c r="B84" s="994">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4">
        <v>16</v>
      </c>
      <c r="B85" s="994">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4">
        <v>17</v>
      </c>
      <c r="B86" s="994">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4">
        <v>18</v>
      </c>
      <c r="B87" s="994">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4">
        <v>19</v>
      </c>
      <c r="B88" s="994">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4">
        <v>20</v>
      </c>
      <c r="B89" s="994">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4">
        <v>21</v>
      </c>
      <c r="B90" s="994">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4">
        <v>22</v>
      </c>
      <c r="B91" s="994">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4">
        <v>23</v>
      </c>
      <c r="B92" s="994">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4">
        <v>24</v>
      </c>
      <c r="B93" s="994">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4">
        <v>25</v>
      </c>
      <c r="B94" s="994">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4">
        <v>26</v>
      </c>
      <c r="B95" s="994">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4">
        <v>27</v>
      </c>
      <c r="B96" s="994">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4">
        <v>28</v>
      </c>
      <c r="B97" s="994">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4">
        <v>29</v>
      </c>
      <c r="B98" s="994">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4">
        <v>30</v>
      </c>
      <c r="B99" s="994">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2">
      <c r="A103" s="994">
        <v>1</v>
      </c>
      <c r="B103" s="994">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4">
        <v>2</v>
      </c>
      <c r="B104" s="994">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4">
        <v>3</v>
      </c>
      <c r="B105" s="994">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4">
        <v>4</v>
      </c>
      <c r="B106" s="994">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4">
        <v>5</v>
      </c>
      <c r="B107" s="994">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4">
        <v>6</v>
      </c>
      <c r="B108" s="994">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4">
        <v>7</v>
      </c>
      <c r="B109" s="994">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4">
        <v>8</v>
      </c>
      <c r="B110" s="994">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4">
        <v>9</v>
      </c>
      <c r="B111" s="994">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4">
        <v>10</v>
      </c>
      <c r="B112" s="994">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4">
        <v>11</v>
      </c>
      <c r="B113" s="994">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4">
        <v>12</v>
      </c>
      <c r="B114" s="994">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4">
        <v>13</v>
      </c>
      <c r="B115" s="994">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4">
        <v>14</v>
      </c>
      <c r="B116" s="994">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4">
        <v>15</v>
      </c>
      <c r="B117" s="994">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4">
        <v>16</v>
      </c>
      <c r="B118" s="994">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4">
        <v>17</v>
      </c>
      <c r="B119" s="994">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4">
        <v>18</v>
      </c>
      <c r="B120" s="994">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4">
        <v>19</v>
      </c>
      <c r="B121" s="994">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4">
        <v>20</v>
      </c>
      <c r="B122" s="994">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4">
        <v>21</v>
      </c>
      <c r="B123" s="994">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4">
        <v>22</v>
      </c>
      <c r="B124" s="994">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4">
        <v>23</v>
      </c>
      <c r="B125" s="994">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4">
        <v>24</v>
      </c>
      <c r="B126" s="994">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4">
        <v>25</v>
      </c>
      <c r="B127" s="994">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4">
        <v>26</v>
      </c>
      <c r="B128" s="994">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4">
        <v>27</v>
      </c>
      <c r="B129" s="994">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4">
        <v>28</v>
      </c>
      <c r="B130" s="994">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4">
        <v>29</v>
      </c>
      <c r="B131" s="994">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4">
        <v>30</v>
      </c>
      <c r="B132" s="994">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2">
      <c r="A136" s="994">
        <v>1</v>
      </c>
      <c r="B136" s="994">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4">
        <v>2</v>
      </c>
      <c r="B137" s="994">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4">
        <v>3</v>
      </c>
      <c r="B138" s="994">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4">
        <v>4</v>
      </c>
      <c r="B139" s="994">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4">
        <v>5</v>
      </c>
      <c r="B140" s="994">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4">
        <v>6</v>
      </c>
      <c r="B141" s="994">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4">
        <v>7</v>
      </c>
      <c r="B142" s="994">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4">
        <v>8</v>
      </c>
      <c r="B143" s="994">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4">
        <v>9</v>
      </c>
      <c r="B144" s="994">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4">
        <v>10</v>
      </c>
      <c r="B145" s="994">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4">
        <v>11</v>
      </c>
      <c r="B146" s="994">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4">
        <v>12</v>
      </c>
      <c r="B147" s="994">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4">
        <v>13</v>
      </c>
      <c r="B148" s="994">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4">
        <v>14</v>
      </c>
      <c r="B149" s="994">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4">
        <v>15</v>
      </c>
      <c r="B150" s="994">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4">
        <v>16</v>
      </c>
      <c r="B151" s="994">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4">
        <v>17</v>
      </c>
      <c r="B152" s="994">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4">
        <v>18</v>
      </c>
      <c r="B153" s="994">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4">
        <v>19</v>
      </c>
      <c r="B154" s="994">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4">
        <v>20</v>
      </c>
      <c r="B155" s="994">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4">
        <v>21</v>
      </c>
      <c r="B156" s="994">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4">
        <v>22</v>
      </c>
      <c r="B157" s="994">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4">
        <v>23</v>
      </c>
      <c r="B158" s="994">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4">
        <v>24</v>
      </c>
      <c r="B159" s="994">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4">
        <v>25</v>
      </c>
      <c r="B160" s="994">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4">
        <v>26</v>
      </c>
      <c r="B161" s="994">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4">
        <v>27</v>
      </c>
      <c r="B162" s="994">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4">
        <v>28</v>
      </c>
      <c r="B163" s="994">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4">
        <v>29</v>
      </c>
      <c r="B164" s="994">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4">
        <v>30</v>
      </c>
      <c r="B165" s="994">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2">
      <c r="A169" s="994">
        <v>1</v>
      </c>
      <c r="B169" s="994">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4">
        <v>2</v>
      </c>
      <c r="B170" s="994">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4">
        <v>3</v>
      </c>
      <c r="B171" s="994">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4">
        <v>4</v>
      </c>
      <c r="B172" s="994">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4">
        <v>5</v>
      </c>
      <c r="B173" s="994">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4">
        <v>6</v>
      </c>
      <c r="B174" s="994">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4">
        <v>7</v>
      </c>
      <c r="B175" s="994">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4">
        <v>8</v>
      </c>
      <c r="B176" s="994">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4">
        <v>9</v>
      </c>
      <c r="B177" s="994">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4">
        <v>10</v>
      </c>
      <c r="B178" s="994">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4">
        <v>11</v>
      </c>
      <c r="B179" s="994">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4">
        <v>12</v>
      </c>
      <c r="B180" s="994">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4">
        <v>13</v>
      </c>
      <c r="B181" s="994">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4">
        <v>14</v>
      </c>
      <c r="B182" s="994">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4">
        <v>15</v>
      </c>
      <c r="B183" s="994">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4">
        <v>16</v>
      </c>
      <c r="B184" s="994">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4">
        <v>17</v>
      </c>
      <c r="B185" s="994">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4">
        <v>18</v>
      </c>
      <c r="B186" s="994">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4">
        <v>19</v>
      </c>
      <c r="B187" s="994">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4">
        <v>20</v>
      </c>
      <c r="B188" s="994">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4">
        <v>21</v>
      </c>
      <c r="B189" s="994">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4">
        <v>22</v>
      </c>
      <c r="B190" s="994">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4">
        <v>23</v>
      </c>
      <c r="B191" s="994">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4">
        <v>24</v>
      </c>
      <c r="B192" s="994">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4">
        <v>25</v>
      </c>
      <c r="B193" s="994">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4">
        <v>26</v>
      </c>
      <c r="B194" s="994">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4">
        <v>27</v>
      </c>
      <c r="B195" s="994">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4">
        <v>28</v>
      </c>
      <c r="B196" s="994">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4">
        <v>29</v>
      </c>
      <c r="B197" s="994">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4">
        <v>30</v>
      </c>
      <c r="B198" s="994">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2">
      <c r="A202" s="994">
        <v>1</v>
      </c>
      <c r="B202" s="994">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4">
        <v>2</v>
      </c>
      <c r="B203" s="994">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4">
        <v>3</v>
      </c>
      <c r="B204" s="994">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4">
        <v>4</v>
      </c>
      <c r="B205" s="994">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4">
        <v>5</v>
      </c>
      <c r="B206" s="994">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4">
        <v>6</v>
      </c>
      <c r="B207" s="994">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4">
        <v>7</v>
      </c>
      <c r="B208" s="994">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4">
        <v>8</v>
      </c>
      <c r="B209" s="994">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4">
        <v>9</v>
      </c>
      <c r="B210" s="994">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4">
        <v>10</v>
      </c>
      <c r="B211" s="994">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4">
        <v>11</v>
      </c>
      <c r="B212" s="994">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4">
        <v>12</v>
      </c>
      <c r="B213" s="994">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4">
        <v>13</v>
      </c>
      <c r="B214" s="994">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4">
        <v>14</v>
      </c>
      <c r="B215" s="994">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4">
        <v>15</v>
      </c>
      <c r="B216" s="994">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4">
        <v>16</v>
      </c>
      <c r="B217" s="994">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4">
        <v>17</v>
      </c>
      <c r="B218" s="994">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4">
        <v>18</v>
      </c>
      <c r="B219" s="994">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4">
        <v>19</v>
      </c>
      <c r="B220" s="994">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4">
        <v>20</v>
      </c>
      <c r="B221" s="994">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4">
        <v>21</v>
      </c>
      <c r="B222" s="994">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4">
        <v>22</v>
      </c>
      <c r="B223" s="994">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4">
        <v>23</v>
      </c>
      <c r="B224" s="994">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4">
        <v>24</v>
      </c>
      <c r="B225" s="994">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4">
        <v>25</v>
      </c>
      <c r="B226" s="994">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4">
        <v>26</v>
      </c>
      <c r="B227" s="994">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4">
        <v>27</v>
      </c>
      <c r="B228" s="994">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4">
        <v>28</v>
      </c>
      <c r="B229" s="994">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4">
        <v>29</v>
      </c>
      <c r="B230" s="994">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4">
        <v>30</v>
      </c>
      <c r="B231" s="994">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2">
      <c r="A235" s="994">
        <v>1</v>
      </c>
      <c r="B235" s="994">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4">
        <v>2</v>
      </c>
      <c r="B236" s="994">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4">
        <v>3</v>
      </c>
      <c r="B237" s="994">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4">
        <v>4</v>
      </c>
      <c r="B238" s="994">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4">
        <v>5</v>
      </c>
      <c r="B239" s="994">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4">
        <v>6</v>
      </c>
      <c r="B240" s="994">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4">
        <v>7</v>
      </c>
      <c r="B241" s="994">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4">
        <v>8</v>
      </c>
      <c r="B242" s="994">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4">
        <v>9</v>
      </c>
      <c r="B243" s="994">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4">
        <v>10</v>
      </c>
      <c r="B244" s="994">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4">
        <v>11</v>
      </c>
      <c r="B245" s="994">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4">
        <v>12</v>
      </c>
      <c r="B246" s="994">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4">
        <v>13</v>
      </c>
      <c r="B247" s="994">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4">
        <v>14</v>
      </c>
      <c r="B248" s="994">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4">
        <v>15</v>
      </c>
      <c r="B249" s="994">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4">
        <v>16</v>
      </c>
      <c r="B250" s="994">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4">
        <v>17</v>
      </c>
      <c r="B251" s="994">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4">
        <v>18</v>
      </c>
      <c r="B252" s="994">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4">
        <v>19</v>
      </c>
      <c r="B253" s="994">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4">
        <v>20</v>
      </c>
      <c r="B254" s="994">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4">
        <v>21</v>
      </c>
      <c r="B255" s="994">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4">
        <v>22</v>
      </c>
      <c r="B256" s="994">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4">
        <v>23</v>
      </c>
      <c r="B257" s="994">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4">
        <v>24</v>
      </c>
      <c r="B258" s="994">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4">
        <v>25</v>
      </c>
      <c r="B259" s="994">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4">
        <v>26</v>
      </c>
      <c r="B260" s="994">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4">
        <v>27</v>
      </c>
      <c r="B261" s="994">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4">
        <v>28</v>
      </c>
      <c r="B262" s="994">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4">
        <v>29</v>
      </c>
      <c r="B263" s="994">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4">
        <v>30</v>
      </c>
      <c r="B264" s="994">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2">
      <c r="A268" s="994">
        <v>1</v>
      </c>
      <c r="B268" s="994">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4">
        <v>2</v>
      </c>
      <c r="B269" s="994">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4">
        <v>3</v>
      </c>
      <c r="B270" s="994">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4">
        <v>4</v>
      </c>
      <c r="B271" s="994">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4">
        <v>5</v>
      </c>
      <c r="B272" s="994">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4">
        <v>6</v>
      </c>
      <c r="B273" s="994">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4">
        <v>7</v>
      </c>
      <c r="B274" s="994">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4">
        <v>8</v>
      </c>
      <c r="B275" s="994">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4">
        <v>9</v>
      </c>
      <c r="B276" s="994">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4">
        <v>10</v>
      </c>
      <c r="B277" s="994">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4">
        <v>11</v>
      </c>
      <c r="B278" s="994">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4">
        <v>12</v>
      </c>
      <c r="B279" s="994">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4">
        <v>13</v>
      </c>
      <c r="B280" s="994">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4">
        <v>14</v>
      </c>
      <c r="B281" s="994">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4">
        <v>15</v>
      </c>
      <c r="B282" s="994">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4">
        <v>16</v>
      </c>
      <c r="B283" s="994">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4">
        <v>17</v>
      </c>
      <c r="B284" s="994">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4">
        <v>18</v>
      </c>
      <c r="B285" s="994">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4">
        <v>19</v>
      </c>
      <c r="B286" s="994">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4">
        <v>20</v>
      </c>
      <c r="B287" s="994">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4">
        <v>21</v>
      </c>
      <c r="B288" s="994">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4">
        <v>22</v>
      </c>
      <c r="B289" s="994">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4">
        <v>23</v>
      </c>
      <c r="B290" s="994">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4">
        <v>24</v>
      </c>
      <c r="B291" s="994">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4">
        <v>25</v>
      </c>
      <c r="B292" s="994">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4">
        <v>26</v>
      </c>
      <c r="B293" s="994">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4">
        <v>27</v>
      </c>
      <c r="B294" s="994">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4">
        <v>28</v>
      </c>
      <c r="B295" s="994">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4">
        <v>29</v>
      </c>
      <c r="B296" s="994">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4">
        <v>30</v>
      </c>
      <c r="B297" s="994">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2">
      <c r="A301" s="994">
        <v>1</v>
      </c>
      <c r="B301" s="994">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4">
        <v>2</v>
      </c>
      <c r="B302" s="994">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4">
        <v>3</v>
      </c>
      <c r="B303" s="994">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4">
        <v>4</v>
      </c>
      <c r="B304" s="994">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4">
        <v>5</v>
      </c>
      <c r="B305" s="994">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4">
        <v>6</v>
      </c>
      <c r="B306" s="994">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4">
        <v>7</v>
      </c>
      <c r="B307" s="994">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4">
        <v>8</v>
      </c>
      <c r="B308" s="994">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4">
        <v>9</v>
      </c>
      <c r="B309" s="994">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4">
        <v>10</v>
      </c>
      <c r="B310" s="994">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4">
        <v>11</v>
      </c>
      <c r="B311" s="994">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4">
        <v>12</v>
      </c>
      <c r="B312" s="994">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4">
        <v>13</v>
      </c>
      <c r="B313" s="994">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4">
        <v>14</v>
      </c>
      <c r="B314" s="994">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4">
        <v>15</v>
      </c>
      <c r="B315" s="994">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4">
        <v>16</v>
      </c>
      <c r="B316" s="994">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4">
        <v>17</v>
      </c>
      <c r="B317" s="994">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4">
        <v>18</v>
      </c>
      <c r="B318" s="994">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4">
        <v>19</v>
      </c>
      <c r="B319" s="994">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4">
        <v>20</v>
      </c>
      <c r="B320" s="994">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4">
        <v>21</v>
      </c>
      <c r="B321" s="994">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4">
        <v>22</v>
      </c>
      <c r="B322" s="994">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4">
        <v>23</v>
      </c>
      <c r="B323" s="994">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4">
        <v>24</v>
      </c>
      <c r="B324" s="994">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4">
        <v>25</v>
      </c>
      <c r="B325" s="994">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4">
        <v>26</v>
      </c>
      <c r="B326" s="994">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4">
        <v>27</v>
      </c>
      <c r="B327" s="994">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4">
        <v>28</v>
      </c>
      <c r="B328" s="994">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4">
        <v>29</v>
      </c>
      <c r="B329" s="994">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4">
        <v>30</v>
      </c>
      <c r="B330" s="994">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2">
      <c r="A334" s="994">
        <v>1</v>
      </c>
      <c r="B334" s="994">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4">
        <v>2</v>
      </c>
      <c r="B335" s="994">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4">
        <v>3</v>
      </c>
      <c r="B336" s="994">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4">
        <v>4</v>
      </c>
      <c r="B337" s="994">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4">
        <v>5</v>
      </c>
      <c r="B338" s="994">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4">
        <v>6</v>
      </c>
      <c r="B339" s="994">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4">
        <v>7</v>
      </c>
      <c r="B340" s="994">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4">
        <v>8</v>
      </c>
      <c r="B341" s="994">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4">
        <v>9</v>
      </c>
      <c r="B342" s="994">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4">
        <v>10</v>
      </c>
      <c r="B343" s="994">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4">
        <v>11</v>
      </c>
      <c r="B344" s="994">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4">
        <v>12</v>
      </c>
      <c r="B345" s="994">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4">
        <v>13</v>
      </c>
      <c r="B346" s="994">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4">
        <v>14</v>
      </c>
      <c r="B347" s="994">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4">
        <v>15</v>
      </c>
      <c r="B348" s="994">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4">
        <v>16</v>
      </c>
      <c r="B349" s="994">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4">
        <v>17</v>
      </c>
      <c r="B350" s="994">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4">
        <v>18</v>
      </c>
      <c r="B351" s="994">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4">
        <v>19</v>
      </c>
      <c r="B352" s="994">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4">
        <v>20</v>
      </c>
      <c r="B353" s="994">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4">
        <v>21</v>
      </c>
      <c r="B354" s="994">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4">
        <v>22</v>
      </c>
      <c r="B355" s="994">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4">
        <v>23</v>
      </c>
      <c r="B356" s="994">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4">
        <v>24</v>
      </c>
      <c r="B357" s="994">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4">
        <v>25</v>
      </c>
      <c r="B358" s="994">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4">
        <v>26</v>
      </c>
      <c r="B359" s="994">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4">
        <v>27</v>
      </c>
      <c r="B360" s="994">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4">
        <v>28</v>
      </c>
      <c r="B361" s="994">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4">
        <v>29</v>
      </c>
      <c r="B362" s="994">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4">
        <v>30</v>
      </c>
      <c r="B363" s="994">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2">
      <c r="A367" s="994">
        <v>1</v>
      </c>
      <c r="B367" s="994">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4">
        <v>2</v>
      </c>
      <c r="B368" s="994">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4">
        <v>3</v>
      </c>
      <c r="B369" s="994">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4">
        <v>4</v>
      </c>
      <c r="B370" s="994">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4">
        <v>5</v>
      </c>
      <c r="B371" s="994">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4">
        <v>6</v>
      </c>
      <c r="B372" s="994">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4">
        <v>7</v>
      </c>
      <c r="B373" s="994">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4">
        <v>8</v>
      </c>
      <c r="B374" s="994">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4">
        <v>9</v>
      </c>
      <c r="B375" s="994">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4">
        <v>10</v>
      </c>
      <c r="B376" s="994">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4">
        <v>11</v>
      </c>
      <c r="B377" s="994">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4">
        <v>12</v>
      </c>
      <c r="B378" s="994">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4">
        <v>13</v>
      </c>
      <c r="B379" s="994">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4">
        <v>14</v>
      </c>
      <c r="B380" s="994">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4">
        <v>15</v>
      </c>
      <c r="B381" s="994">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4">
        <v>16</v>
      </c>
      <c r="B382" s="994">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4">
        <v>17</v>
      </c>
      <c r="B383" s="994">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4">
        <v>18</v>
      </c>
      <c r="B384" s="994">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4">
        <v>19</v>
      </c>
      <c r="B385" s="994">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4">
        <v>20</v>
      </c>
      <c r="B386" s="994">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4">
        <v>21</v>
      </c>
      <c r="B387" s="994">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4">
        <v>22</v>
      </c>
      <c r="B388" s="994">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4">
        <v>23</v>
      </c>
      <c r="B389" s="994">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4">
        <v>24</v>
      </c>
      <c r="B390" s="994">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4">
        <v>25</v>
      </c>
      <c r="B391" s="994">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4">
        <v>26</v>
      </c>
      <c r="B392" s="994">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4">
        <v>27</v>
      </c>
      <c r="B393" s="994">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4">
        <v>28</v>
      </c>
      <c r="B394" s="994">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4">
        <v>29</v>
      </c>
      <c r="B395" s="994">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4">
        <v>30</v>
      </c>
      <c r="B396" s="994">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2">
      <c r="A400" s="994">
        <v>1</v>
      </c>
      <c r="B400" s="994">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4">
        <v>2</v>
      </c>
      <c r="B401" s="994">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4">
        <v>3</v>
      </c>
      <c r="B402" s="994">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4">
        <v>4</v>
      </c>
      <c r="B403" s="994">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4">
        <v>5</v>
      </c>
      <c r="B404" s="994">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4">
        <v>6</v>
      </c>
      <c r="B405" s="994">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4">
        <v>7</v>
      </c>
      <c r="B406" s="994">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4">
        <v>8</v>
      </c>
      <c r="B407" s="994">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4">
        <v>9</v>
      </c>
      <c r="B408" s="994">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4">
        <v>10</v>
      </c>
      <c r="B409" s="994">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4">
        <v>11</v>
      </c>
      <c r="B410" s="994">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4">
        <v>12</v>
      </c>
      <c r="B411" s="994">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4">
        <v>13</v>
      </c>
      <c r="B412" s="994">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4">
        <v>14</v>
      </c>
      <c r="B413" s="994">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4">
        <v>15</v>
      </c>
      <c r="B414" s="994">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4">
        <v>16</v>
      </c>
      <c r="B415" s="994">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4">
        <v>17</v>
      </c>
      <c r="B416" s="994">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4">
        <v>18</v>
      </c>
      <c r="B417" s="994">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4">
        <v>19</v>
      </c>
      <c r="B418" s="994">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4">
        <v>20</v>
      </c>
      <c r="B419" s="994">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4">
        <v>21</v>
      </c>
      <c r="B420" s="994">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4">
        <v>22</v>
      </c>
      <c r="B421" s="994">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4">
        <v>23</v>
      </c>
      <c r="B422" s="994">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4">
        <v>24</v>
      </c>
      <c r="B423" s="994">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4">
        <v>25</v>
      </c>
      <c r="B424" s="994">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4">
        <v>26</v>
      </c>
      <c r="B425" s="994">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4">
        <v>27</v>
      </c>
      <c r="B426" s="994">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4">
        <v>28</v>
      </c>
      <c r="B427" s="994">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4">
        <v>29</v>
      </c>
      <c r="B428" s="994">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4">
        <v>30</v>
      </c>
      <c r="B429" s="994">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2">
      <c r="A433" s="994">
        <v>1</v>
      </c>
      <c r="B433" s="994">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4">
        <v>2</v>
      </c>
      <c r="B434" s="994">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4">
        <v>3</v>
      </c>
      <c r="B435" s="994">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4">
        <v>4</v>
      </c>
      <c r="B436" s="994">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4">
        <v>5</v>
      </c>
      <c r="B437" s="994">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4">
        <v>6</v>
      </c>
      <c r="B438" s="994">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4">
        <v>7</v>
      </c>
      <c r="B439" s="994">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4">
        <v>8</v>
      </c>
      <c r="B440" s="994">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4">
        <v>9</v>
      </c>
      <c r="B441" s="994">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4">
        <v>10</v>
      </c>
      <c r="B442" s="994">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4">
        <v>11</v>
      </c>
      <c r="B443" s="994">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4">
        <v>12</v>
      </c>
      <c r="B444" s="994">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4">
        <v>13</v>
      </c>
      <c r="B445" s="994">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4">
        <v>14</v>
      </c>
      <c r="B446" s="994">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4">
        <v>15</v>
      </c>
      <c r="B447" s="994">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4">
        <v>16</v>
      </c>
      <c r="B448" s="994">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4">
        <v>17</v>
      </c>
      <c r="B449" s="994">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4">
        <v>18</v>
      </c>
      <c r="B450" s="994">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4">
        <v>19</v>
      </c>
      <c r="B451" s="994">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4">
        <v>20</v>
      </c>
      <c r="B452" s="994">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4">
        <v>21</v>
      </c>
      <c r="B453" s="994">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4">
        <v>22</v>
      </c>
      <c r="B454" s="994">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4">
        <v>23</v>
      </c>
      <c r="B455" s="994">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4">
        <v>24</v>
      </c>
      <c r="B456" s="994">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4">
        <v>25</v>
      </c>
      <c r="B457" s="994">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4">
        <v>26</v>
      </c>
      <c r="B458" s="994">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4">
        <v>27</v>
      </c>
      <c r="B459" s="994">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4">
        <v>28</v>
      </c>
      <c r="B460" s="994">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4">
        <v>29</v>
      </c>
      <c r="B461" s="994">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4">
        <v>30</v>
      </c>
      <c r="B462" s="994">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2">
      <c r="A466" s="994">
        <v>1</v>
      </c>
      <c r="B466" s="994">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4">
        <v>2</v>
      </c>
      <c r="B467" s="994">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4">
        <v>3</v>
      </c>
      <c r="B468" s="994">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4">
        <v>4</v>
      </c>
      <c r="B469" s="994">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4">
        <v>5</v>
      </c>
      <c r="B470" s="994">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4">
        <v>6</v>
      </c>
      <c r="B471" s="994">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4">
        <v>7</v>
      </c>
      <c r="B472" s="994">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4">
        <v>8</v>
      </c>
      <c r="B473" s="994">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4">
        <v>9</v>
      </c>
      <c r="B474" s="994">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4">
        <v>10</v>
      </c>
      <c r="B475" s="994">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4">
        <v>11</v>
      </c>
      <c r="B476" s="994">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4">
        <v>12</v>
      </c>
      <c r="B477" s="994">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4">
        <v>13</v>
      </c>
      <c r="B478" s="994">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4">
        <v>14</v>
      </c>
      <c r="B479" s="994">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4">
        <v>15</v>
      </c>
      <c r="B480" s="994">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4">
        <v>16</v>
      </c>
      <c r="B481" s="994">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4">
        <v>17</v>
      </c>
      <c r="B482" s="994">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4">
        <v>18</v>
      </c>
      <c r="B483" s="994">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4">
        <v>19</v>
      </c>
      <c r="B484" s="994">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4">
        <v>20</v>
      </c>
      <c r="B485" s="994">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4">
        <v>21</v>
      </c>
      <c r="B486" s="994">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4">
        <v>22</v>
      </c>
      <c r="B487" s="994">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4">
        <v>23</v>
      </c>
      <c r="B488" s="994">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4">
        <v>24</v>
      </c>
      <c r="B489" s="994">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4">
        <v>25</v>
      </c>
      <c r="B490" s="994">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4">
        <v>26</v>
      </c>
      <c r="B491" s="994">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4">
        <v>27</v>
      </c>
      <c r="B492" s="994">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4">
        <v>28</v>
      </c>
      <c r="B493" s="994">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4">
        <v>29</v>
      </c>
      <c r="B494" s="994">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4">
        <v>30</v>
      </c>
      <c r="B495" s="994">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2">
      <c r="A499" s="994">
        <v>1</v>
      </c>
      <c r="B499" s="994">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4">
        <v>2</v>
      </c>
      <c r="B500" s="994">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4">
        <v>3</v>
      </c>
      <c r="B501" s="994">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4">
        <v>4</v>
      </c>
      <c r="B502" s="994">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4">
        <v>5</v>
      </c>
      <c r="B503" s="994">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4">
        <v>6</v>
      </c>
      <c r="B504" s="994">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4">
        <v>7</v>
      </c>
      <c r="B505" s="994">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4">
        <v>8</v>
      </c>
      <c r="B506" s="994">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4">
        <v>9</v>
      </c>
      <c r="B507" s="994">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4">
        <v>10</v>
      </c>
      <c r="B508" s="994">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4">
        <v>11</v>
      </c>
      <c r="B509" s="994">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4">
        <v>12</v>
      </c>
      <c r="B510" s="994">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4">
        <v>13</v>
      </c>
      <c r="B511" s="994">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4">
        <v>14</v>
      </c>
      <c r="B512" s="994">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4">
        <v>15</v>
      </c>
      <c r="B513" s="994">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4">
        <v>16</v>
      </c>
      <c r="B514" s="994">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4">
        <v>17</v>
      </c>
      <c r="B515" s="994">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4">
        <v>18</v>
      </c>
      <c r="B516" s="994">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4">
        <v>19</v>
      </c>
      <c r="B517" s="994">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4">
        <v>20</v>
      </c>
      <c r="B518" s="994">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4">
        <v>21</v>
      </c>
      <c r="B519" s="994">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4">
        <v>22</v>
      </c>
      <c r="B520" s="994">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4">
        <v>23</v>
      </c>
      <c r="B521" s="994">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4">
        <v>24</v>
      </c>
      <c r="B522" s="994">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4">
        <v>25</v>
      </c>
      <c r="B523" s="994">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4">
        <v>26</v>
      </c>
      <c r="B524" s="994">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4">
        <v>27</v>
      </c>
      <c r="B525" s="994">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4">
        <v>28</v>
      </c>
      <c r="B526" s="994">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4">
        <v>29</v>
      </c>
      <c r="B527" s="994">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4">
        <v>30</v>
      </c>
      <c r="B528" s="994">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2">
      <c r="A532" s="994">
        <v>1</v>
      </c>
      <c r="B532" s="994">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4">
        <v>2</v>
      </c>
      <c r="B533" s="994">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4">
        <v>3</v>
      </c>
      <c r="B534" s="994">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4">
        <v>4</v>
      </c>
      <c r="B535" s="994">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4">
        <v>5</v>
      </c>
      <c r="B536" s="994">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4">
        <v>6</v>
      </c>
      <c r="B537" s="994">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4">
        <v>7</v>
      </c>
      <c r="B538" s="994">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4">
        <v>8</v>
      </c>
      <c r="B539" s="994">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4">
        <v>9</v>
      </c>
      <c r="B540" s="994">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4">
        <v>10</v>
      </c>
      <c r="B541" s="994">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4">
        <v>11</v>
      </c>
      <c r="B542" s="994">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4">
        <v>12</v>
      </c>
      <c r="B543" s="994">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4">
        <v>13</v>
      </c>
      <c r="B544" s="994">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4">
        <v>14</v>
      </c>
      <c r="B545" s="994">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4">
        <v>15</v>
      </c>
      <c r="B546" s="994">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4">
        <v>16</v>
      </c>
      <c r="B547" s="994">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4">
        <v>17</v>
      </c>
      <c r="B548" s="994">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4">
        <v>18</v>
      </c>
      <c r="B549" s="994">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4">
        <v>19</v>
      </c>
      <c r="B550" s="994">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4">
        <v>20</v>
      </c>
      <c r="B551" s="994">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4">
        <v>21</v>
      </c>
      <c r="B552" s="994">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4">
        <v>22</v>
      </c>
      <c r="B553" s="994">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4">
        <v>23</v>
      </c>
      <c r="B554" s="994">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4">
        <v>24</v>
      </c>
      <c r="B555" s="994">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4">
        <v>25</v>
      </c>
      <c r="B556" s="994">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4">
        <v>26</v>
      </c>
      <c r="B557" s="994">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4">
        <v>27</v>
      </c>
      <c r="B558" s="994">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4">
        <v>28</v>
      </c>
      <c r="B559" s="994">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4">
        <v>29</v>
      </c>
      <c r="B560" s="994">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4">
        <v>30</v>
      </c>
      <c r="B561" s="994">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2">
      <c r="A565" s="994">
        <v>1</v>
      </c>
      <c r="B565" s="994">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4">
        <v>2</v>
      </c>
      <c r="B566" s="994">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4">
        <v>3</v>
      </c>
      <c r="B567" s="994">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4">
        <v>4</v>
      </c>
      <c r="B568" s="994">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4">
        <v>5</v>
      </c>
      <c r="B569" s="994">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4">
        <v>6</v>
      </c>
      <c r="B570" s="994">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4">
        <v>7</v>
      </c>
      <c r="B571" s="994">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4">
        <v>8</v>
      </c>
      <c r="B572" s="994">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4">
        <v>9</v>
      </c>
      <c r="B573" s="994">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4">
        <v>10</v>
      </c>
      <c r="B574" s="994">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4">
        <v>11</v>
      </c>
      <c r="B575" s="994">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4">
        <v>12</v>
      </c>
      <c r="B576" s="994">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4">
        <v>13</v>
      </c>
      <c r="B577" s="994">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4">
        <v>14</v>
      </c>
      <c r="B578" s="994">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4">
        <v>15</v>
      </c>
      <c r="B579" s="994">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4">
        <v>16</v>
      </c>
      <c r="B580" s="994">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4">
        <v>17</v>
      </c>
      <c r="B581" s="994">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4">
        <v>18</v>
      </c>
      <c r="B582" s="994">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4">
        <v>19</v>
      </c>
      <c r="B583" s="994">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4">
        <v>20</v>
      </c>
      <c r="B584" s="994">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4">
        <v>21</v>
      </c>
      <c r="B585" s="994">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4">
        <v>22</v>
      </c>
      <c r="B586" s="994">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4">
        <v>23</v>
      </c>
      <c r="B587" s="994">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4">
        <v>24</v>
      </c>
      <c r="B588" s="994">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4">
        <v>25</v>
      </c>
      <c r="B589" s="994">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4">
        <v>26</v>
      </c>
      <c r="B590" s="994">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4">
        <v>27</v>
      </c>
      <c r="B591" s="994">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4">
        <v>28</v>
      </c>
      <c r="B592" s="994">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4">
        <v>29</v>
      </c>
      <c r="B593" s="994">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4">
        <v>30</v>
      </c>
      <c r="B594" s="994">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2">
      <c r="A598" s="994">
        <v>1</v>
      </c>
      <c r="B598" s="994">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4">
        <v>2</v>
      </c>
      <c r="B599" s="994">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4">
        <v>3</v>
      </c>
      <c r="B600" s="994">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4">
        <v>4</v>
      </c>
      <c r="B601" s="994">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4">
        <v>5</v>
      </c>
      <c r="B602" s="994">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4">
        <v>6</v>
      </c>
      <c r="B603" s="994">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4">
        <v>7</v>
      </c>
      <c r="B604" s="994">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4">
        <v>8</v>
      </c>
      <c r="B605" s="994">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4">
        <v>9</v>
      </c>
      <c r="B606" s="994">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4">
        <v>10</v>
      </c>
      <c r="B607" s="994">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4">
        <v>11</v>
      </c>
      <c r="B608" s="994">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4">
        <v>12</v>
      </c>
      <c r="B609" s="994">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4">
        <v>13</v>
      </c>
      <c r="B610" s="994">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4">
        <v>14</v>
      </c>
      <c r="B611" s="994">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4">
        <v>15</v>
      </c>
      <c r="B612" s="994">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4">
        <v>16</v>
      </c>
      <c r="B613" s="994">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4">
        <v>17</v>
      </c>
      <c r="B614" s="994">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4">
        <v>18</v>
      </c>
      <c r="B615" s="994">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4">
        <v>19</v>
      </c>
      <c r="B616" s="994">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4">
        <v>20</v>
      </c>
      <c r="B617" s="994">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4">
        <v>21</v>
      </c>
      <c r="B618" s="994">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4">
        <v>22</v>
      </c>
      <c r="B619" s="994">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4">
        <v>23</v>
      </c>
      <c r="B620" s="994">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4">
        <v>24</v>
      </c>
      <c r="B621" s="994">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4">
        <v>25</v>
      </c>
      <c r="B622" s="994">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4">
        <v>26</v>
      </c>
      <c r="B623" s="994">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4">
        <v>27</v>
      </c>
      <c r="B624" s="994">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4">
        <v>28</v>
      </c>
      <c r="B625" s="994">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4">
        <v>29</v>
      </c>
      <c r="B626" s="994">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4">
        <v>30</v>
      </c>
      <c r="B627" s="994">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2">
      <c r="A631" s="994">
        <v>1</v>
      </c>
      <c r="B631" s="994">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4">
        <v>2</v>
      </c>
      <c r="B632" s="994">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4">
        <v>3</v>
      </c>
      <c r="B633" s="994">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4">
        <v>4</v>
      </c>
      <c r="B634" s="994">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4">
        <v>5</v>
      </c>
      <c r="B635" s="994">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4">
        <v>6</v>
      </c>
      <c r="B636" s="994">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4">
        <v>7</v>
      </c>
      <c r="B637" s="994">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4">
        <v>8</v>
      </c>
      <c r="B638" s="994">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4">
        <v>9</v>
      </c>
      <c r="B639" s="994">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4">
        <v>10</v>
      </c>
      <c r="B640" s="994">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4">
        <v>11</v>
      </c>
      <c r="B641" s="994">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4">
        <v>12</v>
      </c>
      <c r="B642" s="994">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4">
        <v>13</v>
      </c>
      <c r="B643" s="994">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4">
        <v>14</v>
      </c>
      <c r="B644" s="994">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4">
        <v>15</v>
      </c>
      <c r="B645" s="994">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4">
        <v>16</v>
      </c>
      <c r="B646" s="994">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4">
        <v>17</v>
      </c>
      <c r="B647" s="994">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4">
        <v>18</v>
      </c>
      <c r="B648" s="994">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4">
        <v>19</v>
      </c>
      <c r="B649" s="994">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4">
        <v>20</v>
      </c>
      <c r="B650" s="994">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4">
        <v>21</v>
      </c>
      <c r="B651" s="994">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4">
        <v>22</v>
      </c>
      <c r="B652" s="994">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4">
        <v>23</v>
      </c>
      <c r="B653" s="994">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4">
        <v>24</v>
      </c>
      <c r="B654" s="994">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4">
        <v>25</v>
      </c>
      <c r="B655" s="994">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4">
        <v>26</v>
      </c>
      <c r="B656" s="994">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4">
        <v>27</v>
      </c>
      <c r="B657" s="994">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4">
        <v>28</v>
      </c>
      <c r="B658" s="994">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4">
        <v>29</v>
      </c>
      <c r="B659" s="994">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4">
        <v>30</v>
      </c>
      <c r="B660" s="994">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2">
      <c r="A664" s="994">
        <v>1</v>
      </c>
      <c r="B664" s="994">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4">
        <v>2</v>
      </c>
      <c r="B665" s="994">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4">
        <v>3</v>
      </c>
      <c r="B666" s="994">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4">
        <v>4</v>
      </c>
      <c r="B667" s="994">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4">
        <v>5</v>
      </c>
      <c r="B668" s="994">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4">
        <v>6</v>
      </c>
      <c r="B669" s="994">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4">
        <v>7</v>
      </c>
      <c r="B670" s="994">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4">
        <v>8</v>
      </c>
      <c r="B671" s="994">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4">
        <v>9</v>
      </c>
      <c r="B672" s="994">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4">
        <v>10</v>
      </c>
      <c r="B673" s="994">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4">
        <v>11</v>
      </c>
      <c r="B674" s="994">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4">
        <v>12</v>
      </c>
      <c r="B675" s="994">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4">
        <v>13</v>
      </c>
      <c r="B676" s="994">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4">
        <v>14</v>
      </c>
      <c r="B677" s="994">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4">
        <v>15</v>
      </c>
      <c r="B678" s="994">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4">
        <v>16</v>
      </c>
      <c r="B679" s="994">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4">
        <v>17</v>
      </c>
      <c r="B680" s="994">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4">
        <v>18</v>
      </c>
      <c r="B681" s="994">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4">
        <v>19</v>
      </c>
      <c r="B682" s="994">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4">
        <v>20</v>
      </c>
      <c r="B683" s="994">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4">
        <v>21</v>
      </c>
      <c r="B684" s="994">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4">
        <v>22</v>
      </c>
      <c r="B685" s="994">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4">
        <v>23</v>
      </c>
      <c r="B686" s="994">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4">
        <v>24</v>
      </c>
      <c r="B687" s="994">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4">
        <v>25</v>
      </c>
      <c r="B688" s="994">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4">
        <v>26</v>
      </c>
      <c r="B689" s="994">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4">
        <v>27</v>
      </c>
      <c r="B690" s="994">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4">
        <v>28</v>
      </c>
      <c r="B691" s="994">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4">
        <v>29</v>
      </c>
      <c r="B692" s="994">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4">
        <v>30</v>
      </c>
      <c r="B693" s="994">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2">
      <c r="A697" s="994">
        <v>1</v>
      </c>
      <c r="B697" s="994">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4">
        <v>2</v>
      </c>
      <c r="B698" s="994">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4">
        <v>3</v>
      </c>
      <c r="B699" s="994">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4">
        <v>4</v>
      </c>
      <c r="B700" s="994">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4">
        <v>5</v>
      </c>
      <c r="B701" s="994">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4">
        <v>6</v>
      </c>
      <c r="B702" s="994">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4">
        <v>7</v>
      </c>
      <c r="B703" s="994">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4">
        <v>8</v>
      </c>
      <c r="B704" s="994">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4">
        <v>9</v>
      </c>
      <c r="B705" s="994">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4">
        <v>10</v>
      </c>
      <c r="B706" s="994">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4">
        <v>11</v>
      </c>
      <c r="B707" s="994">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4">
        <v>12</v>
      </c>
      <c r="B708" s="994">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4">
        <v>13</v>
      </c>
      <c r="B709" s="994">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4">
        <v>14</v>
      </c>
      <c r="B710" s="994">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4">
        <v>15</v>
      </c>
      <c r="B711" s="994">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4">
        <v>16</v>
      </c>
      <c r="B712" s="994">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4">
        <v>17</v>
      </c>
      <c r="B713" s="994">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4">
        <v>18</v>
      </c>
      <c r="B714" s="994">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4">
        <v>19</v>
      </c>
      <c r="B715" s="994">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4">
        <v>20</v>
      </c>
      <c r="B716" s="994">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4">
        <v>21</v>
      </c>
      <c r="B717" s="994">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4">
        <v>22</v>
      </c>
      <c r="B718" s="994">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4">
        <v>23</v>
      </c>
      <c r="B719" s="994">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4">
        <v>24</v>
      </c>
      <c r="B720" s="994">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4">
        <v>25</v>
      </c>
      <c r="B721" s="994">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4">
        <v>26</v>
      </c>
      <c r="B722" s="994">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4">
        <v>27</v>
      </c>
      <c r="B723" s="994">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4">
        <v>28</v>
      </c>
      <c r="B724" s="994">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4">
        <v>29</v>
      </c>
      <c r="B725" s="994">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4">
        <v>30</v>
      </c>
      <c r="B726" s="994">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2">
      <c r="A730" s="994">
        <v>1</v>
      </c>
      <c r="B730" s="994">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4">
        <v>2</v>
      </c>
      <c r="B731" s="994">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4">
        <v>3</v>
      </c>
      <c r="B732" s="994">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4">
        <v>4</v>
      </c>
      <c r="B733" s="994">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4">
        <v>5</v>
      </c>
      <c r="B734" s="994">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4">
        <v>6</v>
      </c>
      <c r="B735" s="994">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4">
        <v>7</v>
      </c>
      <c r="B736" s="994">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4">
        <v>8</v>
      </c>
      <c r="B737" s="994">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4">
        <v>9</v>
      </c>
      <c r="B738" s="994">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4">
        <v>10</v>
      </c>
      <c r="B739" s="994">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4">
        <v>11</v>
      </c>
      <c r="B740" s="994">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4">
        <v>12</v>
      </c>
      <c r="B741" s="994">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4">
        <v>13</v>
      </c>
      <c r="B742" s="994">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4">
        <v>14</v>
      </c>
      <c r="B743" s="994">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4">
        <v>15</v>
      </c>
      <c r="B744" s="994">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4">
        <v>16</v>
      </c>
      <c r="B745" s="994">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4">
        <v>17</v>
      </c>
      <c r="B746" s="994">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4">
        <v>18</v>
      </c>
      <c r="B747" s="994">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4">
        <v>19</v>
      </c>
      <c r="B748" s="994">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4">
        <v>20</v>
      </c>
      <c r="B749" s="994">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4">
        <v>21</v>
      </c>
      <c r="B750" s="994">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4">
        <v>22</v>
      </c>
      <c r="B751" s="994">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4">
        <v>23</v>
      </c>
      <c r="B752" s="994">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4">
        <v>24</v>
      </c>
      <c r="B753" s="994">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4">
        <v>25</v>
      </c>
      <c r="B754" s="994">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4">
        <v>26</v>
      </c>
      <c r="B755" s="994">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4">
        <v>27</v>
      </c>
      <c r="B756" s="994">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4">
        <v>28</v>
      </c>
      <c r="B757" s="994">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4">
        <v>29</v>
      </c>
      <c r="B758" s="994">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4">
        <v>30</v>
      </c>
      <c r="B759" s="994">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2">
      <c r="A763" s="994">
        <v>1</v>
      </c>
      <c r="B763" s="994">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4">
        <v>2</v>
      </c>
      <c r="B764" s="994">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4">
        <v>3</v>
      </c>
      <c r="B765" s="994">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4">
        <v>4</v>
      </c>
      <c r="B766" s="994">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4">
        <v>5</v>
      </c>
      <c r="B767" s="994">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4">
        <v>6</v>
      </c>
      <c r="B768" s="994">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4">
        <v>7</v>
      </c>
      <c r="B769" s="994">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4">
        <v>8</v>
      </c>
      <c r="B770" s="994">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4">
        <v>9</v>
      </c>
      <c r="B771" s="994">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4">
        <v>10</v>
      </c>
      <c r="B772" s="994">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4">
        <v>11</v>
      </c>
      <c r="B773" s="994">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4">
        <v>12</v>
      </c>
      <c r="B774" s="994">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4">
        <v>13</v>
      </c>
      <c r="B775" s="994">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4">
        <v>14</v>
      </c>
      <c r="B776" s="994">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4">
        <v>15</v>
      </c>
      <c r="B777" s="994">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4">
        <v>16</v>
      </c>
      <c r="B778" s="994">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4">
        <v>17</v>
      </c>
      <c r="B779" s="994">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4">
        <v>18</v>
      </c>
      <c r="B780" s="994">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4">
        <v>19</v>
      </c>
      <c r="B781" s="994">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4">
        <v>20</v>
      </c>
      <c r="B782" s="994">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4">
        <v>21</v>
      </c>
      <c r="B783" s="994">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4">
        <v>22</v>
      </c>
      <c r="B784" s="994">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4">
        <v>23</v>
      </c>
      <c r="B785" s="994">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4">
        <v>24</v>
      </c>
      <c r="B786" s="994">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4">
        <v>25</v>
      </c>
      <c r="B787" s="994">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4">
        <v>26</v>
      </c>
      <c r="B788" s="994">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4">
        <v>27</v>
      </c>
      <c r="B789" s="994">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4">
        <v>28</v>
      </c>
      <c r="B790" s="994">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4">
        <v>29</v>
      </c>
      <c r="B791" s="994">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4">
        <v>30</v>
      </c>
      <c r="B792" s="994">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2">
      <c r="A796" s="994">
        <v>1</v>
      </c>
      <c r="B796" s="994">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4">
        <v>2</v>
      </c>
      <c r="B797" s="994">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4">
        <v>3</v>
      </c>
      <c r="B798" s="994">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4">
        <v>4</v>
      </c>
      <c r="B799" s="994">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4">
        <v>5</v>
      </c>
      <c r="B800" s="994">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4">
        <v>6</v>
      </c>
      <c r="B801" s="994">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4">
        <v>7</v>
      </c>
      <c r="B802" s="994">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4">
        <v>8</v>
      </c>
      <c r="B803" s="994">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4">
        <v>9</v>
      </c>
      <c r="B804" s="994">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4">
        <v>10</v>
      </c>
      <c r="B805" s="994">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4">
        <v>11</v>
      </c>
      <c r="B806" s="994">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4">
        <v>12</v>
      </c>
      <c r="B807" s="994">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4">
        <v>13</v>
      </c>
      <c r="B808" s="994">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4">
        <v>14</v>
      </c>
      <c r="B809" s="994">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4">
        <v>15</v>
      </c>
      <c r="B810" s="994">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4">
        <v>16</v>
      </c>
      <c r="B811" s="994">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4">
        <v>17</v>
      </c>
      <c r="B812" s="994">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4">
        <v>18</v>
      </c>
      <c r="B813" s="994">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4">
        <v>19</v>
      </c>
      <c r="B814" s="994">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4">
        <v>20</v>
      </c>
      <c r="B815" s="994">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4">
        <v>21</v>
      </c>
      <c r="B816" s="994">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4">
        <v>22</v>
      </c>
      <c r="B817" s="994">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4">
        <v>23</v>
      </c>
      <c r="B818" s="994">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4">
        <v>24</v>
      </c>
      <c r="B819" s="994">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4">
        <v>25</v>
      </c>
      <c r="B820" s="994">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4">
        <v>26</v>
      </c>
      <c r="B821" s="994">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4">
        <v>27</v>
      </c>
      <c r="B822" s="994">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4">
        <v>28</v>
      </c>
      <c r="B823" s="994">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4">
        <v>29</v>
      </c>
      <c r="B824" s="994">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4">
        <v>30</v>
      </c>
      <c r="B825" s="994">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2">
      <c r="A829" s="994">
        <v>1</v>
      </c>
      <c r="B829" s="994">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4">
        <v>2</v>
      </c>
      <c r="B830" s="994">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4">
        <v>3</v>
      </c>
      <c r="B831" s="994">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4">
        <v>4</v>
      </c>
      <c r="B832" s="994">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4">
        <v>5</v>
      </c>
      <c r="B833" s="994">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4">
        <v>6</v>
      </c>
      <c r="B834" s="994">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4">
        <v>7</v>
      </c>
      <c r="B835" s="994">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4">
        <v>8</v>
      </c>
      <c r="B836" s="994">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4">
        <v>9</v>
      </c>
      <c r="B837" s="994">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4">
        <v>10</v>
      </c>
      <c r="B838" s="994">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4">
        <v>11</v>
      </c>
      <c r="B839" s="994">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4">
        <v>12</v>
      </c>
      <c r="B840" s="994">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4">
        <v>13</v>
      </c>
      <c r="B841" s="994">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4">
        <v>14</v>
      </c>
      <c r="B842" s="994">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4">
        <v>15</v>
      </c>
      <c r="B843" s="994">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4">
        <v>16</v>
      </c>
      <c r="B844" s="994">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4">
        <v>17</v>
      </c>
      <c r="B845" s="994">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4">
        <v>18</v>
      </c>
      <c r="B846" s="994">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4">
        <v>19</v>
      </c>
      <c r="B847" s="994">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4">
        <v>20</v>
      </c>
      <c r="B848" s="994">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4">
        <v>21</v>
      </c>
      <c r="B849" s="994">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4">
        <v>22</v>
      </c>
      <c r="B850" s="994">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4">
        <v>23</v>
      </c>
      <c r="B851" s="994">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4">
        <v>24</v>
      </c>
      <c r="B852" s="994">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4">
        <v>25</v>
      </c>
      <c r="B853" s="994">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4">
        <v>26</v>
      </c>
      <c r="B854" s="994">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4">
        <v>27</v>
      </c>
      <c r="B855" s="994">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4">
        <v>28</v>
      </c>
      <c r="B856" s="994">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4">
        <v>29</v>
      </c>
      <c r="B857" s="994">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4">
        <v>30</v>
      </c>
      <c r="B858" s="994">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2">
      <c r="A862" s="994">
        <v>1</v>
      </c>
      <c r="B862" s="994">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4">
        <v>2</v>
      </c>
      <c r="B863" s="994">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4">
        <v>3</v>
      </c>
      <c r="B864" s="994">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4">
        <v>4</v>
      </c>
      <c r="B865" s="994">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4">
        <v>5</v>
      </c>
      <c r="B866" s="994">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4">
        <v>6</v>
      </c>
      <c r="B867" s="994">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4">
        <v>7</v>
      </c>
      <c r="B868" s="994">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4">
        <v>8</v>
      </c>
      <c r="B869" s="994">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4">
        <v>9</v>
      </c>
      <c r="B870" s="994">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4">
        <v>10</v>
      </c>
      <c r="B871" s="994">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4">
        <v>11</v>
      </c>
      <c r="B872" s="994">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4">
        <v>12</v>
      </c>
      <c r="B873" s="994">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4">
        <v>13</v>
      </c>
      <c r="B874" s="994">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4">
        <v>14</v>
      </c>
      <c r="B875" s="994">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4">
        <v>15</v>
      </c>
      <c r="B876" s="994">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4">
        <v>16</v>
      </c>
      <c r="B877" s="994">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4">
        <v>17</v>
      </c>
      <c r="B878" s="994">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4">
        <v>18</v>
      </c>
      <c r="B879" s="994">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4">
        <v>19</v>
      </c>
      <c r="B880" s="994">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4">
        <v>20</v>
      </c>
      <c r="B881" s="994">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4">
        <v>21</v>
      </c>
      <c r="B882" s="994">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4">
        <v>22</v>
      </c>
      <c r="B883" s="994">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4">
        <v>23</v>
      </c>
      <c r="B884" s="994">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4">
        <v>24</v>
      </c>
      <c r="B885" s="994">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4">
        <v>25</v>
      </c>
      <c r="B886" s="994">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4">
        <v>26</v>
      </c>
      <c r="B887" s="994">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4">
        <v>27</v>
      </c>
      <c r="B888" s="994">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4">
        <v>28</v>
      </c>
      <c r="B889" s="994">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4">
        <v>29</v>
      </c>
      <c r="B890" s="994">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4">
        <v>30</v>
      </c>
      <c r="B891" s="994">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2">
      <c r="A895" s="994">
        <v>1</v>
      </c>
      <c r="B895" s="994">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4">
        <v>2</v>
      </c>
      <c r="B896" s="994">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4">
        <v>3</v>
      </c>
      <c r="B897" s="994">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4">
        <v>4</v>
      </c>
      <c r="B898" s="994">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4">
        <v>5</v>
      </c>
      <c r="B899" s="994">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4">
        <v>6</v>
      </c>
      <c r="B900" s="994">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4">
        <v>7</v>
      </c>
      <c r="B901" s="994">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4">
        <v>8</v>
      </c>
      <c r="B902" s="994">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4">
        <v>9</v>
      </c>
      <c r="B903" s="994">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4">
        <v>10</v>
      </c>
      <c r="B904" s="994">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4">
        <v>11</v>
      </c>
      <c r="B905" s="994">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4">
        <v>12</v>
      </c>
      <c r="B906" s="994">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4">
        <v>13</v>
      </c>
      <c r="B907" s="994">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4">
        <v>14</v>
      </c>
      <c r="B908" s="994">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4">
        <v>15</v>
      </c>
      <c r="B909" s="994">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4">
        <v>16</v>
      </c>
      <c r="B910" s="994">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4">
        <v>17</v>
      </c>
      <c r="B911" s="994">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4">
        <v>18</v>
      </c>
      <c r="B912" s="994">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4">
        <v>19</v>
      </c>
      <c r="B913" s="994">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4">
        <v>20</v>
      </c>
      <c r="B914" s="994">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4">
        <v>21</v>
      </c>
      <c r="B915" s="994">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4">
        <v>22</v>
      </c>
      <c r="B916" s="994">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4">
        <v>23</v>
      </c>
      <c r="B917" s="994">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4">
        <v>24</v>
      </c>
      <c r="B918" s="994">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4">
        <v>25</v>
      </c>
      <c r="B919" s="994">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4">
        <v>26</v>
      </c>
      <c r="B920" s="994">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4">
        <v>27</v>
      </c>
      <c r="B921" s="994">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4">
        <v>28</v>
      </c>
      <c r="B922" s="994">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4">
        <v>29</v>
      </c>
      <c r="B923" s="994">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4">
        <v>30</v>
      </c>
      <c r="B924" s="994">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2">
      <c r="A928" s="994">
        <v>1</v>
      </c>
      <c r="B928" s="994">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4">
        <v>2</v>
      </c>
      <c r="B929" s="994">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4">
        <v>3</v>
      </c>
      <c r="B930" s="994">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4">
        <v>4</v>
      </c>
      <c r="B931" s="994">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4">
        <v>5</v>
      </c>
      <c r="B932" s="994">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4">
        <v>6</v>
      </c>
      <c r="B933" s="994">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4">
        <v>7</v>
      </c>
      <c r="B934" s="994">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4">
        <v>8</v>
      </c>
      <c r="B935" s="994">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4">
        <v>9</v>
      </c>
      <c r="B936" s="994">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4">
        <v>10</v>
      </c>
      <c r="B937" s="994">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4">
        <v>11</v>
      </c>
      <c r="B938" s="994">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4">
        <v>12</v>
      </c>
      <c r="B939" s="994">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4">
        <v>13</v>
      </c>
      <c r="B940" s="994">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4">
        <v>14</v>
      </c>
      <c r="B941" s="994">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4">
        <v>15</v>
      </c>
      <c r="B942" s="994">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4">
        <v>16</v>
      </c>
      <c r="B943" s="994">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4">
        <v>17</v>
      </c>
      <c r="B944" s="994">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4">
        <v>18</v>
      </c>
      <c r="B945" s="994">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4">
        <v>19</v>
      </c>
      <c r="B946" s="994">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4">
        <v>20</v>
      </c>
      <c r="B947" s="994">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4">
        <v>21</v>
      </c>
      <c r="B948" s="994">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4">
        <v>22</v>
      </c>
      <c r="B949" s="994">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4">
        <v>23</v>
      </c>
      <c r="B950" s="994">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4">
        <v>24</v>
      </c>
      <c r="B951" s="994">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4">
        <v>25</v>
      </c>
      <c r="B952" s="994">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4">
        <v>26</v>
      </c>
      <c r="B953" s="994">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4">
        <v>27</v>
      </c>
      <c r="B954" s="994">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4">
        <v>28</v>
      </c>
      <c r="B955" s="994">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4">
        <v>29</v>
      </c>
      <c r="B956" s="994">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4">
        <v>30</v>
      </c>
      <c r="B957" s="994">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2">
      <c r="A961" s="994">
        <v>1</v>
      </c>
      <c r="B961" s="994">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4">
        <v>2</v>
      </c>
      <c r="B962" s="994">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4">
        <v>3</v>
      </c>
      <c r="B963" s="994">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4">
        <v>4</v>
      </c>
      <c r="B964" s="994">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4">
        <v>5</v>
      </c>
      <c r="B965" s="994">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4">
        <v>6</v>
      </c>
      <c r="B966" s="994">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4">
        <v>7</v>
      </c>
      <c r="B967" s="994">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4">
        <v>8</v>
      </c>
      <c r="B968" s="994">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4">
        <v>9</v>
      </c>
      <c r="B969" s="994">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4">
        <v>10</v>
      </c>
      <c r="B970" s="994">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4">
        <v>11</v>
      </c>
      <c r="B971" s="994">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4">
        <v>12</v>
      </c>
      <c r="B972" s="994">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4">
        <v>13</v>
      </c>
      <c r="B973" s="994">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4">
        <v>14</v>
      </c>
      <c r="B974" s="994">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4">
        <v>15</v>
      </c>
      <c r="B975" s="994">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4">
        <v>16</v>
      </c>
      <c r="B976" s="994">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4">
        <v>17</v>
      </c>
      <c r="B977" s="994">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4">
        <v>18</v>
      </c>
      <c r="B978" s="994">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4">
        <v>19</v>
      </c>
      <c r="B979" s="994">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4">
        <v>20</v>
      </c>
      <c r="B980" s="994">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4">
        <v>21</v>
      </c>
      <c r="B981" s="994">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4">
        <v>22</v>
      </c>
      <c r="B982" s="994">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4">
        <v>23</v>
      </c>
      <c r="B983" s="994">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4">
        <v>24</v>
      </c>
      <c r="B984" s="994">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4">
        <v>25</v>
      </c>
      <c r="B985" s="994">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4">
        <v>26</v>
      </c>
      <c r="B986" s="994">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4">
        <v>27</v>
      </c>
      <c r="B987" s="994">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4">
        <v>28</v>
      </c>
      <c r="B988" s="994">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4">
        <v>29</v>
      </c>
      <c r="B989" s="994">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4">
        <v>30</v>
      </c>
      <c r="B990" s="994">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2">
      <c r="A994" s="994">
        <v>1</v>
      </c>
      <c r="B994" s="994">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4">
        <v>2</v>
      </c>
      <c r="B995" s="994">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4">
        <v>3</v>
      </c>
      <c r="B996" s="994">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4">
        <v>4</v>
      </c>
      <c r="B997" s="994">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4">
        <v>5</v>
      </c>
      <c r="B998" s="994">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4">
        <v>6</v>
      </c>
      <c r="B999" s="994">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4">
        <v>7</v>
      </c>
      <c r="B1000" s="994">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4">
        <v>8</v>
      </c>
      <c r="B1001" s="994">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4">
        <v>9</v>
      </c>
      <c r="B1002" s="994">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4">
        <v>10</v>
      </c>
      <c r="B1003" s="994">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4">
        <v>11</v>
      </c>
      <c r="B1004" s="994">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4">
        <v>12</v>
      </c>
      <c r="B1005" s="994">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4">
        <v>13</v>
      </c>
      <c r="B1006" s="994">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4">
        <v>14</v>
      </c>
      <c r="B1007" s="994">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4">
        <v>15</v>
      </c>
      <c r="B1008" s="994">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4">
        <v>16</v>
      </c>
      <c r="B1009" s="994">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4">
        <v>17</v>
      </c>
      <c r="B1010" s="994">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4">
        <v>18</v>
      </c>
      <c r="B1011" s="994">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4">
        <v>19</v>
      </c>
      <c r="B1012" s="994">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4">
        <v>20</v>
      </c>
      <c r="B1013" s="994">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4">
        <v>21</v>
      </c>
      <c r="B1014" s="994">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4">
        <v>22</v>
      </c>
      <c r="B1015" s="994">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4">
        <v>23</v>
      </c>
      <c r="B1016" s="994">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4">
        <v>24</v>
      </c>
      <c r="B1017" s="994">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4">
        <v>25</v>
      </c>
      <c r="B1018" s="994">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4">
        <v>26</v>
      </c>
      <c r="B1019" s="994">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4">
        <v>27</v>
      </c>
      <c r="B1020" s="994">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4">
        <v>28</v>
      </c>
      <c r="B1021" s="994">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4">
        <v>29</v>
      </c>
      <c r="B1022" s="994">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4">
        <v>30</v>
      </c>
      <c r="B1023" s="994">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2">
      <c r="A1027" s="994">
        <v>1</v>
      </c>
      <c r="B1027" s="994">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4">
        <v>2</v>
      </c>
      <c r="B1028" s="994">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4">
        <v>3</v>
      </c>
      <c r="B1029" s="994">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4">
        <v>4</v>
      </c>
      <c r="B1030" s="994">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4">
        <v>5</v>
      </c>
      <c r="B1031" s="994">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4">
        <v>6</v>
      </c>
      <c r="B1032" s="994">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4">
        <v>7</v>
      </c>
      <c r="B1033" s="994">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4">
        <v>8</v>
      </c>
      <c r="B1034" s="994">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4">
        <v>9</v>
      </c>
      <c r="B1035" s="994">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4">
        <v>10</v>
      </c>
      <c r="B1036" s="994">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4">
        <v>11</v>
      </c>
      <c r="B1037" s="994">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4">
        <v>12</v>
      </c>
      <c r="B1038" s="994">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4">
        <v>13</v>
      </c>
      <c r="B1039" s="994">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4">
        <v>14</v>
      </c>
      <c r="B1040" s="994">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4">
        <v>15</v>
      </c>
      <c r="B1041" s="994">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4">
        <v>16</v>
      </c>
      <c r="B1042" s="994">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4">
        <v>17</v>
      </c>
      <c r="B1043" s="994">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4">
        <v>18</v>
      </c>
      <c r="B1044" s="994">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4">
        <v>19</v>
      </c>
      <c r="B1045" s="994">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4">
        <v>20</v>
      </c>
      <c r="B1046" s="994">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4">
        <v>21</v>
      </c>
      <c r="B1047" s="994">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4">
        <v>22</v>
      </c>
      <c r="B1048" s="994">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4">
        <v>23</v>
      </c>
      <c r="B1049" s="994">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4">
        <v>24</v>
      </c>
      <c r="B1050" s="994">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4">
        <v>25</v>
      </c>
      <c r="B1051" s="994">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4">
        <v>26</v>
      </c>
      <c r="B1052" s="994">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4">
        <v>27</v>
      </c>
      <c r="B1053" s="994">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4">
        <v>28</v>
      </c>
      <c r="B1054" s="994">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4">
        <v>29</v>
      </c>
      <c r="B1055" s="994">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4">
        <v>30</v>
      </c>
      <c r="B1056" s="994">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2">
      <c r="A1060" s="994">
        <v>1</v>
      </c>
      <c r="B1060" s="994">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4">
        <v>2</v>
      </c>
      <c r="B1061" s="994">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4">
        <v>3</v>
      </c>
      <c r="B1062" s="994">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4">
        <v>4</v>
      </c>
      <c r="B1063" s="994">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4">
        <v>5</v>
      </c>
      <c r="B1064" s="994">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4">
        <v>6</v>
      </c>
      <c r="B1065" s="994">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4">
        <v>7</v>
      </c>
      <c r="B1066" s="994">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4">
        <v>8</v>
      </c>
      <c r="B1067" s="994">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4">
        <v>9</v>
      </c>
      <c r="B1068" s="994">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4">
        <v>10</v>
      </c>
      <c r="B1069" s="994">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4">
        <v>11</v>
      </c>
      <c r="B1070" s="994">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4">
        <v>12</v>
      </c>
      <c r="B1071" s="994">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4">
        <v>13</v>
      </c>
      <c r="B1072" s="994">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4">
        <v>14</v>
      </c>
      <c r="B1073" s="994">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4">
        <v>15</v>
      </c>
      <c r="B1074" s="994">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4">
        <v>16</v>
      </c>
      <c r="B1075" s="994">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4">
        <v>17</v>
      </c>
      <c r="B1076" s="994">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4">
        <v>18</v>
      </c>
      <c r="B1077" s="994">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4">
        <v>19</v>
      </c>
      <c r="B1078" s="994">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4">
        <v>20</v>
      </c>
      <c r="B1079" s="994">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4">
        <v>21</v>
      </c>
      <c r="B1080" s="994">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4">
        <v>22</v>
      </c>
      <c r="B1081" s="994">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4">
        <v>23</v>
      </c>
      <c r="B1082" s="994">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4">
        <v>24</v>
      </c>
      <c r="B1083" s="994">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4">
        <v>25</v>
      </c>
      <c r="B1084" s="994">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4">
        <v>26</v>
      </c>
      <c r="B1085" s="994">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4">
        <v>27</v>
      </c>
      <c r="B1086" s="994">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4">
        <v>28</v>
      </c>
      <c r="B1087" s="994">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4">
        <v>29</v>
      </c>
      <c r="B1088" s="994">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4">
        <v>30</v>
      </c>
      <c r="B1089" s="994">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2">
      <c r="A1093" s="994">
        <v>1</v>
      </c>
      <c r="B1093" s="994">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4">
        <v>2</v>
      </c>
      <c r="B1094" s="994">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4">
        <v>3</v>
      </c>
      <c r="B1095" s="994">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4">
        <v>4</v>
      </c>
      <c r="B1096" s="994">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4">
        <v>5</v>
      </c>
      <c r="B1097" s="994">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4">
        <v>6</v>
      </c>
      <c r="B1098" s="994">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4">
        <v>7</v>
      </c>
      <c r="B1099" s="994">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4">
        <v>8</v>
      </c>
      <c r="B1100" s="994">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4">
        <v>9</v>
      </c>
      <c r="B1101" s="994">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4">
        <v>10</v>
      </c>
      <c r="B1102" s="994">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4">
        <v>11</v>
      </c>
      <c r="B1103" s="994">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4">
        <v>12</v>
      </c>
      <c r="B1104" s="994">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4">
        <v>13</v>
      </c>
      <c r="B1105" s="994">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4">
        <v>14</v>
      </c>
      <c r="B1106" s="994">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4">
        <v>15</v>
      </c>
      <c r="B1107" s="994">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4">
        <v>16</v>
      </c>
      <c r="B1108" s="994">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4">
        <v>17</v>
      </c>
      <c r="B1109" s="994">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4">
        <v>18</v>
      </c>
      <c r="B1110" s="994">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4">
        <v>19</v>
      </c>
      <c r="B1111" s="994">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4">
        <v>20</v>
      </c>
      <c r="B1112" s="994">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4">
        <v>21</v>
      </c>
      <c r="B1113" s="994">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4">
        <v>22</v>
      </c>
      <c r="B1114" s="994">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4">
        <v>23</v>
      </c>
      <c r="B1115" s="994">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4">
        <v>24</v>
      </c>
      <c r="B1116" s="994">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4">
        <v>25</v>
      </c>
      <c r="B1117" s="994">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4">
        <v>26</v>
      </c>
      <c r="B1118" s="994">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4">
        <v>27</v>
      </c>
      <c r="B1119" s="994">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4">
        <v>28</v>
      </c>
      <c r="B1120" s="994">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4">
        <v>29</v>
      </c>
      <c r="B1121" s="994">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4">
        <v>30</v>
      </c>
      <c r="B1122" s="994">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2">
      <c r="A1126" s="994">
        <v>1</v>
      </c>
      <c r="B1126" s="994">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4">
        <v>2</v>
      </c>
      <c r="B1127" s="994">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4">
        <v>3</v>
      </c>
      <c r="B1128" s="994">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4">
        <v>4</v>
      </c>
      <c r="B1129" s="994">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4">
        <v>5</v>
      </c>
      <c r="B1130" s="994">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4">
        <v>6</v>
      </c>
      <c r="B1131" s="994">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4">
        <v>7</v>
      </c>
      <c r="B1132" s="994">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4">
        <v>8</v>
      </c>
      <c r="B1133" s="994">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4">
        <v>9</v>
      </c>
      <c r="B1134" s="994">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4">
        <v>10</v>
      </c>
      <c r="B1135" s="994">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4">
        <v>11</v>
      </c>
      <c r="B1136" s="994">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4">
        <v>12</v>
      </c>
      <c r="B1137" s="994">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4">
        <v>13</v>
      </c>
      <c r="B1138" s="994">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4">
        <v>14</v>
      </c>
      <c r="B1139" s="994">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4">
        <v>15</v>
      </c>
      <c r="B1140" s="994">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4">
        <v>16</v>
      </c>
      <c r="B1141" s="994">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4">
        <v>17</v>
      </c>
      <c r="B1142" s="994">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4">
        <v>18</v>
      </c>
      <c r="B1143" s="994">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4">
        <v>19</v>
      </c>
      <c r="B1144" s="994">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4">
        <v>20</v>
      </c>
      <c r="B1145" s="994">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4">
        <v>21</v>
      </c>
      <c r="B1146" s="994">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4">
        <v>22</v>
      </c>
      <c r="B1147" s="994">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4">
        <v>23</v>
      </c>
      <c r="B1148" s="994">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4">
        <v>24</v>
      </c>
      <c r="B1149" s="994">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4">
        <v>25</v>
      </c>
      <c r="B1150" s="994">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4">
        <v>26</v>
      </c>
      <c r="B1151" s="994">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4">
        <v>27</v>
      </c>
      <c r="B1152" s="994">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4">
        <v>28</v>
      </c>
      <c r="B1153" s="994">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4">
        <v>29</v>
      </c>
      <c r="B1154" s="994">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4">
        <v>30</v>
      </c>
      <c r="B1155" s="994">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2">
      <c r="A1159" s="994">
        <v>1</v>
      </c>
      <c r="B1159" s="994">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4">
        <v>2</v>
      </c>
      <c r="B1160" s="994">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4">
        <v>3</v>
      </c>
      <c r="B1161" s="994">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4">
        <v>4</v>
      </c>
      <c r="B1162" s="994">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4">
        <v>5</v>
      </c>
      <c r="B1163" s="994">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4">
        <v>6</v>
      </c>
      <c r="B1164" s="994">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4">
        <v>7</v>
      </c>
      <c r="B1165" s="994">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4">
        <v>8</v>
      </c>
      <c r="B1166" s="994">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4">
        <v>9</v>
      </c>
      <c r="B1167" s="994">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4">
        <v>10</v>
      </c>
      <c r="B1168" s="994">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4">
        <v>11</v>
      </c>
      <c r="B1169" s="994">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4">
        <v>12</v>
      </c>
      <c r="B1170" s="994">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4">
        <v>13</v>
      </c>
      <c r="B1171" s="994">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4">
        <v>14</v>
      </c>
      <c r="B1172" s="994">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4">
        <v>15</v>
      </c>
      <c r="B1173" s="994">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4">
        <v>16</v>
      </c>
      <c r="B1174" s="994">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4">
        <v>17</v>
      </c>
      <c r="B1175" s="994">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4">
        <v>18</v>
      </c>
      <c r="B1176" s="994">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4">
        <v>19</v>
      </c>
      <c r="B1177" s="994">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4">
        <v>20</v>
      </c>
      <c r="B1178" s="994">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4">
        <v>21</v>
      </c>
      <c r="B1179" s="994">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4">
        <v>22</v>
      </c>
      <c r="B1180" s="994">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4">
        <v>23</v>
      </c>
      <c r="B1181" s="994">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4">
        <v>24</v>
      </c>
      <c r="B1182" s="994">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4">
        <v>25</v>
      </c>
      <c r="B1183" s="994">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4">
        <v>26</v>
      </c>
      <c r="B1184" s="994">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4">
        <v>27</v>
      </c>
      <c r="B1185" s="994">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4">
        <v>28</v>
      </c>
      <c r="B1186" s="994">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4">
        <v>29</v>
      </c>
      <c r="B1187" s="994">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4">
        <v>30</v>
      </c>
      <c r="B1188" s="994">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2">
      <c r="A1192" s="994">
        <v>1</v>
      </c>
      <c r="B1192" s="994">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4">
        <v>2</v>
      </c>
      <c r="B1193" s="994">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4">
        <v>3</v>
      </c>
      <c r="B1194" s="994">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4">
        <v>4</v>
      </c>
      <c r="B1195" s="994">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4">
        <v>5</v>
      </c>
      <c r="B1196" s="994">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4">
        <v>6</v>
      </c>
      <c r="B1197" s="994">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4">
        <v>7</v>
      </c>
      <c r="B1198" s="994">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4">
        <v>8</v>
      </c>
      <c r="B1199" s="994">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4">
        <v>9</v>
      </c>
      <c r="B1200" s="994">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4">
        <v>10</v>
      </c>
      <c r="B1201" s="994">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4">
        <v>11</v>
      </c>
      <c r="B1202" s="994">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4">
        <v>12</v>
      </c>
      <c r="B1203" s="994">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4">
        <v>13</v>
      </c>
      <c r="B1204" s="994">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4">
        <v>14</v>
      </c>
      <c r="B1205" s="994">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4">
        <v>15</v>
      </c>
      <c r="B1206" s="994">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4">
        <v>16</v>
      </c>
      <c r="B1207" s="994">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4">
        <v>17</v>
      </c>
      <c r="B1208" s="994">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4">
        <v>18</v>
      </c>
      <c r="B1209" s="994">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4">
        <v>19</v>
      </c>
      <c r="B1210" s="994">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4">
        <v>20</v>
      </c>
      <c r="B1211" s="994">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4">
        <v>21</v>
      </c>
      <c r="B1212" s="994">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4">
        <v>22</v>
      </c>
      <c r="B1213" s="994">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4">
        <v>23</v>
      </c>
      <c r="B1214" s="994">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4">
        <v>24</v>
      </c>
      <c r="B1215" s="994">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4">
        <v>25</v>
      </c>
      <c r="B1216" s="994">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4">
        <v>26</v>
      </c>
      <c r="B1217" s="994">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4">
        <v>27</v>
      </c>
      <c r="B1218" s="994">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4">
        <v>28</v>
      </c>
      <c r="B1219" s="994">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4">
        <v>29</v>
      </c>
      <c r="B1220" s="994">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4">
        <v>30</v>
      </c>
      <c r="B1221" s="994">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2">
      <c r="A1225" s="994">
        <v>1</v>
      </c>
      <c r="B1225" s="994">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4">
        <v>2</v>
      </c>
      <c r="B1226" s="994">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4">
        <v>3</v>
      </c>
      <c r="B1227" s="994">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4">
        <v>4</v>
      </c>
      <c r="B1228" s="994">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4">
        <v>5</v>
      </c>
      <c r="B1229" s="994">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4">
        <v>6</v>
      </c>
      <c r="B1230" s="994">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4">
        <v>7</v>
      </c>
      <c r="B1231" s="994">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4">
        <v>8</v>
      </c>
      <c r="B1232" s="994">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4">
        <v>9</v>
      </c>
      <c r="B1233" s="994">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4">
        <v>10</v>
      </c>
      <c r="B1234" s="994">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4">
        <v>11</v>
      </c>
      <c r="B1235" s="994">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4">
        <v>12</v>
      </c>
      <c r="B1236" s="994">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4">
        <v>13</v>
      </c>
      <c r="B1237" s="994">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4">
        <v>14</v>
      </c>
      <c r="B1238" s="994">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4">
        <v>15</v>
      </c>
      <c r="B1239" s="994">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4">
        <v>16</v>
      </c>
      <c r="B1240" s="994">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4">
        <v>17</v>
      </c>
      <c r="B1241" s="994">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4">
        <v>18</v>
      </c>
      <c r="B1242" s="994">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4">
        <v>19</v>
      </c>
      <c r="B1243" s="994">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4">
        <v>20</v>
      </c>
      <c r="B1244" s="994">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4">
        <v>21</v>
      </c>
      <c r="B1245" s="994">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4">
        <v>22</v>
      </c>
      <c r="B1246" s="994">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4">
        <v>23</v>
      </c>
      <c r="B1247" s="994">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4">
        <v>24</v>
      </c>
      <c r="B1248" s="994">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4">
        <v>25</v>
      </c>
      <c r="B1249" s="994">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4">
        <v>26</v>
      </c>
      <c r="B1250" s="994">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4">
        <v>27</v>
      </c>
      <c r="B1251" s="994">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4">
        <v>28</v>
      </c>
      <c r="B1252" s="994">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4">
        <v>29</v>
      </c>
      <c r="B1253" s="994">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4">
        <v>30</v>
      </c>
      <c r="B1254" s="994">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2">
      <c r="A1258" s="994">
        <v>1</v>
      </c>
      <c r="B1258" s="994">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4">
        <v>2</v>
      </c>
      <c r="B1259" s="994">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4">
        <v>3</v>
      </c>
      <c r="B1260" s="994">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4">
        <v>4</v>
      </c>
      <c r="B1261" s="994">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4">
        <v>5</v>
      </c>
      <c r="B1262" s="994">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4">
        <v>6</v>
      </c>
      <c r="B1263" s="994">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4">
        <v>7</v>
      </c>
      <c r="B1264" s="994">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4">
        <v>8</v>
      </c>
      <c r="B1265" s="994">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4">
        <v>9</v>
      </c>
      <c r="B1266" s="994">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4">
        <v>10</v>
      </c>
      <c r="B1267" s="994">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4">
        <v>11</v>
      </c>
      <c r="B1268" s="994">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4">
        <v>12</v>
      </c>
      <c r="B1269" s="994">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4">
        <v>13</v>
      </c>
      <c r="B1270" s="994">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4">
        <v>14</v>
      </c>
      <c r="B1271" s="994">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4">
        <v>15</v>
      </c>
      <c r="B1272" s="994">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4">
        <v>16</v>
      </c>
      <c r="B1273" s="994">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4">
        <v>17</v>
      </c>
      <c r="B1274" s="994">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4">
        <v>18</v>
      </c>
      <c r="B1275" s="994">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4">
        <v>19</v>
      </c>
      <c r="B1276" s="994">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4">
        <v>20</v>
      </c>
      <c r="B1277" s="994">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4">
        <v>21</v>
      </c>
      <c r="B1278" s="994">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4">
        <v>22</v>
      </c>
      <c r="B1279" s="994">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4">
        <v>23</v>
      </c>
      <c r="B1280" s="994">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4">
        <v>24</v>
      </c>
      <c r="B1281" s="994">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4">
        <v>25</v>
      </c>
      <c r="B1282" s="994">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4">
        <v>26</v>
      </c>
      <c r="B1283" s="994">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4">
        <v>27</v>
      </c>
      <c r="B1284" s="994">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4">
        <v>28</v>
      </c>
      <c r="B1285" s="994">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4">
        <v>29</v>
      </c>
      <c r="B1286" s="994">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4">
        <v>30</v>
      </c>
      <c r="B1287" s="994">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2">
      <c r="A1291" s="994">
        <v>1</v>
      </c>
      <c r="B1291" s="994">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4">
        <v>2</v>
      </c>
      <c r="B1292" s="994">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4">
        <v>3</v>
      </c>
      <c r="B1293" s="994">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4">
        <v>4</v>
      </c>
      <c r="B1294" s="994">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4">
        <v>5</v>
      </c>
      <c r="B1295" s="994">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4">
        <v>6</v>
      </c>
      <c r="B1296" s="994">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4">
        <v>7</v>
      </c>
      <c r="B1297" s="994">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4">
        <v>8</v>
      </c>
      <c r="B1298" s="994">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4">
        <v>9</v>
      </c>
      <c r="B1299" s="994">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4">
        <v>10</v>
      </c>
      <c r="B1300" s="994">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4">
        <v>11</v>
      </c>
      <c r="B1301" s="994">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4">
        <v>12</v>
      </c>
      <c r="B1302" s="994">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4">
        <v>13</v>
      </c>
      <c r="B1303" s="994">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4">
        <v>14</v>
      </c>
      <c r="B1304" s="994">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4">
        <v>15</v>
      </c>
      <c r="B1305" s="994">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4">
        <v>16</v>
      </c>
      <c r="B1306" s="994">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4">
        <v>17</v>
      </c>
      <c r="B1307" s="994">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4">
        <v>18</v>
      </c>
      <c r="B1308" s="994">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4">
        <v>19</v>
      </c>
      <c r="B1309" s="994">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4">
        <v>20</v>
      </c>
      <c r="B1310" s="994">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4">
        <v>21</v>
      </c>
      <c r="B1311" s="994">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4">
        <v>22</v>
      </c>
      <c r="B1312" s="994">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4">
        <v>23</v>
      </c>
      <c r="B1313" s="994">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4">
        <v>24</v>
      </c>
      <c r="B1314" s="994">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4">
        <v>25</v>
      </c>
      <c r="B1315" s="994">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4">
        <v>26</v>
      </c>
      <c r="B1316" s="994">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4">
        <v>27</v>
      </c>
      <c r="B1317" s="994">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4">
        <v>28</v>
      </c>
      <c r="B1318" s="994">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4">
        <v>29</v>
      </c>
      <c r="B1319" s="994">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4">
        <v>30</v>
      </c>
      <c r="B1320" s="994">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2022-09-01T05:49:57Z</dcterms:created>
  <dcterms:modified xsi:type="dcterms:W3CDTF">2022-10-17T08:00:47Z</dcterms:modified>
</cp:coreProperties>
</file>