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65138C2B-CC33-4A5D-A46F-4C443962354A}" xr6:coauthVersionLast="36" xr6:coauthVersionMax="36" xr10:uidLastSave="{00000000-0000-0000-0000-000000000000}"/>
  <bookViews>
    <workbookView xWindow="1872"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W29"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28" i="11"/>
  <c r="AY336" i="11"/>
  <c r="AY340" i="11"/>
  <c r="AY341" i="11"/>
  <c r="AY338" i="11"/>
  <c r="AY329" i="11"/>
  <c r="AY324" i="11"/>
  <c r="AY332" i="11"/>
  <c r="AY325" i="11"/>
  <c r="AY333" i="11"/>
  <c r="AY326" i="11"/>
  <c r="AY327" i="11"/>
  <c r="AY337" i="11"/>
  <c r="AY330" i="11"/>
  <c r="AY69" i="11"/>
  <c r="AY322" i="11"/>
  <c r="AY323" i="11"/>
  <c r="AY66" i="11"/>
  <c r="AY75" i="11"/>
  <c r="AY73" i="11"/>
  <c r="AY77" i="11"/>
  <c r="AY74" i="11"/>
  <c r="AY72" i="11"/>
  <c r="AY335" i="11"/>
  <c r="AY214" i="11"/>
  <c r="AY213" i="11"/>
  <c r="AY210"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55" i="11"/>
  <c r="AY154" i="11"/>
  <c r="AY153" i="11"/>
  <c r="AY146" i="11"/>
  <c r="AY150" i="11" s="1"/>
  <c r="AY127" i="11"/>
  <c r="AY131" i="11" s="1"/>
  <c r="AY122" i="11"/>
  <c r="AY126" i="11" s="1"/>
  <c r="AY118" i="11"/>
  <c r="AY115" i="11"/>
  <c r="AY112" i="11"/>
  <c r="AY117" i="11" s="1"/>
  <c r="AY101" i="11"/>
  <c r="AY99" i="11"/>
  <c r="AY100" i="11" s="1"/>
  <c r="AY98" i="11"/>
  <c r="AY102" i="11"/>
  <c r="AY104" i="11" s="1"/>
  <c r="AY178" i="11" l="1"/>
  <c r="AY179" i="11"/>
  <c r="AY206" i="11"/>
  <c r="AY202" i="11"/>
  <c r="AY193" i="11"/>
  <c r="AY212" i="11"/>
  <c r="AY119" i="11"/>
  <c r="AY203" i="11"/>
  <c r="AY130" i="11"/>
  <c r="AY174" i="11"/>
  <c r="AY114" i="11"/>
  <c r="AY152" i="11"/>
  <c r="AY142" i="11"/>
  <c r="AY175" i="11"/>
  <c r="AY201" i="11"/>
  <c r="AY211" i="11"/>
  <c r="AY204" i="11"/>
  <c r="AY205"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<sst xmlns="http://schemas.openxmlformats.org/spreadsheetml/2006/main" count="2277" uniqueCount="805">
  <si>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</si>
  <si>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</si>
  <si>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</si>
  <si>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</si>
  <si>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</si>
  <si>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</si>
  <si>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</si>
  <si>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</si>
  <si>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</si>
  <si>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</si>
  <si>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</si>
  <si>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</si>
  <si>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</si>
  <si>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</si>
  <si>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</si>
  <si>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</si>
  <si>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</si>
  <si>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</si>
  <si>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</si>
  <si>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</si>
  <si>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</si>
  <si>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</si>
  <si>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</si>
  <si>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</si>
  <si>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</si>
  <si>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</si>
  <si>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</si>
  <si>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</si>
  <si>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</si>
  <si>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</si>
  <si>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</si>
  <si>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</si>
  <si>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</si>
  <si>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</si>
  <si>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</si>
  <si>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</si>
  <si>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</si>
  <si>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</si>
  <si>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</si>
  <si>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</si>
  <si>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</si>
  <si>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</si>
  <si>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</si>
  <si>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</si>
  <si>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</si>
  <si>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</si>
  <si>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</si>
  <si>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</si>
  <si>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</si>
  <si>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</si>
  <si>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</si>
  <si>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</si>
  <si>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</si>
  <si>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</si>
  <si>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</si>
  <si>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</si>
  <si>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</si>
  <si>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</si>
  <si>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</si>
  <si>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</si>
  <si>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</si>
  <si>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</si>
  <si>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</si>
  <si>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</si>
  <si>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</si>
  <si>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</si>
  <si>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</si>
  <si>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</si>
  <si>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</si>
  <si>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</si>
  <si>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</si>
  <si>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</si>
  <si>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</si>
  <si>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</si>
  <si>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</si>
  <si>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</si>
  <si>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</si>
  <si>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</si>
  <si>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</si>
  <si>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</si>
  <si>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</si>
  <si>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</si>
  <si>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</si>
  <si>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</si>
  <si>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</si>
  <si>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</si>
  <si>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</si>
  <si>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</si>
  <si>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</si>
  <si>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</si>
  <si>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</si>
  <si>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</si>
  <si>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</si>
  <si>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</si>
  <si>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</si>
  <si>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</si>
  <si>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</si>
  <si>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</si>
  <si>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</si>
  <si>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</si>
  <si>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</si>
  <si>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</si>
  <si>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</si>
  <si>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</si>
  <si>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</si>
  <si>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</si>
  <si>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</si>
  <si>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</si>
  <si>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</si>
  <si>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</si>
  <si>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</si>
  <si>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</si>
  <si>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</si>
  <si>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</si>
  <si>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</si>
  <si>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</si>
  <si>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</si>
  <si>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</si>
  <si>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</si>
  <si>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</si>
  <si>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</si>
  <si>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</si>
  <si>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</si>
  <si>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</si>
  <si>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</si>
  <si>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</si>
  <si>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</si>
  <si>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</si>
  <si>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</si>
  <si>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</si>
  <si>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</si>
  <si>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</si>
  <si>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</si>
  <si>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</si>
  <si>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</si>
  <si>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</si>
  <si>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</si>
  <si>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</si>
  <si>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</si>
  <si>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</si>
  <si>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</si>
  <si>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</si>
  <si>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</si>
  <si>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</si>
  <si>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</si>
  <si>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</si>
  <si>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</si>
  <si>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</si>
  <si>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</si>
  <si>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</si>
  <si>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</si>
  <si>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</si>
  <si>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</si>
  <si>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</si>
  <si>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</si>
  <si>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</si>
  <si>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</si>
  <si>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</si>
  <si>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</si>
  <si>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</si>
  <si>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</si>
  <si>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</si>
  <si>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</si>
  <si>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</si>
  <si>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</si>
  <si>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</si>
  <si>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</si>
  <si>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</si>
  <si>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</si>
  <si>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</si>
  <si>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</si>
  <si>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</si>
  <si>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</si>
  <si>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</si>
  <si>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</si>
  <si>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</si>
  <si>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</si>
  <si>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</si>
  <si>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</si>
  <si>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</si>
  <si>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</si>
  <si>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</si>
  <si>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</si>
  <si>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</si>
  <si>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</si>
  <si>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</si>
  <si>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</si>
  <si>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</si>
  <si>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</si>
  <si>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</si>
  <si>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</si>
  <si>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</si>
  <si>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</si>
  <si>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</si>
  <si>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</si>
  <si>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</si>
  <si>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</si>
  <si>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</si>
  <si>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</si>
  <si>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</si>
  <si>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</si>
  <si>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</si>
  <si>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</si>
  <si>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</si>
  <si>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</si>
  <si>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</si>
  <si>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</si>
  <si>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</si>
  <si>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</si>
  <si>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</si>
  <si>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</si>
  <si>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</si>
  <si>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</si>
  <si>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</si>
  <si>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</si>
  <si>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</si>
  <si>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</si>
  <si>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</si>
  <si>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</si>
  <si>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</si>
  <si>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</si>
  <si>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</si>
  <si>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</si>
  <si>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</si>
  <si>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</si>
  <si>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</si>
  <si>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</si>
  <si>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</si>
  <si>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</si>
  <si>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</si>
  <si>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</si>
  <si>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</si>
  <si>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</si>
  <si>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</si>
  <si>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</si>
  <si>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</si>
  <si>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</si>
  <si>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</si>
  <si>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</si>
  <si>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</si>
  <si>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</si>
  <si>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</si>
  <si>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</si>
  <si>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</si>
  <si>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</si>
  <si>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</si>
  <si>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</si>
  <si>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</si>
  <si>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</si>
  <si>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</si>
  <si>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</si>
  <si>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</si>
  <si>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</si>
  <si>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</si>
  <si>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</si>
  <si>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</si>
  <si>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</si>
  <si>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</si>
  <si>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</si>
  <si>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</si>
  <si>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</si>
  <si>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</si>
  <si>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</si>
  <si>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</si>
  <si>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</si>
  <si>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</si>
  <si>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</si>
  <si>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</si>
  <si>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</si>
  <si>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</si>
  <si>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</si>
  <si>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</si>
  <si>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</si>
  <si>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</si>
  <si>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</si>
  <si>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</si>
  <si>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</si>
  <si>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</si>
  <si>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</si>
  <si>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</si>
  <si>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</si>
  <si>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</si>
  <si>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</si>
  <si>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</si>
  <si>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</si>
  <si>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</si>
  <si>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</si>
  <si>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</si>
  <si>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</si>
  <si>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</si>
  <si>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</si>
  <si>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</si>
  <si>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</si>
  <si>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</si>
  <si>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</si>
  <si>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</si>
  <si>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</si>
  <si>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</si>
  <si>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</si>
  <si>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</si>
  <si>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</si>
  <si>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</si>
  <si>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</si>
  <si>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</si>
  <si>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</si>
  <si>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</si>
  <si>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</si>
  <si>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</si>
  <si>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</si>
  <si>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</si>
  <si>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</si>
  <si>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</si>
  <si>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</si>
  <si>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</si>
  <si>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</si>
  <si>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</si>
  <si>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</si>
  <si>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</si>
  <si>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</si>
  <si>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</si>
  <si>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</si>
  <si>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</si>
  <si>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</si>
  <si>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</si>
  <si>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</si>
  <si>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</si>
  <si>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</si>
  <si>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</si>
  <si>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</si>
  <si>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</si>
  <si>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</si>
  <si>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</si>
  <si>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</si>
  <si>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</si>
  <si>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</si>
  <si>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</si>
  <si>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</si>
  <si>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</si>
  <si>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</si>
  <si>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</si>
  <si>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</si>
  <si>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</si>
  <si>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</si>
  <si>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</si>
  <si>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</si>
  <si>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</si>
  <si>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</si>
  <si>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</si>
  <si>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</si>
  <si>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</si>
  <si>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</si>
  <si>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</si>
  <si>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</si>
  <si>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</si>
  <si>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</si>
  <si>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</si>
  <si>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</si>
  <si>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</si>
  <si>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</si>
  <si>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</si>
  <si>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</si>
  <si>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</si>
  <si>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</si>
  <si>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</si>
  <si>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</si>
  <si>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</si>
  <si>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</si>
  <si>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</si>
  <si>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</si>
  <si>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</si>
  <si>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</si>
  <si>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</si>
  <si>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</si>
  <si>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</si>
  <si>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</si>
  <si>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</si>
  <si>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</si>
  <si>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</si>
  <si>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</si>
  <si>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</si>
  <si>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</si>
  <si>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</si>
  <si>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</si>
  <si>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</si>
  <si>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</si>
  <si>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</si>
  <si>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</si>
  <si>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</si>
  <si>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</si>
  <si>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</si>
  <si>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</si>
  <si>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</si>
  <si>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</si>
  <si>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</si>
  <si>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</si>
  <si>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</si>
  <si>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</si>
  <si>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</si>
  <si>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</si>
  <si>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</si>
  <si>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</si>
  <si>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</si>
  <si>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</si>
  <si>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</si>
  <si>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</si>
  <si>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</si>
  <si>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</si>
  <si>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</si>
  <si>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</si>
  <si>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</si>
  <si>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</si>
  <si>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</si>
  <si>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</si>
  <si>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</si>
  <si>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</si>
  <si>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</si>
  <si>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</si>
  <si>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</si>
  <si>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</si>
  <si>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</si>
  <si>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</si>
  <si>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</si>
  <si>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</si>
  <si>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</si>
  <si>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</si>
  <si>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</si>
  <si>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</si>
  <si>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</si>
  <si>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</si>
  <si>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</si>
  <si>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</si>
  <si>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</si>
  <si>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</si>
  <si>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</si>
  <si>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</si>
  <si>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</si>
  <si>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</si>
  <si>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</si>
  <si>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</si>
  <si>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</si>
  <si>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</si>
  <si>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</si>
  <si>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</si>
  <si>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</si>
  <si>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</si>
  <si>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</si>
  <si>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</si>
  <si>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</si>
  <si>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</si>
  <si>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</si>
  <si>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</si>
  <si>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</si>
  <si>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</si>
  <si>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</si>
  <si>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</si>
  <si>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</si>
  <si>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</si>
  <si>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</si>
  <si>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</si>
  <si>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</si>
  <si>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</si>
  <si>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</si>
  <si>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</si>
  <si>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</si>
  <si>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</si>
  <si>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</si>
  <si>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</si>
  <si>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</si>
  <si>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</si>
  <si>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</si>
  <si>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</si>
  <si>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</si>
  <si>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</si>
  <si>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</si>
  <si>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</si>
  <si>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</si>
  <si>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</si>
  <si>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</si>
  <si>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</si>
  <si>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</si>
  <si>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</si>
  <si>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</si>
  <si>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</si>
  <si>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</si>
  <si>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</si>
  <si>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</si>
  <si>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</si>
  <si>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</si>
  <si>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</si>
  <si>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</si>
  <si>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</si>
  <si>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</si>
  <si>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</si>
  <si>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</si>
  <si>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</si>
  <si>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</si>
  <si>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</si>
  <si>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</si>
  <si>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</si>
  <si>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</si>
  <si>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</si>
  <si>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</si>
  <si>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</si>
  <si>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</si>
  <si>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</si>
  <si>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</si>
  <si>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</si>
  <si>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</si>
  <si>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</si>
  <si>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</si>
  <si>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</si>
  <si>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</si>
  <si>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</si>
  <si>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</si>
  <si>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</si>
  <si>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</si>
  <si>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</si>
  <si>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</si>
  <si>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</si>
  <si>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</si>
  <si>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</si>
  <si>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</si>
  <si>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</si>
  <si>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</si>
  <si>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</si>
  <si>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</si>
  <si>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</si>
  <si>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</si>
  <si>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</si>
  <si>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</si>
  <si>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</si>
  <si>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</si>
  <si>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</si>
  <si>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</si>
  <si>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</si>
  <si>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</si>
  <si>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</si>
  <si>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</si>
  <si>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</si>
  <si>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</si>
  <si>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</si>
  <si>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</si>
  <si>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</si>
  <si>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</si>
  <si>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</si>
  <si>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</si>
  <si>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</si>
  <si>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</si>
  <si>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</si>
  <si>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</si>
  <si>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</si>
  <si>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</si>
  <si>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</si>
  <si>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</si>
  <si>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</si>
  <si>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</si>
  <si>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</si>
  <si>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</si>
  <si>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</si>
  <si>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</si>
  <si>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</si>
  <si>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</si>
  <si>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</si>
  <si>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</si>
  <si>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</si>
  <si>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</si>
  <si>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</si>
  <si>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</si>
  <si>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</si>
  <si>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</si>
  <si>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</si>
  <si>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</si>
  <si>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</si>
  <si>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</si>
  <si>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</si>
  <si>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</si>
  <si>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</si>
  <si>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</si>
  <si>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</si>
  <si>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</si>
  <si>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</si>
  <si>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</si>
  <si>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</si>
  <si>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</si>
  <si>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</si>
  <si>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</si>
  <si>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</si>
  <si>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</si>
  <si>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</si>
  <si>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</si>
  <si>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</si>
  <si>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</si>
  <si>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</si>
  <si>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</si>
  <si>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</si>
  <si>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</si>
  <si>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</si>
  <si>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</si>
  <si>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</si>
  <si>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</si>
  <si>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</si>
  <si>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</si>
  <si>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</si>
  <si>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</si>
  <si>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</si>
  <si>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</si>
  <si>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</si>
  <si>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</si>
  <si>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</si>
  <si>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</si>
  <si>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</si>
  <si>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</si>
  <si>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</si>
  <si>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</si>
  <si>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</si>
  <si>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</si>
  <si>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</si>
  <si>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</si>
  <si>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</si>
  <si>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</si>
  <si>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</si>
  <si>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</si>
  <si>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</si>
  <si>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</si>
  <si>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</si>
  <si>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</si>
  <si>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</si>
  <si>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</si>
  <si>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</si>
  <si>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</si>
  <si>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</si>
  <si>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</si>
  <si>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</si>
  <si>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</si>
  <si>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</si>
  <si>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</si>
  <si>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</si>
  <si>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</si>
  <si>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</si>
  <si>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</si>
  <si>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</si>
  <si>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</si>
  <si>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</si>
  <si>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</si>
  <si>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</si>
  <si>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</si>
  <si>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</si>
  <si>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</si>
  <si>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</si>
  <si>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</si>
  <si>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</si>
  <si>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</si>
  <si>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</si>
  <si>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</si>
  <si>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</si>
  <si>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</si>
  <si>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</si>
  <si>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</si>
  <si>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</si>
  <si>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</si>
  <si>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</si>
  <si>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</si>
  <si>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</si>
  <si>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</si>
  <si>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</si>
  <si>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</si>
  <si>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</si>
  <si>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</si>
  <si>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</si>
  <si>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</si>
  <si>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</si>
  <si>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</si>
  <si>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</si>
  <si>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</si>
  <si>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</si>
  <si>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</si>
  <si>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</si>
  <si>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</si>
  <si>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</si>
  <si>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</si>
  <si>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</si>
  <si>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</si>
  <si>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</si>
  <si>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</si>
  <si>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</si>
  <si>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</si>
  <si>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</si>
  <si>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</si>
  <si>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</si>
  <si>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</si>
  <si>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</si>
  <si>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</si>
  <si>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</si>
  <si>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</si>
  <si>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</si>
  <si>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鑑識に必要な物品購入等</t>
  </si>
  <si>
    <t>刑事局</t>
    <phoneticPr fontId="5"/>
  </si>
  <si>
    <t>不明</t>
  </si>
  <si>
    <t>終了予定なし</t>
  </si>
  <si>
    <t>犯罪鑑識官</t>
    <phoneticPr fontId="5"/>
  </si>
  <si>
    <t>警察法第37条第1項第4号
警察法施行令第2条第4号</t>
  </si>
  <si>
    <t>-</t>
  </si>
  <si>
    <t>　科学技術の発達や情報化社会の発展等に伴う犯罪の高度化・複雑化、一連の司法制度改革による捜査を取り巻く環境の変化等により、従来にも増して客観性の高い科学的証拠の収集・確保が重要となっているところ、鑑識・鑑定資機材を有効活用し、犯罪現場に残された微細・微量な資料を迅速・的確に採取・鑑定して得た客観的証拠により犯罪を立証することが重要である。このため、鑑識・鑑定業務がその使命を十分に果たすことができるよう、適切な物品等の整備によって、科学捜査力を強化する。</t>
  </si>
  <si>
    <t>　全国的に一定水準の科学捜査力を確保するため、鑑識・鑑定業務の運用に必要な物品等を整備し、更なる強化を図る。</t>
  </si>
  <si>
    <t>警察装備費</t>
  </si>
  <si>
    <t>諸謝金</t>
  </si>
  <si>
    <t>重要犯罪の検挙の促進</t>
  </si>
  <si>
    <t>重要犯罪の検挙件数（暦年）</t>
  </si>
  <si>
    <t>件</t>
  </si>
  <si>
    <t>被疑者指紋記録増加件数（暦年）
※　警察庁刑事局犯罪鑑識官調べ</t>
  </si>
  <si>
    <t>年間執行額／年度　　　　　　　　　　　　</t>
    <phoneticPr fontId="5"/>
  </si>
  <si>
    <t>千円</t>
  </si>
  <si>
    <t>年間執行額/年度</t>
    <phoneticPr fontId="5"/>
  </si>
  <si>
    <t>738,672/1</t>
  </si>
  <si>
    <t>836,346/1</t>
  </si>
  <si>
    <t>／　</t>
    <phoneticPr fontId="5"/>
  </si>
  <si>
    <t>66</t>
  </si>
  <si>
    <t>51</t>
  </si>
  <si>
    <t>23</t>
  </si>
  <si>
    <t>24</t>
  </si>
  <si>
    <t>21</t>
  </si>
  <si>
    <t>26</t>
  </si>
  <si>
    <t>27</t>
  </si>
  <si>
    <t>25</t>
  </si>
  <si>
    <t>○</t>
    <phoneticPr fontId="5"/>
  </si>
  <si>
    <t>-</t>
    <phoneticPr fontId="5"/>
  </si>
  <si>
    <t>犯行を立証する有力な客観性の高い科学的根拠の収集・確保を目的とした事業であるため、定量的な目標の設定は困難。</t>
  </si>
  <si>
    <t>（成果目標）科学捜査力の強化
（達成状況）各都道府県警察における鑑定・鑑識資機材を充実させ、迅速・的確に採取・鑑定して得た客観証拠を捜査に反映することにより、科学捜査力の強化に寄与している。</t>
  </si>
  <si>
    <t>重要犯罪の検挙の促進</t>
    <rPh sb="0" eb="2">
      <t>ジュウヨウ</t>
    </rPh>
    <rPh sb="2" eb="4">
      <t>ハンザイ</t>
    </rPh>
    <phoneticPr fontId="5"/>
  </si>
  <si>
    <t>890,226/1</t>
    <phoneticPr fontId="5"/>
  </si>
  <si>
    <t>２　犯罪捜査の的確な推進</t>
    <rPh sb="2" eb="4">
      <t>ハンザイ</t>
    </rPh>
    <rPh sb="4" eb="6">
      <t>ソウサ</t>
    </rPh>
    <rPh sb="7" eb="9">
      <t>テキカク</t>
    </rPh>
    <rPh sb="10" eb="12">
      <t>スイシン</t>
    </rPh>
    <phoneticPr fontId="5"/>
  </si>
  <si>
    <t>-</t>
    <phoneticPr fontId="5"/>
  </si>
  <si>
    <t>有</t>
  </si>
  <si>
    <t>‐</t>
  </si>
  <si>
    <t>客観性の高い科学的根拠の収集・確保は広く国民から期待されている。</t>
  </si>
  <si>
    <t>法令に基づき国庫支弁としている。</t>
  </si>
  <si>
    <t>犯罪の確実な立証を図る上で不可欠なものである。</t>
  </si>
  <si>
    <t>適切な契約方法により、可能な限り、競争性の確保、コスト削減等に配意している。</t>
  </si>
  <si>
    <t>一般競争入札を行い、競争性の確保、コスト削減等に配意している。</t>
  </si>
  <si>
    <t>鑑識・鑑定業務に必要なものに限定している。</t>
  </si>
  <si>
    <t>犯罪の確実な立証を図る上で最適な手段・方法により実施している。</t>
  </si>
  <si>
    <t>犯罪の立証に活用している。</t>
  </si>
  <si>
    <t>　本経費については、対象事件の発生の多寡等によって所要額が左右されるものであるが、客観証拠の活用のため引き続き実施する必要がある。
　契約に際しては、一般競争入札を実施するとともに、過去の調達実績を踏まえ、より競争性を高める仕様への見直しを図るなど、引き続き予算の適正な執行に努める。</t>
    <rPh sb="18" eb="20">
      <t>タカ</t>
    </rPh>
    <phoneticPr fontId="5"/>
  </si>
  <si>
    <t>A.大阪府警察</t>
    <rPh sb="2" eb="5">
      <t>オオサカフ</t>
    </rPh>
    <rPh sb="5" eb="7">
      <t>ケイサツ</t>
    </rPh>
    <phoneticPr fontId="5"/>
  </si>
  <si>
    <t>B.株式会社アズバイオ</t>
    <rPh sb="2" eb="6">
      <t>カブシキガイシャ</t>
    </rPh>
    <phoneticPr fontId="5"/>
  </si>
  <si>
    <t>予算配分</t>
    <rPh sb="0" eb="2">
      <t>ヨサン</t>
    </rPh>
    <rPh sb="2" eb="4">
      <t>ハイブン</t>
    </rPh>
    <phoneticPr fontId="5"/>
  </si>
  <si>
    <t>鑑識活動に必要な経費</t>
    <rPh sb="0" eb="2">
      <t>カンシキ</t>
    </rPh>
    <rPh sb="2" eb="4">
      <t>カツドウ</t>
    </rPh>
    <rPh sb="5" eb="7">
      <t>ヒツヨウ</t>
    </rPh>
    <rPh sb="8" eb="10">
      <t>ケイヒ</t>
    </rPh>
    <phoneticPr fontId="5"/>
  </si>
  <si>
    <t>修繕費</t>
    <rPh sb="0" eb="3">
      <t>シュウゼンヒ</t>
    </rPh>
    <phoneticPr fontId="5"/>
  </si>
  <si>
    <t>大阪府警察</t>
    <rPh sb="0" eb="2">
      <t>オオサカ</t>
    </rPh>
    <rPh sb="3" eb="5">
      <t>ケイサツ</t>
    </rPh>
    <phoneticPr fontId="5"/>
  </si>
  <si>
    <t>福岡県警察</t>
    <rPh sb="0" eb="3">
      <t>フクオカケン</t>
    </rPh>
    <rPh sb="3" eb="5">
      <t>ケイサツ</t>
    </rPh>
    <phoneticPr fontId="5"/>
  </si>
  <si>
    <t>神奈川県警察</t>
    <rPh sb="0" eb="6">
      <t>カナガワケンケイサツ</t>
    </rPh>
    <phoneticPr fontId="5"/>
  </si>
  <si>
    <t>埼玉県警察</t>
    <rPh sb="0" eb="3">
      <t>サイタマケン</t>
    </rPh>
    <rPh sb="3" eb="5">
      <t>ケイサツ</t>
    </rPh>
    <phoneticPr fontId="5"/>
  </si>
  <si>
    <t>兵庫県警察</t>
    <rPh sb="0" eb="3">
      <t>ヒョウゴケン</t>
    </rPh>
    <rPh sb="3" eb="5">
      <t>ケイサツ</t>
    </rPh>
    <phoneticPr fontId="5"/>
  </si>
  <si>
    <t>警視庁</t>
    <rPh sb="0" eb="3">
      <t>ケイシチョウ</t>
    </rPh>
    <phoneticPr fontId="5"/>
  </si>
  <si>
    <t>奈良県警察</t>
    <rPh sb="0" eb="3">
      <t>ナラケン</t>
    </rPh>
    <rPh sb="3" eb="5">
      <t>ケイサツ</t>
    </rPh>
    <phoneticPr fontId="5"/>
  </si>
  <si>
    <t>千葉県警察</t>
    <rPh sb="0" eb="3">
      <t>チバケン</t>
    </rPh>
    <rPh sb="3" eb="5">
      <t>ケイサツ</t>
    </rPh>
    <phoneticPr fontId="5"/>
  </si>
  <si>
    <t>静岡県警察</t>
    <rPh sb="0" eb="3">
      <t>シズオカケン</t>
    </rPh>
    <rPh sb="3" eb="5">
      <t>ケイサツ</t>
    </rPh>
    <phoneticPr fontId="5"/>
  </si>
  <si>
    <t>株式会社アズバイオ</t>
    <rPh sb="0" eb="4">
      <t>カブシキガイシャ</t>
    </rPh>
    <phoneticPr fontId="5"/>
  </si>
  <si>
    <t>ユニアデックス株式会社</t>
    <rPh sb="7" eb="11">
      <t>カブシキガイシャ</t>
    </rPh>
    <phoneticPr fontId="5"/>
  </si>
  <si>
    <t>株式会社ピー・エス・インダストリー</t>
    <rPh sb="0" eb="4">
      <t>カブシキガイシャ</t>
    </rPh>
    <phoneticPr fontId="5"/>
  </si>
  <si>
    <t>株式会社山口商会</t>
    <rPh sb="0" eb="8">
      <t>カブシキガイシャヤマグチショウカイ</t>
    </rPh>
    <phoneticPr fontId="5"/>
  </si>
  <si>
    <t>理科研株式会社</t>
    <rPh sb="0" eb="7">
      <t>リカケンカブシキガイシャ</t>
    </rPh>
    <phoneticPr fontId="5"/>
  </si>
  <si>
    <t>ブルカージャパン株式会社</t>
    <rPh sb="8" eb="12">
      <t>カブシキガイシャ</t>
    </rPh>
    <phoneticPr fontId="5"/>
  </si>
  <si>
    <t>八洲薬品株式会社</t>
    <rPh sb="0" eb="8">
      <t>ヤシマヤクヒンカブシキガイシャ</t>
    </rPh>
    <phoneticPr fontId="5"/>
  </si>
  <si>
    <t>株式会社早川衡器</t>
    <rPh sb="0" eb="4">
      <t>カブシキガイシャ</t>
    </rPh>
    <rPh sb="4" eb="6">
      <t>ハヤカワ</t>
    </rPh>
    <rPh sb="6" eb="8">
      <t>コウキ</t>
    </rPh>
    <phoneticPr fontId="5"/>
  </si>
  <si>
    <t>イワタニファインガス株式会社</t>
    <rPh sb="10" eb="14">
      <t>カブシキガイシャ</t>
    </rPh>
    <phoneticPr fontId="5"/>
  </si>
  <si>
    <t>飛行時間型タンデム質量分析装置の修理ほか</t>
    <rPh sb="0" eb="2">
      <t>ヒコウ</t>
    </rPh>
    <rPh sb="2" eb="4">
      <t>ジカン</t>
    </rPh>
    <rPh sb="4" eb="5">
      <t>ガタ</t>
    </rPh>
    <rPh sb="9" eb="15">
      <t>シツリョウブンセキソウチ</t>
    </rPh>
    <rPh sb="16" eb="18">
      <t>シュウリ</t>
    </rPh>
    <phoneticPr fontId="5"/>
  </si>
  <si>
    <t>高性能液体分離質量分析装置の修理</t>
    <rPh sb="0" eb="3">
      <t>コウセイノウ</t>
    </rPh>
    <rPh sb="3" eb="13">
      <t>エキタイブンリシツリョウブンセキソウチ</t>
    </rPh>
    <rPh sb="14" eb="16">
      <t>シュウリ</t>
    </rPh>
    <phoneticPr fontId="5"/>
  </si>
  <si>
    <t>DB-5msほかの購入</t>
    <rPh sb="9" eb="11">
      <t>コウニュウ</t>
    </rPh>
    <phoneticPr fontId="5"/>
  </si>
  <si>
    <t>Oasis MAX 60mg/3ccほかの購入</t>
    <rPh sb="21" eb="23">
      <t>コウニュウ</t>
    </rPh>
    <phoneticPr fontId="5"/>
  </si>
  <si>
    <t>ピンセットほかの購入</t>
    <rPh sb="8" eb="10">
      <t>コウニュウ</t>
    </rPh>
    <phoneticPr fontId="5"/>
  </si>
  <si>
    <t>歯牙矯正用ワックスの購入</t>
    <rPh sb="0" eb="2">
      <t>シガ</t>
    </rPh>
    <rPh sb="2" eb="4">
      <t>キョウセイ</t>
    </rPh>
    <rPh sb="4" eb="5">
      <t>ヨウ</t>
    </rPh>
    <rPh sb="10" eb="12">
      <t>コウニュウ</t>
    </rPh>
    <phoneticPr fontId="5"/>
  </si>
  <si>
    <t>ライブスキャナ修理</t>
    <rPh sb="7" eb="9">
      <t>シュウリ</t>
    </rPh>
    <phoneticPr fontId="5"/>
  </si>
  <si>
    <t>足跡用帯電シートほかの購入</t>
    <rPh sb="0" eb="2">
      <t>アシアト</t>
    </rPh>
    <rPh sb="2" eb="3">
      <t>ヨウ</t>
    </rPh>
    <rPh sb="3" eb="5">
      <t>タイデン</t>
    </rPh>
    <rPh sb="11" eb="13">
      <t>コウニュウ</t>
    </rPh>
    <phoneticPr fontId="5"/>
  </si>
  <si>
    <t>滅菌水ほかの購入</t>
    <rPh sb="0" eb="2">
      <t>メッキン</t>
    </rPh>
    <rPh sb="2" eb="3">
      <t>スイ</t>
    </rPh>
    <rPh sb="6" eb="8">
      <t>コウニュウ</t>
    </rPh>
    <phoneticPr fontId="5"/>
  </si>
  <si>
    <t>足跡シートほかの購入</t>
    <rPh sb="0" eb="2">
      <t>アシアト</t>
    </rPh>
    <rPh sb="8" eb="10">
      <t>コウニュウ</t>
    </rPh>
    <phoneticPr fontId="5"/>
  </si>
  <si>
    <t>指紋用ゴムローラーほかの購入</t>
    <rPh sb="0" eb="2">
      <t>シモン</t>
    </rPh>
    <rPh sb="2" eb="3">
      <t>ヨウ</t>
    </rPh>
    <rPh sb="12" eb="14">
      <t>コウニュウ</t>
    </rPh>
    <phoneticPr fontId="5"/>
  </si>
  <si>
    <t>長靴ほかの購入</t>
    <rPh sb="0" eb="2">
      <t>ナガグツ</t>
    </rPh>
    <rPh sb="5" eb="7">
      <t>コウニュウ</t>
    </rPh>
    <phoneticPr fontId="5"/>
  </si>
  <si>
    <t>ドッグフードの購入</t>
    <rPh sb="7" eb="9">
      <t>コウニュウ</t>
    </rPh>
    <phoneticPr fontId="5"/>
  </si>
  <si>
    <t>ホワイトガソリンほかの購入</t>
    <rPh sb="11" eb="13">
      <t>コウニュウ</t>
    </rPh>
    <phoneticPr fontId="5"/>
  </si>
  <si>
    <t>液体プラスチック接着剤ほかの購入</t>
    <rPh sb="0" eb="2">
      <t>エキタイ</t>
    </rPh>
    <rPh sb="8" eb="11">
      <t>セッチャクザイ</t>
    </rPh>
    <rPh sb="14" eb="16">
      <t>コウニュウ</t>
    </rPh>
    <phoneticPr fontId="5"/>
  </si>
  <si>
    <t>液体クロマトグラフタンデム質量分析装置の修理</t>
    <rPh sb="0" eb="2">
      <t>エキタイ</t>
    </rPh>
    <rPh sb="13" eb="19">
      <t>シツリョウブンセキソウチ</t>
    </rPh>
    <rPh sb="20" eb="22">
      <t>シュウリ</t>
    </rPh>
    <phoneticPr fontId="5"/>
  </si>
  <si>
    <t>液体クロマトグラフタンデム質量分析装置ほかの修理</t>
    <rPh sb="0" eb="2">
      <t>エキタイ</t>
    </rPh>
    <rPh sb="13" eb="19">
      <t>シツリョウブンセキソウチ</t>
    </rPh>
    <rPh sb="22" eb="24">
      <t>シュウリ</t>
    </rPh>
    <phoneticPr fontId="5"/>
  </si>
  <si>
    <t>キャピラリー電気泳動質量分析装置の修理</t>
    <rPh sb="6" eb="8">
      <t>デンキ</t>
    </rPh>
    <rPh sb="8" eb="10">
      <t>エイドウ</t>
    </rPh>
    <rPh sb="10" eb="12">
      <t>シツリョウ</t>
    </rPh>
    <rPh sb="12" eb="14">
      <t>ブンセキ</t>
    </rPh>
    <rPh sb="14" eb="16">
      <t>ソウチ</t>
    </rPh>
    <rPh sb="17" eb="19">
      <t>シュウリ</t>
    </rPh>
    <phoneticPr fontId="5"/>
  </si>
  <si>
    <t>アセトンほかの購入</t>
    <rPh sb="7" eb="9">
      <t>コウニュウ</t>
    </rPh>
    <phoneticPr fontId="5"/>
  </si>
  <si>
    <t>真空ポンプオイルほかの購入</t>
    <rPh sb="0" eb="2">
      <t>シンクウ</t>
    </rPh>
    <rPh sb="11" eb="13">
      <t>コウニュウ</t>
    </rPh>
    <phoneticPr fontId="5"/>
  </si>
  <si>
    <t>液体ヘリウムほかの購入</t>
    <rPh sb="0" eb="2">
      <t>エキタイ</t>
    </rPh>
    <rPh sb="9" eb="11">
      <t>コウニュウ</t>
    </rPh>
    <phoneticPr fontId="5"/>
  </si>
  <si>
    <t>731,100/1</t>
    <phoneticPr fontId="5"/>
  </si>
  <si>
    <t>-</t>
    <phoneticPr fontId="5"/>
  </si>
  <si>
    <t>－</t>
    <phoneticPr fontId="5"/>
  </si>
  <si>
    <t>被疑者指掌紋及び犯罪現場等に遺留された指掌紋を的確に採取し、指掌紋鑑定の結果により得られた客観証拠に基づく捜査を遂行することで、重要犯罪、重要窃盗犯の迅速かつ的確な検挙を図る。</t>
    <phoneticPr fontId="5"/>
  </si>
  <si>
    <t>飛行時間型タンデム質量分析装置の修理ほか</t>
    <phoneticPr fontId="5"/>
  </si>
  <si>
    <t>北海道警察</t>
    <rPh sb="0" eb="2">
      <t>ホッカイ</t>
    </rPh>
    <rPh sb="3" eb="5">
      <t>ケイサツ</t>
    </rPh>
    <phoneticPr fontId="5"/>
  </si>
  <si>
    <t>株式会社科学装備研究所</t>
    <rPh sb="0" eb="4">
      <t>カブシキガイシャ</t>
    </rPh>
    <rPh sb="4" eb="6">
      <t>カガク</t>
    </rPh>
    <rPh sb="6" eb="8">
      <t>ソウビ</t>
    </rPh>
    <rPh sb="8" eb="11">
      <t>ケンキュウショ</t>
    </rPh>
    <phoneticPr fontId="5"/>
  </si>
  <si>
    <t>警察犬関係経費の増</t>
    <rPh sb="0" eb="3">
      <t>ケイサツケン</t>
    </rPh>
    <rPh sb="3" eb="5">
      <t>カンケイ</t>
    </rPh>
    <rPh sb="5" eb="7">
      <t>ケイヒ</t>
    </rPh>
    <rPh sb="8" eb="9">
      <t>ゾウ</t>
    </rPh>
    <phoneticPr fontId="5"/>
  </si>
  <si>
    <t>点検対象外</t>
    <rPh sb="0" eb="2">
      <t>テンケン</t>
    </rPh>
    <rPh sb="2" eb="5">
      <t>タイショウガイ</t>
    </rPh>
    <phoneticPr fontId="5"/>
  </si>
  <si>
    <t>引き続き、適切かつ効率的な事業実施に努めること。</t>
  </si>
  <si>
    <t>今後の調達においても調達方法の効率化に努め、引き続き、適切かつ効率的な事業実施に努める。</t>
  </si>
  <si>
    <t>-</t>
    <phoneticPr fontId="5"/>
  </si>
  <si>
    <t>　都道府県警察に予算配分している経費について、支出先・使途を把握しており、効率性、有効性に配意して実施していると認められる。
　契約に関して、一者応札及び随意契約が見られたが、複数業者より見積もりを徴収していたが結果的に一者応札となったもの及び、資機材の修繕等において対応できる業者が一者のみであったものである。</t>
    <rPh sb="75" eb="76">
      <t>オヨ</t>
    </rPh>
    <rPh sb="77" eb="79">
      <t>ズイイ</t>
    </rPh>
    <rPh sb="79" eb="81">
      <t>ケイヤク</t>
    </rPh>
    <rPh sb="88" eb="90">
      <t>フクスウ</t>
    </rPh>
    <rPh sb="90" eb="92">
      <t>ギョウシャ</t>
    </rPh>
    <rPh sb="94" eb="96">
      <t>ミツ</t>
    </rPh>
    <rPh sb="99" eb="101">
      <t>チョウシュウ</t>
    </rPh>
    <rPh sb="106" eb="109">
      <t>ケッカテキ</t>
    </rPh>
    <rPh sb="110" eb="111">
      <t>1</t>
    </rPh>
    <rPh sb="111" eb="112">
      <t>シャ</t>
    </rPh>
    <rPh sb="120" eb="121">
      <t>オヨ</t>
    </rPh>
    <rPh sb="123" eb="126">
      <t>シキザイ</t>
    </rPh>
    <rPh sb="127" eb="129">
      <t>シュウゼン</t>
    </rPh>
    <rPh sb="129" eb="130">
      <t>トウ</t>
    </rPh>
    <rPh sb="134" eb="136">
      <t>タイオウ</t>
    </rPh>
    <rPh sb="139" eb="141">
      <t>ギョウシャ</t>
    </rPh>
    <rPh sb="142" eb="143">
      <t>1</t>
    </rPh>
    <rPh sb="143" eb="144">
      <t>シャ</t>
    </rPh>
    <phoneticPr fontId="5"/>
  </si>
  <si>
    <t>犯罪鑑識官
金澤　正和</t>
    <rPh sb="6" eb="8">
      <t>カナザワ</t>
    </rPh>
    <rPh sb="9" eb="11">
      <t>マサカズ</t>
    </rPh>
    <phoneticPr fontId="5"/>
  </si>
  <si>
    <t>-</t>
    <phoneticPr fontId="5"/>
  </si>
  <si>
    <t>https://www.npa.go.jp/policies/evaluation/04jigo-hyouka/jisseki_hyouka/r4_jizen_bunseki.pdf</t>
    <phoneticPr fontId="5"/>
  </si>
  <si>
    <t>8ページ～9ページ</t>
    <phoneticPr fontId="5"/>
  </si>
  <si>
    <t>２－１　重要犯罪・重要窃盗犯の検挙向上</t>
    <rPh sb="4" eb="8">
      <t>ジュウヨウハンザイ</t>
    </rPh>
    <rPh sb="9" eb="14">
      <t>ジュウヨウセットウハン</t>
    </rPh>
    <rPh sb="15" eb="19">
      <t>ケンキョコウジョウ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</si>
</sst>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130627</xdr:colOff>
      <xdr:row>277</xdr:row>
      <xdr:rowOff>162202</xdr:rowOff>
    </xdr:from>
    <xdr:to>
      <xdr:col>38</xdr:col>
      <xdr:colOff>177052</xdr:colOff>
      <xdr:row>281</xdr:row>
      <xdr:rowOff>267788</xdr:rowOff>
    </xdr:to>
    <xdr:sp macro="" textlink="">
      <xdr:nvSpPr>
        <xdr:cNvPr id="2" name="テキスト ボックス 9">
          <a:extLst>
            <a:ext uri="{FF2B5EF4-FFF2-40B4-BE49-F238E27FC236}">
              <a16:creationId xmlns:a16="http://schemas.microsoft.com/office/drawing/2014/main" id="{0AFE355B-9758-45F1-A3C1-EF0BDF9BA5CE}"/>
            </a:ext>
          </a:extLst>
        </xdr:cNvPr>
        <xdr:cNvSpPr txBox="1">
          <a:spLocks noChangeArrowheads="1"/>
        </xdr:cNvSpPr>
      </xdr:nvSpPr>
      <xdr:spPr bwMode="auto">
        <a:xfrm>
          <a:off x="3239587" y="42186502"/>
          <a:ext cx="3886905" cy="1538146"/>
        </a:xfrm>
        <a:prstGeom prst="rect">
          <a:avLst/>
        </a:prstGeom>
        <a:noFill/>
        <a:ln w="1905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117874</xdr:colOff>
      <xdr:row>281</xdr:row>
      <xdr:rowOff>337302</xdr:rowOff>
    </xdr:from>
    <xdr:to>
      <xdr:col>38</xdr:col>
      <xdr:colOff>134627</xdr:colOff>
      <xdr:row>283</xdr:row>
      <xdr:rowOff>99437</xdr:rowOff>
    </xdr:to>
    <xdr:sp macro="" textlink="">
      <xdr:nvSpPr>
        <xdr:cNvPr id="3" name="大かっこ 2">
          <a:extLst>
            <a:ext uri="{FF2B5EF4-FFF2-40B4-BE49-F238E27FC236}">
              <a16:creationId xmlns:a16="http://schemas.microsoft.com/office/drawing/2014/main" id="{C66FA918-F214-4649-85CF-7CC0E1F73777}"/>
            </a:ext>
          </a:extLst>
        </xdr:cNvPr>
        <xdr:cNvSpPr>
          <a:spLocks noChangeArrowheads="1"/>
        </xdr:cNvSpPr>
      </xdr:nvSpPr>
      <xdr:spPr bwMode="auto">
        <a:xfrm>
          <a:off x="5238514" y="43794162"/>
          <a:ext cx="1845553" cy="470795"/>
        </a:xfrm>
        <a:prstGeom prst="bracketPair">
          <a:avLst>
            <a:gd name="adj" fmla="val 16667"/>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just"/>
          <a:r>
            <a:rPr lang="ja-JP" altLang="en-US" sz="1000">
              <a:latin typeface="+mn-ea"/>
            </a:rPr>
            <a:t>鑑識活動に必要な物品の購入及び資機材の修繕を執行</a:t>
          </a:r>
        </a:p>
      </xdr:txBody>
    </xdr:sp>
    <xdr:clientData/>
  </xdr:twoCellAnchor>
  <xdr:twoCellAnchor>
    <xdr:from>
      <xdr:col>18</xdr:col>
      <xdr:colOff>151599</xdr:colOff>
      <xdr:row>278</xdr:row>
      <xdr:rowOff>173017</xdr:rowOff>
    </xdr:from>
    <xdr:to>
      <xdr:col>26</xdr:col>
      <xdr:colOff>121072</xdr:colOff>
      <xdr:row>280</xdr:row>
      <xdr:rowOff>326512</xdr:rowOff>
    </xdr:to>
    <xdr:sp macro="" textlink="">
      <xdr:nvSpPr>
        <xdr:cNvPr id="4" name="テキスト ボックス 9">
          <a:extLst>
            <a:ext uri="{FF2B5EF4-FFF2-40B4-BE49-F238E27FC236}">
              <a16:creationId xmlns:a16="http://schemas.microsoft.com/office/drawing/2014/main" id="{2DCA48DD-830B-45DF-8244-DE10037AB89B}"/>
            </a:ext>
          </a:extLst>
        </xdr:cNvPr>
        <xdr:cNvSpPr txBox="1">
          <a:spLocks noChangeArrowheads="1"/>
        </xdr:cNvSpPr>
      </xdr:nvSpPr>
      <xdr:spPr bwMode="auto">
        <a:xfrm>
          <a:off x="3443439" y="42555457"/>
          <a:ext cx="1432513" cy="869775"/>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大阪府警察</a:t>
          </a:r>
          <a:endParaRPr lang="en-US" altLang="ja-JP" sz="1400">
            <a:solidFill>
              <a:schemeClr val="tx1"/>
            </a:solidFill>
            <a:latin typeface="+mn-ea"/>
          </a:endParaRPr>
        </a:p>
        <a:p>
          <a:pPr algn="ctr"/>
          <a:r>
            <a:rPr lang="en-US" altLang="ja-JP" sz="1400">
              <a:solidFill>
                <a:schemeClr val="tx1"/>
              </a:solidFill>
              <a:latin typeface="+mn-ea"/>
            </a:rPr>
            <a:t>60</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18</xdr:col>
      <xdr:colOff>10525</xdr:colOff>
      <xdr:row>285</xdr:row>
      <xdr:rowOff>556360</xdr:rowOff>
    </xdr:from>
    <xdr:to>
      <xdr:col>27</xdr:col>
      <xdr:colOff>113551</xdr:colOff>
      <xdr:row>286</xdr:row>
      <xdr:rowOff>223702</xdr:rowOff>
    </xdr:to>
    <xdr:sp macro="" textlink="">
      <xdr:nvSpPr>
        <xdr:cNvPr id="5" name="大かっこ 4">
          <a:extLst>
            <a:ext uri="{FF2B5EF4-FFF2-40B4-BE49-F238E27FC236}">
              <a16:creationId xmlns:a16="http://schemas.microsoft.com/office/drawing/2014/main" id="{70B3AF3C-5DB6-4571-9985-C25F34A27E0F}"/>
            </a:ext>
          </a:extLst>
        </xdr:cNvPr>
        <xdr:cNvSpPr>
          <a:spLocks noChangeArrowheads="1"/>
        </xdr:cNvSpPr>
      </xdr:nvSpPr>
      <xdr:spPr bwMode="auto">
        <a:xfrm>
          <a:off x="3302365" y="45438160"/>
          <a:ext cx="1748946" cy="330282"/>
        </a:xfrm>
        <a:prstGeom prst="bracketPair">
          <a:avLst>
            <a:gd name="adj" fmla="val 16667"/>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kern="1200">
              <a:solidFill>
                <a:schemeClr val="tx1"/>
              </a:solidFill>
              <a:latin typeface="+mn-lt"/>
              <a:ea typeface="+mn-ea"/>
              <a:cs typeface="+mn-cs"/>
            </a:rPr>
            <a:t>鑑識活動に必要な物品の納入及び役務を提供</a:t>
          </a:r>
          <a:endParaRPr lang="ja-JP" sz="1000"/>
        </a:p>
      </xdr:txBody>
    </xdr:sp>
    <xdr:clientData/>
  </xdr:twoCellAnchor>
  <xdr:twoCellAnchor>
    <xdr:from>
      <xdr:col>16</xdr:col>
      <xdr:colOff>148223</xdr:colOff>
      <xdr:row>282</xdr:row>
      <xdr:rowOff>337788</xdr:rowOff>
    </xdr:from>
    <xdr:to>
      <xdr:col>28</xdr:col>
      <xdr:colOff>32880</xdr:colOff>
      <xdr:row>284</xdr:row>
      <xdr:rowOff>48540</xdr:rowOff>
    </xdr:to>
    <xdr:sp macro="" textlink="">
      <xdr:nvSpPr>
        <xdr:cNvPr id="6" name="Text Box 98">
          <a:extLst>
            <a:ext uri="{FF2B5EF4-FFF2-40B4-BE49-F238E27FC236}">
              <a16:creationId xmlns:a16="http://schemas.microsoft.com/office/drawing/2014/main" id="{842E2DCD-33A2-4BAF-BFC6-8EBA5EC9EA76}"/>
            </a:ext>
          </a:extLst>
        </xdr:cNvPr>
        <xdr:cNvSpPr txBox="1">
          <a:spLocks noChangeArrowheads="1"/>
        </xdr:cNvSpPr>
      </xdr:nvSpPr>
      <xdr:spPr bwMode="auto">
        <a:xfrm>
          <a:off x="3074303" y="44145168"/>
          <a:ext cx="2079217" cy="427032"/>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latin typeface="+mn-ea"/>
            </a:rPr>
            <a:t>物品購入等</a:t>
          </a:r>
          <a:endParaRPr lang="en-US" altLang="ja-JP" sz="1100" b="1">
            <a:latin typeface="+mn-ea"/>
          </a:endParaRPr>
        </a:p>
        <a:p>
          <a:pPr algn="ctr">
            <a:lnSpc>
              <a:spcPts val="1300"/>
            </a:lnSpc>
          </a:pPr>
          <a:r>
            <a:rPr lang="en-US" altLang="ja-JP" sz="1100" b="1">
              <a:latin typeface="+mn-ea"/>
            </a:rPr>
            <a:t>【</a:t>
          </a:r>
          <a:r>
            <a:rPr lang="ja-JP" altLang="en-US" sz="1100" b="1">
              <a:latin typeface="+mn-ea"/>
            </a:rPr>
            <a:t>随意契約（少額）等</a:t>
          </a:r>
          <a:r>
            <a:rPr lang="en-US" altLang="ja-JP" sz="1100" b="1">
              <a:latin typeface="+mn-ea"/>
            </a:rPr>
            <a:t>】</a:t>
          </a:r>
          <a:endParaRPr lang="ja-JP" altLang="en-US" sz="1100" b="1">
            <a:latin typeface="+mn-ea"/>
          </a:endParaRPr>
        </a:p>
      </xdr:txBody>
    </xdr:sp>
    <xdr:clientData/>
  </xdr:twoCellAnchor>
  <xdr:twoCellAnchor>
    <xdr:from>
      <xdr:col>21</xdr:col>
      <xdr:colOff>174470</xdr:colOff>
      <xdr:row>269</xdr:row>
      <xdr:rowOff>176892</xdr:rowOff>
    </xdr:from>
    <xdr:to>
      <xdr:col>32</xdr:col>
      <xdr:colOff>94665</xdr:colOff>
      <xdr:row>273</xdr:row>
      <xdr:rowOff>132566</xdr:rowOff>
    </xdr:to>
    <xdr:grpSp>
      <xdr:nvGrpSpPr>
        <xdr:cNvPr id="7" name="グループ化 6">
          <a:extLst>
            <a:ext uri="{FF2B5EF4-FFF2-40B4-BE49-F238E27FC236}">
              <a16:creationId xmlns:a16="http://schemas.microsoft.com/office/drawing/2014/main" id="{149E467A-2DA6-4B60-A781-1E3E31B1487A}"/>
            </a:ext>
          </a:extLst>
        </xdr:cNvPr>
        <xdr:cNvGrpSpPr/>
      </xdr:nvGrpSpPr>
      <xdr:grpSpPr>
        <a:xfrm>
          <a:off x="4014950" y="38513112"/>
          <a:ext cx="1931875" cy="1380614"/>
          <a:chOff x="4600793" y="43947068"/>
          <a:chExt cx="2138960" cy="1345204"/>
        </a:xfrm>
      </xdr:grpSpPr>
      <xdr:sp macro="" textlink="">
        <xdr:nvSpPr>
          <xdr:cNvPr id="8" name="テキスト ボックス 9">
            <a:extLst>
              <a:ext uri="{FF2B5EF4-FFF2-40B4-BE49-F238E27FC236}">
                <a16:creationId xmlns:a16="http://schemas.microsoft.com/office/drawing/2014/main" id="{25D92083-5CFD-4093-9442-172A60B94B84}"/>
              </a:ext>
            </a:extLst>
          </xdr:cNvPr>
          <xdr:cNvSpPr txBox="1">
            <a:spLocks noChangeArrowheads="1"/>
          </xdr:cNvSpPr>
        </xdr:nvSpPr>
        <xdr:spPr bwMode="auto">
          <a:xfrm>
            <a:off x="4617783" y="43947068"/>
            <a:ext cx="2104981" cy="849298"/>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ysClr val="windowText" lastClr="000000"/>
                </a:solidFill>
                <a:latin typeface="+mn-ea"/>
              </a:rPr>
              <a:t>警察庁</a:t>
            </a:r>
            <a:endParaRPr lang="en-US" altLang="ja-JP" sz="1400">
              <a:solidFill>
                <a:sysClr val="windowText" lastClr="000000"/>
              </a:solidFill>
              <a:latin typeface="+mn-ea"/>
            </a:endParaRPr>
          </a:p>
          <a:p>
            <a:pPr algn="ctr"/>
            <a:r>
              <a:rPr lang="en-US" altLang="ja-JP" sz="1400">
                <a:solidFill>
                  <a:sysClr val="windowText" lastClr="000000"/>
                </a:solidFill>
                <a:latin typeface="+mn-ea"/>
              </a:rPr>
              <a:t>731</a:t>
            </a:r>
            <a:r>
              <a:rPr lang="ja-JP" altLang="en-US" sz="1400">
                <a:solidFill>
                  <a:sysClr val="windowText" lastClr="000000"/>
                </a:solidFill>
                <a:latin typeface="+mn-ea"/>
              </a:rPr>
              <a:t>百万円</a:t>
            </a:r>
            <a:endParaRPr lang="en-US" altLang="ja-JP" sz="1400">
              <a:solidFill>
                <a:sysClr val="windowText" lastClr="000000"/>
              </a:solidFill>
              <a:latin typeface="+mn-ea"/>
            </a:endParaRPr>
          </a:p>
        </xdr:txBody>
      </xdr:sp>
      <xdr:sp macro="" textlink="">
        <xdr:nvSpPr>
          <xdr:cNvPr id="9" name="大かっこ 8">
            <a:extLst>
              <a:ext uri="{FF2B5EF4-FFF2-40B4-BE49-F238E27FC236}">
                <a16:creationId xmlns:a16="http://schemas.microsoft.com/office/drawing/2014/main" id="{E2DC468E-A8B2-42AD-B639-692057957601}"/>
              </a:ext>
            </a:extLst>
          </xdr:cNvPr>
          <xdr:cNvSpPr>
            <a:spLocks noChangeArrowheads="1"/>
          </xdr:cNvSpPr>
        </xdr:nvSpPr>
        <xdr:spPr bwMode="auto">
          <a:xfrm>
            <a:off x="4600793" y="44879419"/>
            <a:ext cx="2138960" cy="412853"/>
          </a:xfrm>
          <a:prstGeom prst="bracketPair">
            <a:avLst>
              <a:gd name="adj" fmla="val 16667"/>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000" baseline="0">
                <a:latin typeface="+mn-ea"/>
              </a:rPr>
              <a:t>鑑識活動に必要な経費の予算執行及び予算配分</a:t>
            </a:r>
            <a:endParaRPr lang="en-US" altLang="ja-JP" sz="1000" baseline="0">
              <a:latin typeface="+mn-ea"/>
            </a:endParaRPr>
          </a:p>
        </xdr:txBody>
      </xdr:sp>
    </xdr:grpSp>
    <xdr:clientData/>
  </xdr:twoCellAnchor>
  <xdr:twoCellAnchor>
    <xdr:from>
      <xdr:col>22</xdr:col>
      <xdr:colOff>170163</xdr:colOff>
      <xdr:row>276</xdr:row>
      <xdr:rowOff>74062</xdr:rowOff>
    </xdr:from>
    <xdr:to>
      <xdr:col>32</xdr:col>
      <xdr:colOff>51343</xdr:colOff>
      <xdr:row>277</xdr:row>
      <xdr:rowOff>395</xdr:rowOff>
    </xdr:to>
    <xdr:sp macro="" textlink="">
      <xdr:nvSpPr>
        <xdr:cNvPr id="10" name="Text Box 98">
          <a:extLst>
            <a:ext uri="{FF2B5EF4-FFF2-40B4-BE49-F238E27FC236}">
              <a16:creationId xmlns:a16="http://schemas.microsoft.com/office/drawing/2014/main" id="{8F6A9E6A-9A83-46D3-8180-C5DEC2C1FDBA}"/>
            </a:ext>
          </a:extLst>
        </xdr:cNvPr>
        <xdr:cNvSpPr txBox="1">
          <a:spLocks noChangeArrowheads="1"/>
        </xdr:cNvSpPr>
      </xdr:nvSpPr>
      <xdr:spPr bwMode="auto">
        <a:xfrm>
          <a:off x="4193523" y="41740222"/>
          <a:ext cx="1709980" cy="284473"/>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ja-JP" altLang="en-US" sz="1200" b="1">
              <a:latin typeface="+mn-ea"/>
            </a:rPr>
            <a:t>予算配分</a:t>
          </a:r>
          <a:r>
            <a:rPr lang="en-US" altLang="ja-JP" sz="1200" b="1">
              <a:latin typeface="+mn-ea"/>
            </a:rPr>
            <a:t>【</a:t>
          </a:r>
          <a:r>
            <a:rPr lang="ja-JP" altLang="en-US" sz="1200" b="1">
              <a:latin typeface="+mn-ea"/>
            </a:rPr>
            <a:t>その他</a:t>
          </a:r>
          <a:r>
            <a:rPr lang="en-US" altLang="ja-JP" sz="1200" b="1">
              <a:latin typeface="+mn-ea"/>
            </a:rPr>
            <a:t>】</a:t>
          </a:r>
          <a:endParaRPr lang="ja-JP" altLang="en-US" sz="1200" b="1">
            <a:latin typeface="+mn-ea"/>
          </a:endParaRPr>
        </a:p>
      </xdr:txBody>
    </xdr:sp>
    <xdr:clientData/>
  </xdr:twoCellAnchor>
  <xdr:twoCellAnchor>
    <xdr:from>
      <xdr:col>17</xdr:col>
      <xdr:colOff>90477</xdr:colOff>
      <xdr:row>277</xdr:row>
      <xdr:rowOff>193896</xdr:rowOff>
    </xdr:from>
    <xdr:to>
      <xdr:col>27</xdr:col>
      <xdr:colOff>106206</xdr:colOff>
      <xdr:row>278</xdr:row>
      <xdr:rowOff>212183</xdr:rowOff>
    </xdr:to>
    <xdr:sp macro="" textlink="">
      <xdr:nvSpPr>
        <xdr:cNvPr id="14" name="Text Box 98">
          <a:extLst>
            <a:ext uri="{FF2B5EF4-FFF2-40B4-BE49-F238E27FC236}">
              <a16:creationId xmlns:a16="http://schemas.microsoft.com/office/drawing/2014/main" id="{CD9D16D9-B0F7-465D-B44A-E61C22ADA77B}"/>
            </a:ext>
          </a:extLst>
        </xdr:cNvPr>
        <xdr:cNvSpPr txBox="1">
          <a:spLocks noChangeArrowheads="1"/>
        </xdr:cNvSpPr>
      </xdr:nvSpPr>
      <xdr:spPr bwMode="auto">
        <a:xfrm>
          <a:off x="3199437" y="42218196"/>
          <a:ext cx="1844529" cy="376427"/>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spcBef>
              <a:spcPct val="50000"/>
            </a:spcBef>
          </a:pPr>
          <a:r>
            <a:rPr lang="en-US" altLang="ja-JP" sz="1200" b="1">
              <a:latin typeface="+mn-ea"/>
            </a:rPr>
            <a:t>A.</a:t>
          </a:r>
          <a:r>
            <a:rPr lang="ja-JP" altLang="en-US" sz="1200" b="1">
              <a:latin typeface="+mn-ea"/>
            </a:rPr>
            <a:t>都道府県警察</a:t>
          </a:r>
        </a:p>
      </xdr:txBody>
    </xdr:sp>
    <xdr:clientData/>
  </xdr:twoCellAnchor>
  <xdr:twoCellAnchor>
    <xdr:from>
      <xdr:col>29</xdr:col>
      <xdr:colOff>36226</xdr:colOff>
      <xdr:row>278</xdr:row>
      <xdr:rowOff>173963</xdr:rowOff>
    </xdr:from>
    <xdr:to>
      <xdr:col>37</xdr:col>
      <xdr:colOff>130711</xdr:colOff>
      <xdr:row>280</xdr:row>
      <xdr:rowOff>327458</xdr:rowOff>
    </xdr:to>
    <xdr:sp macro="" textlink="">
      <xdr:nvSpPr>
        <xdr:cNvPr id="15" name="テキスト ボックス 9">
          <a:extLst>
            <a:ext uri="{FF2B5EF4-FFF2-40B4-BE49-F238E27FC236}">
              <a16:creationId xmlns:a16="http://schemas.microsoft.com/office/drawing/2014/main" id="{E33AC5DA-E357-4BC1-AC22-E1BC93D0E9E2}"/>
            </a:ext>
          </a:extLst>
        </xdr:cNvPr>
        <xdr:cNvSpPr txBox="1">
          <a:spLocks noChangeArrowheads="1"/>
        </xdr:cNvSpPr>
      </xdr:nvSpPr>
      <xdr:spPr bwMode="auto">
        <a:xfrm>
          <a:off x="5339746" y="42556403"/>
          <a:ext cx="1557525" cy="869775"/>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ja-JP" sz="1400" kern="1200">
              <a:solidFill>
                <a:schemeClr val="tx1"/>
              </a:solidFill>
              <a:latin typeface="+mj-ea"/>
              <a:ea typeface="+mj-ea"/>
              <a:cs typeface="+mn-cs"/>
            </a:rPr>
            <a:t>都道府県警察</a:t>
          </a:r>
          <a:endParaRPr kumimoji="1" lang="en-US" altLang="ja-JP" sz="1400" kern="1200">
            <a:solidFill>
              <a:schemeClr val="tx1"/>
            </a:solidFill>
            <a:latin typeface="+mj-ea"/>
            <a:ea typeface="+mj-ea"/>
            <a:cs typeface="+mn-cs"/>
          </a:endParaRPr>
        </a:p>
        <a:p>
          <a:pPr algn="ctr"/>
          <a:r>
            <a:rPr kumimoji="1" lang="ja-JP" altLang="ja-JP" sz="1400" kern="1200">
              <a:solidFill>
                <a:schemeClr val="tx1"/>
              </a:solidFill>
              <a:latin typeface="+mj-ea"/>
              <a:ea typeface="+mj-ea"/>
              <a:cs typeface="+mn-cs"/>
            </a:rPr>
            <a:t>（</a:t>
          </a:r>
          <a:r>
            <a:rPr kumimoji="1" lang="en-US" altLang="ja-JP" sz="1400" kern="1200">
              <a:solidFill>
                <a:schemeClr val="tx1"/>
              </a:solidFill>
              <a:latin typeface="+mj-ea"/>
              <a:ea typeface="+mj-ea"/>
              <a:cs typeface="+mn-cs"/>
            </a:rPr>
            <a:t>50</a:t>
          </a:r>
          <a:r>
            <a:rPr kumimoji="1" lang="ja-JP" altLang="ja-JP" sz="1400" kern="1200">
              <a:solidFill>
                <a:schemeClr val="tx1"/>
              </a:solidFill>
              <a:latin typeface="+mj-ea"/>
              <a:ea typeface="+mj-ea"/>
              <a:cs typeface="+mn-cs"/>
            </a:rPr>
            <a:t>機関）</a:t>
          </a:r>
          <a:endParaRPr kumimoji="1" lang="en-US" altLang="ja-JP" sz="1400" kern="1200">
            <a:solidFill>
              <a:schemeClr val="tx1"/>
            </a:solidFill>
            <a:latin typeface="+mj-ea"/>
            <a:ea typeface="+mj-ea"/>
            <a:cs typeface="+mn-cs"/>
          </a:endParaRPr>
        </a:p>
        <a:p>
          <a:pPr algn="ctr"/>
          <a:r>
            <a:rPr kumimoji="1" lang="en-US" altLang="ja-JP" sz="1400" kern="1200">
              <a:solidFill>
                <a:sysClr val="windowText" lastClr="000000"/>
              </a:solidFill>
              <a:latin typeface="+mj-ea"/>
              <a:ea typeface="+mj-ea"/>
              <a:cs typeface="+mn-cs"/>
            </a:rPr>
            <a:t>671</a:t>
          </a:r>
          <a:r>
            <a:rPr kumimoji="1" lang="ja-JP" altLang="ja-JP" sz="1400" kern="1200">
              <a:solidFill>
                <a:sysClr val="windowText" lastClr="000000"/>
              </a:solidFill>
              <a:latin typeface="+mj-ea"/>
              <a:ea typeface="+mj-ea"/>
              <a:cs typeface="+mn-cs"/>
            </a:rPr>
            <a:t>百万円</a:t>
          </a:r>
          <a:endParaRPr lang="en-US" altLang="ja-JP" sz="1050">
            <a:solidFill>
              <a:sysClr val="windowText" lastClr="000000"/>
            </a:solidFill>
            <a:latin typeface="+mj-ea"/>
            <a:ea typeface="+mj-ea"/>
          </a:endParaRPr>
        </a:p>
      </xdr:txBody>
    </xdr:sp>
    <xdr:clientData/>
  </xdr:twoCellAnchor>
  <xdr:twoCellAnchor>
    <xdr:from>
      <xdr:col>17</xdr:col>
      <xdr:colOff>130264</xdr:colOff>
      <xdr:row>284</xdr:row>
      <xdr:rowOff>69597</xdr:rowOff>
    </xdr:from>
    <xdr:to>
      <xdr:col>27</xdr:col>
      <xdr:colOff>98612</xdr:colOff>
      <xdr:row>285</xdr:row>
      <xdr:rowOff>468772</xdr:rowOff>
    </xdr:to>
    <xdr:sp macro="" textlink="">
      <xdr:nvSpPr>
        <xdr:cNvPr id="16" name="テキスト ボックス 9">
          <a:extLst>
            <a:ext uri="{FF2B5EF4-FFF2-40B4-BE49-F238E27FC236}">
              <a16:creationId xmlns:a16="http://schemas.microsoft.com/office/drawing/2014/main" id="{F36966F5-6587-42DA-B89A-4163D5FDAF48}"/>
            </a:ext>
          </a:extLst>
        </xdr:cNvPr>
        <xdr:cNvSpPr txBox="1">
          <a:spLocks noChangeArrowheads="1"/>
        </xdr:cNvSpPr>
      </xdr:nvSpPr>
      <xdr:spPr bwMode="auto">
        <a:xfrm>
          <a:off x="3239224" y="44593257"/>
          <a:ext cx="1797148" cy="757315"/>
        </a:xfrm>
        <a:prstGeom prst="rect">
          <a:avLst/>
        </a:prstGeom>
        <a:noFill/>
        <a:ln w="19050">
          <a:solidFill>
            <a:schemeClr val="tx1"/>
          </a:solidFill>
          <a:miter lim="800000"/>
          <a:headEnd/>
          <a:tailEnd/>
        </a:ln>
      </xdr:spPr>
      <xdr:txBody>
        <a:bodyPr wrap="square" lIns="0" rIns="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kern="1200">
              <a:solidFill>
                <a:schemeClr val="tx1"/>
              </a:solidFill>
              <a:latin typeface="+mn-lt"/>
              <a:ea typeface="+mn-ea"/>
              <a:cs typeface="+mn-cs"/>
            </a:rPr>
            <a:t>Ｂ</a:t>
          </a:r>
          <a:r>
            <a:rPr kumimoji="1" lang="en-US" altLang="ja-JP" sz="1400" kern="1200">
              <a:solidFill>
                <a:schemeClr val="tx1"/>
              </a:solidFill>
              <a:latin typeface="+mn-lt"/>
              <a:ea typeface="+mn-ea"/>
              <a:cs typeface="+mn-cs"/>
            </a:rPr>
            <a:t>.</a:t>
          </a:r>
          <a:r>
            <a:rPr kumimoji="1" lang="ja-JP" altLang="ja-JP" sz="1400" kern="1200">
              <a:solidFill>
                <a:schemeClr val="tx1"/>
              </a:solidFill>
              <a:latin typeface="+mn-lt"/>
              <a:ea typeface="+mn-ea"/>
              <a:cs typeface="+mn-cs"/>
            </a:rPr>
            <a:t>民間会社（</a:t>
          </a:r>
          <a:r>
            <a:rPr kumimoji="1" lang="en-US" altLang="ja-JP" sz="1400" kern="1200">
              <a:solidFill>
                <a:schemeClr val="tx1"/>
              </a:solidFill>
              <a:latin typeface="+mn-ea"/>
              <a:ea typeface="+mn-ea"/>
              <a:cs typeface="+mn-cs"/>
            </a:rPr>
            <a:t>57</a:t>
          </a:r>
          <a:r>
            <a:rPr kumimoji="1" lang="ja-JP" altLang="ja-JP" sz="1400" kern="1200">
              <a:solidFill>
                <a:schemeClr val="tx1"/>
              </a:solidFill>
              <a:latin typeface="+mn-ea"/>
              <a:ea typeface="+mn-ea"/>
              <a:cs typeface="+mn-cs"/>
            </a:rPr>
            <a:t>者</a:t>
          </a:r>
          <a:r>
            <a:rPr kumimoji="1" lang="ja-JP" altLang="ja-JP" sz="1400" kern="1200">
              <a:solidFill>
                <a:schemeClr val="tx1"/>
              </a:solidFill>
              <a:latin typeface="+mn-lt"/>
              <a:ea typeface="+mn-ea"/>
              <a:cs typeface="+mn-cs"/>
            </a:rPr>
            <a:t>）</a:t>
          </a:r>
          <a:endParaRPr kumimoji="1" lang="en-US" altLang="ja-JP" sz="1400" kern="1200">
            <a:solidFill>
              <a:schemeClr val="tx1"/>
            </a:solidFill>
            <a:latin typeface="+mn-lt"/>
            <a:ea typeface="+mn-ea"/>
            <a:cs typeface="+mn-cs"/>
          </a:endParaRPr>
        </a:p>
        <a:p>
          <a:pPr algn="ctr"/>
          <a:r>
            <a:rPr kumimoji="1" lang="en-US" altLang="ja-JP" sz="1400" kern="1200">
              <a:solidFill>
                <a:schemeClr val="tx1"/>
              </a:solidFill>
              <a:latin typeface="+mn-ea"/>
              <a:ea typeface="+mn-ea"/>
              <a:cs typeface="+mn-cs"/>
            </a:rPr>
            <a:t>60</a:t>
          </a:r>
          <a:r>
            <a:rPr kumimoji="1" lang="ja-JP" altLang="ja-JP" sz="1400" kern="1200">
              <a:solidFill>
                <a:schemeClr val="tx1"/>
              </a:solidFill>
              <a:latin typeface="+mn-ea"/>
              <a:ea typeface="+mn-ea"/>
              <a:cs typeface="+mn-cs"/>
            </a:rPr>
            <a:t>百万円</a:t>
          </a:r>
          <a:endParaRPr lang="en-US" altLang="ja-JP" sz="1400">
            <a:solidFill>
              <a:schemeClr val="tx1"/>
            </a:solidFill>
            <a:latin typeface="+mn-ea"/>
            <a:ea typeface="+mn-ea"/>
          </a:endParaRPr>
        </a:p>
      </xdr:txBody>
    </xdr:sp>
    <xdr:clientData/>
  </xdr:twoCellAnchor>
  <xdr:twoCellAnchor>
    <xdr:from>
      <xdr:col>27</xdr:col>
      <xdr:colOff>15240</xdr:colOff>
      <xdr:row>274</xdr:row>
      <xdr:rowOff>45720</xdr:rowOff>
    </xdr:from>
    <xdr:to>
      <xdr:col>27</xdr:col>
      <xdr:colOff>15240</xdr:colOff>
      <xdr:row>275</xdr:row>
      <xdr:rowOff>274320</xdr:rowOff>
    </xdr:to>
    <xdr:cxnSp macro="">
      <xdr:nvCxnSpPr>
        <xdr:cNvPr id="31" name="直線矢印コネクタ 30">
          <a:extLst>
            <a:ext uri="{FF2B5EF4-FFF2-40B4-BE49-F238E27FC236}">
              <a16:creationId xmlns:a16="http://schemas.microsoft.com/office/drawing/2014/main" id="{69A961B8-40FF-41BC-AF53-5B85DFFADD93}"/>
            </a:ext>
          </a:extLst>
        </xdr:cNvPr>
        <xdr:cNvCxnSpPr/>
      </xdr:nvCxnSpPr>
      <xdr:spPr>
        <a:xfrm>
          <a:off x="4953000" y="41003220"/>
          <a:ext cx="0" cy="58674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114300</xdr:colOff>
      <xdr:row>280</xdr:row>
      <xdr:rowOff>335280</xdr:rowOff>
    </xdr:from>
    <xdr:to>
      <xdr:col>22</xdr:col>
      <xdr:colOff>114300</xdr:colOff>
      <xdr:row>282</xdr:row>
      <xdr:rowOff>213360</xdr:rowOff>
    </xdr:to>
    <xdr:cxnSp macro="">
      <xdr:nvCxnSpPr>
        <xdr:cNvPr id="32" name="直線矢印コネクタ 31">
          <a:extLst>
            <a:ext uri="{FF2B5EF4-FFF2-40B4-BE49-F238E27FC236}">
              <a16:creationId xmlns:a16="http://schemas.microsoft.com/office/drawing/2014/main" id="{06C471C8-C7C8-4A99-AE5D-573419A90D88}"/>
            </a:ext>
          </a:extLst>
        </xdr:cNvPr>
        <xdr:cNvCxnSpPr/>
      </xdr:nvCxnSpPr>
      <xdr:spPr>
        <a:xfrm>
          <a:off x="4137660" y="43434000"/>
          <a:ext cx="0" cy="58674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0" zoomScaleNormal="75" zoomScaleSheetLayoutView="100" zoomScalePageLayoutView="85" workbookViewId="0">
      <selection activeCell="G216" sqref="G216:V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692</v>
      </c>
      <c r="AK2" s="187"/>
      <c r="AL2" s="187"/>
      <c r="AM2" s="187"/>
      <c r="AN2" s="90" t="s">
        <v>367</v>
      </c>
      <c r="AO2" s="187">
        <v>21</v>
      </c>
      <c r="AP2" s="187"/>
      <c r="AQ2" s="187"/>
      <c r="AR2" s="91" t="s">
        <v>367</v>
      </c>
      <c r="AS2" s="188">
        <v>28</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694</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697</v>
      </c>
      <c r="H5" s="178"/>
      <c r="I5" s="178"/>
      <c r="J5" s="178"/>
      <c r="K5" s="178"/>
      <c r="L5" s="178"/>
      <c r="M5" s="179" t="s">
        <v>62</v>
      </c>
      <c r="N5" s="180"/>
      <c r="O5" s="180"/>
      <c r="P5" s="180"/>
      <c r="Q5" s="180"/>
      <c r="R5" s="181"/>
      <c r="S5" s="182" t="s">
        <v>698</v>
      </c>
      <c r="T5" s="178"/>
      <c r="U5" s="178"/>
      <c r="V5" s="178"/>
      <c r="W5" s="178"/>
      <c r="X5" s="183"/>
      <c r="Y5" s="184" t="s">
        <v>3</v>
      </c>
      <c r="Z5" s="185"/>
      <c r="AA5" s="185"/>
      <c r="AB5" s="185"/>
      <c r="AC5" s="185"/>
      <c r="AD5" s="186"/>
      <c r="AE5" s="209" t="s">
        <v>699</v>
      </c>
      <c r="AF5" s="209"/>
      <c r="AG5" s="209"/>
      <c r="AH5" s="209"/>
      <c r="AI5" s="209"/>
      <c r="AJ5" s="209"/>
      <c r="AK5" s="209"/>
      <c r="AL5" s="209"/>
      <c r="AM5" s="209"/>
      <c r="AN5" s="209"/>
      <c r="AO5" s="209"/>
      <c r="AP5" s="210"/>
      <c r="AQ5" s="211" t="s">
        <v>800</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700</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701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702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703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884</v>
      </c>
      <c r="Q13" s="232"/>
      <c r="R13" s="232"/>
      <c r="S13" s="232"/>
      <c r="T13" s="232"/>
      <c r="U13" s="232"/>
      <c r="V13" s="233"/>
      <c r="W13" s="231">
        <v>892</v>
      </c>
      <c r="X13" s="232"/>
      <c r="Y13" s="232"/>
      <c r="Z13" s="232"/>
      <c r="AA13" s="232"/>
      <c r="AB13" s="232"/>
      <c r="AC13" s="233"/>
      <c r="AD13" s="231">
        <v>891</v>
      </c>
      <c r="AE13" s="232"/>
      <c r="AF13" s="232"/>
      <c r="AG13" s="232"/>
      <c r="AH13" s="232"/>
      <c r="AI13" s="232"/>
      <c r="AJ13" s="233"/>
      <c r="AK13" s="231">
        <v>890</v>
      </c>
      <c r="AL13" s="232"/>
      <c r="AM13" s="232"/>
      <c r="AN13" s="232"/>
      <c r="AO13" s="232"/>
      <c r="AP13" s="232"/>
      <c r="AQ13" s="233"/>
      <c r="AR13" s="243">
        <v>894</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v>121</v>
      </c>
      <c r="X14" s="232"/>
      <c r="Y14" s="232"/>
      <c r="Z14" s="232"/>
      <c r="AA14" s="232"/>
      <c r="AB14" s="232"/>
      <c r="AC14" s="233"/>
      <c r="AD14" s="231" t="s">
        <v>701</v>
      </c>
      <c r="AE14" s="232"/>
      <c r="AF14" s="232"/>
      <c r="AG14" s="232"/>
      <c r="AH14" s="232"/>
      <c r="AI14" s="232"/>
      <c r="AJ14" s="233"/>
      <c r="AK14" s="231" t="s">
        <v>725</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725</v>
      </c>
      <c r="AL15" s="232"/>
      <c r="AM15" s="232"/>
      <c r="AN15" s="232"/>
      <c r="AO15" s="232"/>
      <c r="AP15" s="232"/>
      <c r="AQ15" s="233"/>
      <c r="AR15" s="231" t="s">
        <v>798</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725</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v>-134</v>
      </c>
      <c r="X17" s="232"/>
      <c r="Y17" s="232"/>
      <c r="Z17" s="232"/>
      <c r="AA17" s="232"/>
      <c r="AB17" s="232"/>
      <c r="AC17" s="233"/>
      <c r="AD17" s="231">
        <v>-57</v>
      </c>
      <c r="AE17" s="232"/>
      <c r="AF17" s="232"/>
      <c r="AG17" s="232"/>
      <c r="AH17" s="232"/>
      <c r="AI17" s="232"/>
      <c r="AJ17" s="233"/>
      <c r="AK17" s="231" t="s">
        <v>725</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884</v>
      </c>
      <c r="Q18" s="276"/>
      <c r="R18" s="276"/>
      <c r="S18" s="276"/>
      <c r="T18" s="276"/>
      <c r="U18" s="276"/>
      <c r="V18" s="277"/>
      <c r="W18" s="275">
        <f>SUM(W13:AC17)</f>
        <v>879</v>
      </c>
      <c r="X18" s="276"/>
      <c r="Y18" s="276"/>
      <c r="Z18" s="276"/>
      <c r="AA18" s="276"/>
      <c r="AB18" s="276"/>
      <c r="AC18" s="277"/>
      <c r="AD18" s="275">
        <f>SUM(AD13:AJ17)</f>
        <v>834</v>
      </c>
      <c r="AE18" s="276"/>
      <c r="AF18" s="276"/>
      <c r="AG18" s="276"/>
      <c r="AH18" s="276"/>
      <c r="AI18" s="276"/>
      <c r="AJ18" s="277"/>
      <c r="AK18" s="275">
        <f>SUM(AK13:AQ17)</f>
        <v>890</v>
      </c>
      <c r="AL18" s="276"/>
      <c r="AM18" s="276"/>
      <c r="AN18" s="276"/>
      <c r="AO18" s="276"/>
      <c r="AP18" s="276"/>
      <c r="AQ18" s="277"/>
      <c r="AR18" s="275">
        <f>SUM(AR13:AX17)</f>
        <v>894</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739</v>
      </c>
      <c r="Q19" s="232"/>
      <c r="R19" s="232"/>
      <c r="S19" s="232"/>
      <c r="T19" s="232"/>
      <c r="U19" s="232"/>
      <c r="V19" s="233"/>
      <c r="W19" s="231">
        <v>836</v>
      </c>
      <c r="X19" s="232"/>
      <c r="Y19" s="232"/>
      <c r="Z19" s="232"/>
      <c r="AA19" s="232"/>
      <c r="AB19" s="232"/>
      <c r="AC19" s="233"/>
      <c r="AD19" s="231">
        <v>731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0.83597285067873306</v>
      </c>
      <c r="Q20" s="307"/>
      <c r="R20" s="307"/>
      <c r="S20" s="307"/>
      <c r="T20" s="307"/>
      <c r="U20" s="307"/>
      <c r="V20" s="307"/>
      <c r="W20" s="307">
        <f>IF(W18=0, "-", SUM(W19)/W18)</f>
        <v>0.95108077360637089</v>
      </c>
      <c r="X20" s="307"/>
      <c r="Y20" s="307"/>
      <c r="Z20" s="307"/>
      <c r="AA20" s="307"/>
      <c r="AB20" s="307"/>
      <c r="AC20" s="307"/>
      <c r="AD20" s="307">
        <f>IF(AD18=0, "-", SUM(AD19)/AD18)</f>
        <v>0.8764988009592326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0.83597285067873306</v>
      </c>
      <c r="Q21" s="307"/>
      <c r="R21" s="307"/>
      <c r="S21" s="307"/>
      <c r="T21" s="307"/>
      <c r="U21" s="307"/>
      <c r="V21" s="307"/>
      <c r="W21" s="307">
        <f>IF(W19=0, "-", SUM(W19)/SUM(W13,W14))</f>
        <v>0.82527147087857844</v>
      </c>
      <c r="X21" s="307"/>
      <c r="Y21" s="307"/>
      <c r="Z21" s="307"/>
      <c r="AA21" s="307"/>
      <c r="AB21" s="307"/>
      <c r="AC21" s="307"/>
      <c r="AD21" s="307">
        <f>IF(AD19=0, "-", SUM(AD19)/SUM(AD13,AD14))</f>
        <v>0.8204264870931538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hidden="1" customHeight="1" x14ac:dyDescent="0.2">
      <c r="A23" s="318"/>
      <c r="B23" s="319"/>
      <c r="C23" s="319"/>
      <c r="D23" s="319"/>
      <c r="E23" s="319"/>
      <c r="F23" s="320"/>
      <c r="G23" s="292"/>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t="s">
        <v>794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704</v>
      </c>
      <c r="H26" s="303"/>
      <c r="I26" s="303"/>
      <c r="J26" s="303"/>
      <c r="K26" s="303"/>
      <c r="L26" s="303"/>
      <c r="M26" s="303"/>
      <c r="N26" s="303"/>
      <c r="O26" s="304"/>
      <c r="P26" s="231">
        <v>876</v>
      </c>
      <c r="Q26" s="232"/>
      <c r="R26" s="232"/>
      <c r="S26" s="232"/>
      <c r="T26" s="232"/>
      <c r="U26" s="232"/>
      <c r="V26" s="233"/>
      <c r="W26" s="231">
        <v>879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705</v>
      </c>
      <c r="H27" s="303"/>
      <c r="I27" s="303"/>
      <c r="J27" s="303"/>
      <c r="K27" s="303"/>
      <c r="L27" s="303"/>
      <c r="M27" s="303"/>
      <c r="N27" s="303"/>
      <c r="O27" s="304"/>
      <c r="P27" s="231">
        <v>14</v>
      </c>
      <c r="Q27" s="232"/>
      <c r="R27" s="232"/>
      <c r="S27" s="232"/>
      <c r="T27" s="232"/>
      <c r="U27" s="232"/>
      <c r="V27" s="233"/>
      <c r="W27" s="231">
        <v>15</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890</v>
      </c>
      <c r="Q29" s="346"/>
      <c r="R29" s="346"/>
      <c r="S29" s="346"/>
      <c r="T29" s="346"/>
      <c r="U29" s="346"/>
      <c r="V29" s="347"/>
      <c r="W29" s="348">
        <f>AR13</f>
        <v>894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663</v>
      </c>
      <c r="B30" s="352"/>
      <c r="C30" s="352"/>
      <c r="D30" s="352"/>
      <c r="E30" s="352"/>
      <c r="F30" s="353"/>
      <c r="G30" s="354" t="s">
        <v>790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6.4" customHeight="1" x14ac:dyDescent="0.2">
      <c r="A32" s="363"/>
      <c r="B32" s="332"/>
      <c r="C32" s="332"/>
      <c r="D32" s="332"/>
      <c r="E32" s="332"/>
      <c r="F32" s="333"/>
      <c r="G32" s="372" t="s">
        <v>728</v>
      </c>
      <c r="H32" s="373"/>
      <c r="I32" s="373"/>
      <c r="J32" s="373"/>
      <c r="K32" s="373"/>
      <c r="L32" s="373"/>
      <c r="M32" s="373"/>
      <c r="N32" s="373"/>
      <c r="O32" s="373"/>
      <c r="P32" s="376" t="s">
        <v>709</v>
      </c>
      <c r="Q32" s="377"/>
      <c r="R32" s="377"/>
      <c r="S32" s="377"/>
      <c r="T32" s="377"/>
      <c r="U32" s="377"/>
      <c r="V32" s="377"/>
      <c r="W32" s="377"/>
      <c r="X32" s="378"/>
      <c r="Y32" s="382" t="s">
        <v>52</v>
      </c>
      <c r="Z32" s="383"/>
      <c r="AA32" s="384"/>
      <c r="AB32" s="385" t="s">
        <v>708</v>
      </c>
      <c r="AC32" s="385"/>
      <c r="AD32" s="385"/>
      <c r="AE32" s="386">
        <v>126936</v>
      </c>
      <c r="AF32" s="386"/>
      <c r="AG32" s="386"/>
      <c r="AH32" s="386"/>
      <c r="AI32" s="386">
        <v>119409</v>
      </c>
      <c r="AJ32" s="386"/>
      <c r="AK32" s="386"/>
      <c r="AL32" s="386"/>
      <c r="AM32" s="386">
        <v>110700</v>
      </c>
      <c r="AN32" s="386"/>
      <c r="AO32" s="386"/>
      <c r="AP32" s="386"/>
      <c r="AQ32" s="413" t="s">
        <v>788</v>
      </c>
      <c r="AR32" s="386"/>
      <c r="AS32" s="386"/>
      <c r="AT32" s="386"/>
      <c r="AU32" s="404" t="s">
        <v>788</v>
      </c>
      <c r="AV32" s="420"/>
      <c r="AW32" s="420"/>
      <c r="AX32" s="421"/>
    </row>
    <row r="33" spans="1:51" ht="26.4"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701</v>
      </c>
      <c r="AC33" s="385"/>
      <c r="AD33" s="385"/>
      <c r="AE33" s="386" t="s">
        <v>701</v>
      </c>
      <c r="AF33" s="386"/>
      <c r="AG33" s="386"/>
      <c r="AH33" s="386"/>
      <c r="AI33" s="386" t="s">
        <v>701</v>
      </c>
      <c r="AJ33" s="386"/>
      <c r="AK33" s="386"/>
      <c r="AL33" s="386"/>
      <c r="AM33" s="413" t="s">
        <v>788</v>
      </c>
      <c r="AN33" s="386"/>
      <c r="AO33" s="386"/>
      <c r="AP33" s="386"/>
      <c r="AQ33" s="413" t="s">
        <v>788</v>
      </c>
      <c r="AR33" s="386"/>
      <c r="AS33" s="386"/>
      <c r="AT33" s="386"/>
      <c r="AU33" s="404" t="s">
        <v>788</v>
      </c>
      <c r="AV33" s="420"/>
      <c r="AW33" s="420"/>
      <c r="AX33" s="421"/>
    </row>
    <row r="34" spans="1:51" ht="23.25" customHeight="1" x14ac:dyDescent="0.2">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2">
      <c r="A35" s="454"/>
      <c r="B35" s="455"/>
      <c r="C35" s="455"/>
      <c r="D35" s="455"/>
      <c r="E35" s="455"/>
      <c r="F35" s="456"/>
      <c r="G35" s="409" t="s">
        <v>710</v>
      </c>
      <c r="H35" s="410"/>
      <c r="I35" s="410"/>
      <c r="J35" s="410"/>
      <c r="K35" s="410"/>
      <c r="L35" s="410"/>
      <c r="M35" s="410"/>
      <c r="N35" s="410"/>
      <c r="O35" s="410"/>
      <c r="P35" s="410"/>
      <c r="Q35" s="410"/>
      <c r="R35" s="410"/>
      <c r="S35" s="410"/>
      <c r="T35" s="410"/>
      <c r="U35" s="410"/>
      <c r="V35" s="410"/>
      <c r="W35" s="410"/>
      <c r="X35" s="410"/>
      <c r="Y35" s="434" t="s">
        <v>665</v>
      </c>
      <c r="Z35" s="435"/>
      <c r="AA35" s="436"/>
      <c r="AB35" s="437" t="s">
        <v>711</v>
      </c>
      <c r="AC35" s="438"/>
      <c r="AD35" s="439"/>
      <c r="AE35" s="413">
        <v>738672</v>
      </c>
      <c r="AF35" s="413"/>
      <c r="AG35" s="413"/>
      <c r="AH35" s="413"/>
      <c r="AI35" s="413">
        <v>836346</v>
      </c>
      <c r="AJ35" s="413"/>
      <c r="AK35" s="413"/>
      <c r="AL35" s="413"/>
      <c r="AM35" s="413">
        <v>731100</v>
      </c>
      <c r="AN35" s="413"/>
      <c r="AO35" s="413"/>
      <c r="AP35" s="413"/>
      <c r="AQ35" s="404">
        <v>890226</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712</v>
      </c>
      <c r="AC36" s="441"/>
      <c r="AD36" s="442"/>
      <c r="AE36" s="443" t="s">
        <v>713</v>
      </c>
      <c r="AF36" s="443"/>
      <c r="AG36" s="443"/>
      <c r="AH36" s="443"/>
      <c r="AI36" s="443" t="s">
        <v>714</v>
      </c>
      <c r="AJ36" s="443"/>
      <c r="AK36" s="443"/>
      <c r="AL36" s="443"/>
      <c r="AM36" s="443" t="s">
        <v>787</v>
      </c>
      <c r="AN36" s="443"/>
      <c r="AO36" s="443"/>
      <c r="AP36" s="443"/>
      <c r="AQ36" s="443" t="s">
        <v>729</v>
      </c>
      <c r="AR36" s="443"/>
      <c r="AS36" s="443"/>
      <c r="AT36" s="443"/>
      <c r="AU36" s="443"/>
      <c r="AV36" s="443"/>
      <c r="AW36" s="443"/>
      <c r="AX36" s="445"/>
    </row>
    <row r="37" spans="1:51" ht="18.75" customHeight="1" x14ac:dyDescent="0.2">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701</v>
      </c>
      <c r="AR38" s="447"/>
      <c r="AS38" s="448" t="s">
        <v>224</v>
      </c>
      <c r="AT38" s="449"/>
      <c r="AU38" s="450" t="s">
        <v>701</v>
      </c>
      <c r="AV38" s="450"/>
      <c r="AW38" s="339" t="s">
        <v>170</v>
      </c>
      <c r="AX38" s="344"/>
    </row>
    <row r="39" spans="1:51" ht="23.25" customHeight="1" x14ac:dyDescent="0.2">
      <c r="A39" s="487"/>
      <c r="B39" s="485"/>
      <c r="C39" s="485"/>
      <c r="D39" s="485"/>
      <c r="E39" s="485"/>
      <c r="F39" s="486"/>
      <c r="G39" s="389" t="s">
        <v>701</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701</v>
      </c>
      <c r="AC39" s="403"/>
      <c r="AD39" s="403"/>
      <c r="AE39" s="404" t="s">
        <v>701</v>
      </c>
      <c r="AF39" s="387"/>
      <c r="AG39" s="387"/>
      <c r="AH39" s="387"/>
      <c r="AI39" s="404" t="s">
        <v>701</v>
      </c>
      <c r="AJ39" s="387"/>
      <c r="AK39" s="387"/>
      <c r="AL39" s="387"/>
      <c r="AM39" s="404" t="s">
        <v>788</v>
      </c>
      <c r="AN39" s="387"/>
      <c r="AO39" s="387"/>
      <c r="AP39" s="387"/>
      <c r="AQ39" s="406" t="s">
        <v>701</v>
      </c>
      <c r="AR39" s="407"/>
      <c r="AS39" s="407"/>
      <c r="AT39" s="408"/>
      <c r="AU39" s="387" t="s">
        <v>701</v>
      </c>
      <c r="AV39" s="387"/>
      <c r="AW39" s="387"/>
      <c r="AX39" s="388"/>
    </row>
    <row r="40" spans="1:51" ht="23.25"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701</v>
      </c>
      <c r="AC40" s="462"/>
      <c r="AD40" s="462"/>
      <c r="AE40" s="404" t="s">
        <v>701</v>
      </c>
      <c r="AF40" s="387"/>
      <c r="AG40" s="387"/>
      <c r="AH40" s="387"/>
      <c r="AI40" s="404" t="s">
        <v>701</v>
      </c>
      <c r="AJ40" s="387"/>
      <c r="AK40" s="387"/>
      <c r="AL40" s="387"/>
      <c r="AM40" s="404" t="s">
        <v>788</v>
      </c>
      <c r="AN40" s="387"/>
      <c r="AO40" s="387"/>
      <c r="AP40" s="387"/>
      <c r="AQ40" s="406" t="s">
        <v>701</v>
      </c>
      <c r="AR40" s="407"/>
      <c r="AS40" s="407"/>
      <c r="AT40" s="408"/>
      <c r="AU40" s="387" t="s">
        <v>701</v>
      </c>
      <c r="AV40" s="387"/>
      <c r="AW40" s="387"/>
      <c r="AX40" s="388"/>
    </row>
    <row r="41" spans="1:51" ht="23.25"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701</v>
      </c>
      <c r="AF41" s="387"/>
      <c r="AG41" s="387"/>
      <c r="AH41" s="387"/>
      <c r="AI41" s="404" t="s">
        <v>701</v>
      </c>
      <c r="AJ41" s="387"/>
      <c r="AK41" s="387"/>
      <c r="AL41" s="387"/>
      <c r="AM41" s="404" t="s">
        <v>788</v>
      </c>
      <c r="AN41" s="387"/>
      <c r="AO41" s="387"/>
      <c r="AP41" s="387"/>
      <c r="AQ41" s="406" t="s">
        <v>701</v>
      </c>
      <c r="AR41" s="407"/>
      <c r="AS41" s="407"/>
      <c r="AT41" s="408"/>
      <c r="AU41" s="387" t="s">
        <v>701</v>
      </c>
      <c r="AV41" s="387"/>
      <c r="AW41" s="387"/>
      <c r="AX41" s="388"/>
    </row>
    <row r="42" spans="1:51" ht="23.25" customHeight="1" x14ac:dyDescent="0.2">
      <c r="A42" s="475" t="s">
        <v>343</v>
      </c>
      <c r="B42" s="470"/>
      <c r="C42" s="470"/>
      <c r="D42" s="470"/>
      <c r="E42" s="470"/>
      <c r="F42" s="471"/>
      <c r="G42" s="511" t="s">
        <v>701</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2">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2">
      <c r="A46" s="329"/>
      <c r="B46" s="331"/>
      <c r="C46" s="332"/>
      <c r="D46" s="332"/>
      <c r="E46" s="332"/>
      <c r="F46" s="333"/>
      <c r="G46" s="527" t="s">
        <v>726</v>
      </c>
      <c r="H46" s="527"/>
      <c r="I46" s="527"/>
      <c r="J46" s="527"/>
      <c r="K46" s="527"/>
      <c r="L46" s="527"/>
      <c r="M46" s="527"/>
      <c r="N46" s="527"/>
      <c r="O46" s="527"/>
      <c r="P46" s="527"/>
      <c r="Q46" s="527"/>
      <c r="R46" s="527"/>
      <c r="S46" s="527"/>
      <c r="T46" s="527"/>
      <c r="U46" s="527"/>
      <c r="V46" s="527"/>
      <c r="W46" s="527"/>
      <c r="X46" s="527"/>
      <c r="Y46" s="527"/>
      <c r="Z46" s="527"/>
      <c r="AA46" s="528"/>
      <c r="AB46" s="533" t="s">
        <v>727</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701</v>
      </c>
      <c r="AR50" s="450"/>
      <c r="AS50" s="448" t="s">
        <v>224</v>
      </c>
      <c r="AT50" s="449"/>
      <c r="AU50" s="450" t="s">
        <v>701</v>
      </c>
      <c r="AV50" s="450"/>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706</v>
      </c>
      <c r="H51" s="154"/>
      <c r="I51" s="154"/>
      <c r="J51" s="154"/>
      <c r="K51" s="154"/>
      <c r="L51" s="154"/>
      <c r="M51" s="154"/>
      <c r="N51" s="154"/>
      <c r="O51" s="155"/>
      <c r="P51" s="154" t="s">
        <v>707</v>
      </c>
      <c r="Q51" s="463"/>
      <c r="R51" s="463"/>
      <c r="S51" s="463"/>
      <c r="T51" s="463"/>
      <c r="U51" s="463"/>
      <c r="V51" s="463"/>
      <c r="W51" s="463"/>
      <c r="X51" s="464"/>
      <c r="Y51" s="904" t="s">
        <v>58</v>
      </c>
      <c r="Z51" s="905"/>
      <c r="AA51" s="906"/>
      <c r="AB51" s="403" t="s">
        <v>708</v>
      </c>
      <c r="AC51" s="403"/>
      <c r="AD51" s="403"/>
      <c r="AE51" s="404">
        <v>8507</v>
      </c>
      <c r="AF51" s="387"/>
      <c r="AG51" s="387"/>
      <c r="AH51" s="387"/>
      <c r="AI51" s="404">
        <v>8369</v>
      </c>
      <c r="AJ51" s="387"/>
      <c r="AK51" s="387"/>
      <c r="AL51" s="387"/>
      <c r="AM51" s="404">
        <v>8240</v>
      </c>
      <c r="AN51" s="387"/>
      <c r="AO51" s="387"/>
      <c r="AP51" s="387"/>
      <c r="AQ51" s="406" t="s">
        <v>701</v>
      </c>
      <c r="AR51" s="407"/>
      <c r="AS51" s="407"/>
      <c r="AT51" s="408"/>
      <c r="AU51" s="387" t="s">
        <v>701</v>
      </c>
      <c r="AV51" s="387"/>
      <c r="AW51" s="387"/>
      <c r="AX51" s="388"/>
      <c r="AY51">
        <f t="shared" si="0"/>
        <v>1</v>
      </c>
    </row>
    <row r="52" spans="1:60" ht="23.25" customHeight="1" x14ac:dyDescent="0.2">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701</v>
      </c>
      <c r="AC52" s="462"/>
      <c r="AD52" s="462"/>
      <c r="AE52" s="404" t="s">
        <v>701</v>
      </c>
      <c r="AF52" s="387"/>
      <c r="AG52" s="387"/>
      <c r="AH52" s="387"/>
      <c r="AI52" s="404" t="s">
        <v>701</v>
      </c>
      <c r="AJ52" s="387"/>
      <c r="AK52" s="387"/>
      <c r="AL52" s="387"/>
      <c r="AM52" s="404" t="s">
        <v>788</v>
      </c>
      <c r="AN52" s="387"/>
      <c r="AO52" s="387"/>
      <c r="AP52" s="387"/>
      <c r="AQ52" s="406" t="s">
        <v>701</v>
      </c>
      <c r="AR52" s="407"/>
      <c r="AS52" s="407"/>
      <c r="AT52" s="408"/>
      <c r="AU52" s="387" t="s">
        <v>701</v>
      </c>
      <c r="AV52" s="387"/>
      <c r="AW52" s="387"/>
      <c r="AX52" s="388"/>
      <c r="AY52">
        <f t="shared" si="0"/>
        <v>1</v>
      </c>
      <c r="AZ52" s="10"/>
      <c r="BA52" s="10"/>
      <c r="BB52" s="10"/>
      <c r="BC52" s="10"/>
    </row>
    <row r="53" spans="1:60" ht="23.25" customHeight="1" thickBot="1" x14ac:dyDescent="0.2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t="s">
        <v>701</v>
      </c>
      <c r="AF53" s="579"/>
      <c r="AG53" s="579"/>
      <c r="AH53" s="579"/>
      <c r="AI53" s="578" t="s">
        <v>701</v>
      </c>
      <c r="AJ53" s="579"/>
      <c r="AK53" s="579"/>
      <c r="AL53" s="579"/>
      <c r="AM53" s="578" t="s">
        <v>788</v>
      </c>
      <c r="AN53" s="579"/>
      <c r="AO53" s="579"/>
      <c r="AP53" s="579"/>
      <c r="AQ53" s="406" t="s">
        <v>701</v>
      </c>
      <c r="AR53" s="407"/>
      <c r="AS53" s="407"/>
      <c r="AT53" s="408"/>
      <c r="AU53" s="387" t="s">
        <v>701</v>
      </c>
      <c r="AV53" s="387"/>
      <c r="AW53" s="387"/>
      <c r="AX53" s="388"/>
      <c r="AY53">
        <f t="shared" si="0"/>
        <v>1</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2">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715</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2">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8.6" customHeight="1" x14ac:dyDescent="0.2">
      <c r="A215" s="665" t="s">
        <v>366</v>
      </c>
      <c r="B215" s="666"/>
      <c r="C215" s="668" t="s">
        <v>227</v>
      </c>
      <c r="D215" s="666"/>
      <c r="E215" s="669" t="s">
        <v>243</v>
      </c>
      <c r="F215" s="670"/>
      <c r="G215" s="671" t="s">
        <v>730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48.6" customHeight="1" x14ac:dyDescent="0.2">
      <c r="A216" s="667"/>
      <c r="B216" s="655"/>
      <c r="C216" s="654"/>
      <c r="D216" s="655"/>
      <c r="E216" s="469" t="s">
        <v>242</v>
      </c>
      <c r="F216" s="471"/>
      <c r="G216" s="153" t="s">
        <v>804</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802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48.6" customHeight="1" thickBot="1" x14ac:dyDescent="0.2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803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2">
      <c r="A218" s="667"/>
      <c r="B218" s="655"/>
      <c r="C218" s="652" t="s">
        <v>683</v>
      </c>
      <c r="D218" s="653"/>
      <c r="E218" s="469" t="s">
        <v>362</v>
      </c>
      <c r="F218" s="471"/>
      <c r="G218" s="633" t="s">
        <v>230</v>
      </c>
      <c r="H218" s="634"/>
      <c r="I218" s="634"/>
      <c r="J218" s="656" t="s">
        <v>731</v>
      </c>
      <c r="K218" s="657"/>
      <c r="L218" s="657"/>
      <c r="M218" s="657"/>
      <c r="N218" s="657"/>
      <c r="O218" s="657"/>
      <c r="P218" s="657"/>
      <c r="Q218" s="657"/>
      <c r="R218" s="657"/>
      <c r="S218" s="657"/>
      <c r="T218" s="658"/>
      <c r="U218" s="631" t="s">
        <v>731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2">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731</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5">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731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693</v>
      </c>
      <c r="AE223" s="721"/>
      <c r="AF223" s="721"/>
      <c r="AG223" s="722" t="s">
        <v>734</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693</v>
      </c>
      <c r="AE224" s="702"/>
      <c r="AF224" s="702"/>
      <c r="AG224" s="728" t="s">
        <v>735</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693</v>
      </c>
      <c r="AE225" s="735"/>
      <c r="AF225" s="735"/>
      <c r="AG225" s="692" t="s">
        <v>736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693</v>
      </c>
      <c r="AE226" s="689"/>
      <c r="AF226" s="689"/>
      <c r="AG226" s="690" t="s">
        <v>737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733</v>
      </c>
      <c r="AE229" s="754"/>
      <c r="AF229" s="754"/>
      <c r="AG229" s="755" t="s">
        <v>701</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693</v>
      </c>
      <c r="AE230" s="702"/>
      <c r="AF230" s="702"/>
      <c r="AG230" s="728" t="s">
        <v>738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733</v>
      </c>
      <c r="AE231" s="702"/>
      <c r="AF231" s="702"/>
      <c r="AG231" s="728" t="s">
        <v>701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693</v>
      </c>
      <c r="AE232" s="702"/>
      <c r="AF232" s="702"/>
      <c r="AG232" s="728" t="s">
        <v>739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733</v>
      </c>
      <c r="AE233" s="735"/>
      <c r="AF233" s="735"/>
      <c r="AG233" s="750" t="s">
        <v>701</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733</v>
      </c>
      <c r="AE234" s="702"/>
      <c r="AF234" s="703"/>
      <c r="AG234" s="728" t="s">
        <v>701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693</v>
      </c>
      <c r="AE235" s="743"/>
      <c r="AF235" s="744"/>
      <c r="AG235" s="745" t="s">
        <v>738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733</v>
      </c>
      <c r="AE236" s="754"/>
      <c r="AF236" s="764"/>
      <c r="AG236" s="755" t="s">
        <v>701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693</v>
      </c>
      <c r="AE237" s="769"/>
      <c r="AF237" s="769"/>
      <c r="AG237" s="728" t="s">
        <v>740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733</v>
      </c>
      <c r="AE238" s="702"/>
      <c r="AF238" s="702"/>
      <c r="AG238" s="728" t="s">
        <v>701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693</v>
      </c>
      <c r="AE239" s="702"/>
      <c r="AF239" s="702"/>
      <c r="AG239" s="758" t="s">
        <v>741</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733</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799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795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796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797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801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360</v>
      </c>
      <c r="B258" s="800"/>
      <c r="C258" s="800"/>
      <c r="D258" s="801"/>
      <c r="E258" s="785" t="s">
        <v>716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359</v>
      </c>
      <c r="B259" s="151"/>
      <c r="C259" s="151"/>
      <c r="D259" s="151"/>
      <c r="E259" s="785" t="s">
        <v>717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358</v>
      </c>
      <c r="B260" s="151"/>
      <c r="C260" s="151"/>
      <c r="D260" s="151"/>
      <c r="E260" s="785" t="s">
        <v>718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357</v>
      </c>
      <c r="B261" s="151"/>
      <c r="C261" s="151"/>
      <c r="D261" s="151"/>
      <c r="E261" s="785" t="s">
        <v>719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356</v>
      </c>
      <c r="B262" s="151"/>
      <c r="C262" s="151"/>
      <c r="D262" s="151"/>
      <c r="E262" s="785" t="s">
        <v>720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355</v>
      </c>
      <c r="B263" s="151"/>
      <c r="C263" s="151"/>
      <c r="D263" s="151"/>
      <c r="E263" s="785" t="s">
        <v>721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354</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353</v>
      </c>
      <c r="B265" s="151"/>
      <c r="C265" s="151"/>
      <c r="D265" s="151"/>
      <c r="E265" s="785" t="s">
        <v>723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500</v>
      </c>
      <c r="B266" s="151"/>
      <c r="C266" s="151"/>
      <c r="D266" s="151"/>
      <c r="E266" s="804" t="s">
        <v>691</v>
      </c>
      <c r="F266" s="805"/>
      <c r="G266" s="805"/>
      <c r="H266" s="92" t="str">
        <f>IF(E266="","","-")</f>
        <v>-</v>
      </c>
      <c r="I266" s="805"/>
      <c r="J266" s="805"/>
      <c r="K266" s="92" t="str">
        <f>IF(I266="","","-")</f>
        <v/>
      </c>
      <c r="L266" s="121">
        <v>29</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680</v>
      </c>
      <c r="B267" s="151"/>
      <c r="C267" s="151"/>
      <c r="D267" s="151"/>
      <c r="E267" s="804" t="s">
        <v>691</v>
      </c>
      <c r="F267" s="805"/>
      <c r="G267" s="805"/>
      <c r="H267" s="92"/>
      <c r="I267" s="805"/>
      <c r="J267" s="805"/>
      <c r="K267" s="92"/>
      <c r="L267" s="121">
        <v>28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468</v>
      </c>
      <c r="B268" s="151"/>
      <c r="C268" s="151"/>
      <c r="D268" s="151"/>
      <c r="E268" s="807">
        <v>2021</v>
      </c>
      <c r="F268" s="152"/>
      <c r="G268" s="805" t="s">
        <v>692</v>
      </c>
      <c r="H268" s="805"/>
      <c r="I268" s="805"/>
      <c r="J268" s="152">
        <v>20</v>
      </c>
      <c r="K268" s="152"/>
      <c r="L268" s="121">
        <v>28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2.4" customHeight="1" x14ac:dyDescent="0.2">
      <c r="A308" s="811" t="s">
        <v>349</v>
      </c>
      <c r="B308" s="812"/>
      <c r="C308" s="812"/>
      <c r="D308" s="812"/>
      <c r="E308" s="812"/>
      <c r="F308" s="813"/>
      <c r="G308" s="817" t="s">
        <v>743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744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5.4"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5.4" customHeight="1" x14ac:dyDescent="0.2">
      <c r="A310" s="814"/>
      <c r="B310" s="815"/>
      <c r="C310" s="815"/>
      <c r="D310" s="815"/>
      <c r="E310" s="815"/>
      <c r="F310" s="816"/>
      <c r="G310" s="838" t="s">
        <v>745</v>
      </c>
      <c r="H310" s="839"/>
      <c r="I310" s="839"/>
      <c r="J310" s="839"/>
      <c r="K310" s="840"/>
      <c r="L310" s="841" t="s">
        <v>746</v>
      </c>
      <c r="M310" s="842"/>
      <c r="N310" s="842"/>
      <c r="O310" s="842"/>
      <c r="P310" s="842"/>
      <c r="Q310" s="842"/>
      <c r="R310" s="842"/>
      <c r="S310" s="842"/>
      <c r="T310" s="842"/>
      <c r="U310" s="842"/>
      <c r="V310" s="842"/>
      <c r="W310" s="842"/>
      <c r="X310" s="843"/>
      <c r="Y310" s="844">
        <v>60</v>
      </c>
      <c r="Z310" s="845"/>
      <c r="AA310" s="845"/>
      <c r="AB310" s="846"/>
      <c r="AC310" s="838" t="s">
        <v>747</v>
      </c>
      <c r="AD310" s="839"/>
      <c r="AE310" s="839"/>
      <c r="AF310" s="839"/>
      <c r="AG310" s="840"/>
      <c r="AH310" s="841" t="s">
        <v>791</v>
      </c>
      <c r="AI310" s="842"/>
      <c r="AJ310" s="842"/>
      <c r="AK310" s="842"/>
      <c r="AL310" s="842"/>
      <c r="AM310" s="842"/>
      <c r="AN310" s="842"/>
      <c r="AO310" s="842"/>
      <c r="AP310" s="842"/>
      <c r="AQ310" s="842"/>
      <c r="AR310" s="842"/>
      <c r="AS310" s="842"/>
      <c r="AT310" s="843"/>
      <c r="AU310" s="844">
        <v>12</v>
      </c>
      <c r="AV310" s="845"/>
      <c r="AW310" s="845"/>
      <c r="AX310" s="847"/>
    </row>
    <row r="311" spans="1:50" ht="24.75" hidden="1" customHeight="1" x14ac:dyDescent="0.2">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35.4" customHeigh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60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12</v>
      </c>
      <c r="AV320" s="854"/>
      <c r="AW320" s="854"/>
      <c r="AX320" s="856"/>
    </row>
    <row r="321" spans="1:51" ht="24.75" hidden="1" customHeight="1" x14ac:dyDescent="0.2">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2">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2">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5" t="s">
        <v>275</v>
      </c>
      <c r="AQ365" s="885"/>
      <c r="AR365" s="885"/>
      <c r="AS365" s="885"/>
      <c r="AT365" s="885"/>
      <c r="AU365" s="885"/>
      <c r="AV365" s="885"/>
      <c r="AW365" s="885"/>
      <c r="AX365" s="885"/>
    </row>
    <row r="366" spans="1:51" ht="30" customHeight="1" x14ac:dyDescent="0.2">
      <c r="A366" s="873">
        <v>1</v>
      </c>
      <c r="B366" s="873">
        <v>1</v>
      </c>
      <c r="C366" s="874" t="s">
        <v>748</v>
      </c>
      <c r="D366" s="875"/>
      <c r="E366" s="875"/>
      <c r="F366" s="875"/>
      <c r="G366" s="875"/>
      <c r="H366" s="875"/>
      <c r="I366" s="875"/>
      <c r="J366" s="876">
        <v>4000020270008</v>
      </c>
      <c r="K366" s="877"/>
      <c r="L366" s="877"/>
      <c r="M366" s="877"/>
      <c r="N366" s="877"/>
      <c r="O366" s="877"/>
      <c r="P366" s="878" t="s">
        <v>745</v>
      </c>
      <c r="Q366" s="879"/>
      <c r="R366" s="879"/>
      <c r="S366" s="879"/>
      <c r="T366" s="879"/>
      <c r="U366" s="879"/>
      <c r="V366" s="879"/>
      <c r="W366" s="879"/>
      <c r="X366" s="879"/>
      <c r="Y366" s="880">
        <v>60</v>
      </c>
      <c r="Z366" s="881"/>
      <c r="AA366" s="881"/>
      <c r="AB366" s="882"/>
      <c r="AC366" s="883" t="s">
        <v>76</v>
      </c>
      <c r="AD366" s="884"/>
      <c r="AE366" s="884"/>
      <c r="AF366" s="884"/>
      <c r="AG366" s="884"/>
      <c r="AH366" s="867" t="s">
        <v>788</v>
      </c>
      <c r="AI366" s="868"/>
      <c r="AJ366" s="868"/>
      <c r="AK366" s="868"/>
      <c r="AL366" s="869" t="s">
        <v>788</v>
      </c>
      <c r="AM366" s="870"/>
      <c r="AN366" s="870"/>
      <c r="AO366" s="871"/>
      <c r="AP366" s="872" t="s">
        <v>789</v>
      </c>
      <c r="AQ366" s="872"/>
      <c r="AR366" s="872"/>
      <c r="AS366" s="872"/>
      <c r="AT366" s="872"/>
      <c r="AU366" s="872"/>
      <c r="AV366" s="872"/>
      <c r="AW366" s="872"/>
      <c r="AX366" s="872"/>
    </row>
    <row r="367" spans="1:51" ht="30" customHeight="1" x14ac:dyDescent="0.2">
      <c r="A367" s="873">
        <v>2</v>
      </c>
      <c r="B367" s="873">
        <v>1</v>
      </c>
      <c r="C367" s="874" t="s">
        <v>749</v>
      </c>
      <c r="D367" s="875"/>
      <c r="E367" s="875"/>
      <c r="F367" s="875"/>
      <c r="G367" s="875"/>
      <c r="H367" s="875"/>
      <c r="I367" s="875"/>
      <c r="J367" s="876">
        <v>6000020400009</v>
      </c>
      <c r="K367" s="877"/>
      <c r="L367" s="877"/>
      <c r="M367" s="877"/>
      <c r="N367" s="877"/>
      <c r="O367" s="877"/>
      <c r="P367" s="878" t="s">
        <v>745</v>
      </c>
      <c r="Q367" s="879"/>
      <c r="R367" s="879"/>
      <c r="S367" s="879"/>
      <c r="T367" s="879"/>
      <c r="U367" s="879"/>
      <c r="V367" s="879"/>
      <c r="W367" s="879"/>
      <c r="X367" s="879"/>
      <c r="Y367" s="880">
        <v>55</v>
      </c>
      <c r="Z367" s="881"/>
      <c r="AA367" s="881"/>
      <c r="AB367" s="882"/>
      <c r="AC367" s="883" t="s">
        <v>76</v>
      </c>
      <c r="AD367" s="884"/>
      <c r="AE367" s="884"/>
      <c r="AF367" s="884"/>
      <c r="AG367" s="884"/>
      <c r="AH367" s="867" t="s">
        <v>788</v>
      </c>
      <c r="AI367" s="868"/>
      <c r="AJ367" s="868"/>
      <c r="AK367" s="868"/>
      <c r="AL367" s="869" t="s">
        <v>788</v>
      </c>
      <c r="AM367" s="870"/>
      <c r="AN367" s="870"/>
      <c r="AO367" s="871"/>
      <c r="AP367" s="872" t="s">
        <v>789</v>
      </c>
      <c r="AQ367" s="872"/>
      <c r="AR367" s="872"/>
      <c r="AS367" s="872"/>
      <c r="AT367" s="872"/>
      <c r="AU367" s="872"/>
      <c r="AV367" s="872"/>
      <c r="AW367" s="872"/>
      <c r="AX367" s="872"/>
      <c r="AY367">
        <f>COUNTA($C$367)</f>
        <v>1</v>
      </c>
    </row>
    <row r="368" spans="1:51" ht="30" customHeight="1" x14ac:dyDescent="0.2">
      <c r="A368" s="873">
        <v>3</v>
      </c>
      <c r="B368" s="873">
        <v>1</v>
      </c>
      <c r="C368" s="874" t="s">
        <v>750</v>
      </c>
      <c r="D368" s="875"/>
      <c r="E368" s="875"/>
      <c r="F368" s="875"/>
      <c r="G368" s="875"/>
      <c r="H368" s="875"/>
      <c r="I368" s="875"/>
      <c r="J368" s="876">
        <v>1000020140007</v>
      </c>
      <c r="K368" s="877"/>
      <c r="L368" s="877"/>
      <c r="M368" s="877"/>
      <c r="N368" s="877"/>
      <c r="O368" s="877"/>
      <c r="P368" s="878" t="s">
        <v>745</v>
      </c>
      <c r="Q368" s="879"/>
      <c r="R368" s="879"/>
      <c r="S368" s="879"/>
      <c r="T368" s="879"/>
      <c r="U368" s="879"/>
      <c r="V368" s="879"/>
      <c r="W368" s="879"/>
      <c r="X368" s="879"/>
      <c r="Y368" s="880">
        <v>41</v>
      </c>
      <c r="Z368" s="881"/>
      <c r="AA368" s="881"/>
      <c r="AB368" s="882"/>
      <c r="AC368" s="883" t="s">
        <v>76</v>
      </c>
      <c r="AD368" s="884"/>
      <c r="AE368" s="884"/>
      <c r="AF368" s="884"/>
      <c r="AG368" s="884"/>
      <c r="AH368" s="867" t="s">
        <v>788</v>
      </c>
      <c r="AI368" s="868"/>
      <c r="AJ368" s="868"/>
      <c r="AK368" s="868"/>
      <c r="AL368" s="869" t="s">
        <v>788</v>
      </c>
      <c r="AM368" s="870"/>
      <c r="AN368" s="870"/>
      <c r="AO368" s="871"/>
      <c r="AP368" s="872" t="s">
        <v>789</v>
      </c>
      <c r="AQ368" s="872"/>
      <c r="AR368" s="872"/>
      <c r="AS368" s="872"/>
      <c r="AT368" s="872"/>
      <c r="AU368" s="872"/>
      <c r="AV368" s="872"/>
      <c r="AW368" s="872"/>
      <c r="AX368" s="872"/>
      <c r="AY368">
        <f>COUNTA($C$368)</f>
        <v>1</v>
      </c>
    </row>
    <row r="369" spans="1:51" ht="30" customHeight="1" x14ac:dyDescent="0.2">
      <c r="A369" s="873">
        <v>4</v>
      </c>
      <c r="B369" s="873">
        <v>1</v>
      </c>
      <c r="C369" s="874" t="s">
        <v>751</v>
      </c>
      <c r="D369" s="875"/>
      <c r="E369" s="875"/>
      <c r="F369" s="875"/>
      <c r="G369" s="875"/>
      <c r="H369" s="875"/>
      <c r="I369" s="875"/>
      <c r="J369" s="876">
        <v>1000020110001</v>
      </c>
      <c r="K369" s="877"/>
      <c r="L369" s="877"/>
      <c r="M369" s="877"/>
      <c r="N369" s="877"/>
      <c r="O369" s="877"/>
      <c r="P369" s="878" t="s">
        <v>745</v>
      </c>
      <c r="Q369" s="879"/>
      <c r="R369" s="879"/>
      <c r="S369" s="879"/>
      <c r="T369" s="879"/>
      <c r="U369" s="879"/>
      <c r="V369" s="879"/>
      <c r="W369" s="879"/>
      <c r="X369" s="879"/>
      <c r="Y369" s="880">
        <v>37</v>
      </c>
      <c r="Z369" s="881"/>
      <c r="AA369" s="881"/>
      <c r="AB369" s="882"/>
      <c r="AC369" s="883" t="s">
        <v>76</v>
      </c>
      <c r="AD369" s="884"/>
      <c r="AE369" s="884"/>
      <c r="AF369" s="884"/>
      <c r="AG369" s="884"/>
      <c r="AH369" s="867" t="s">
        <v>788</v>
      </c>
      <c r="AI369" s="868"/>
      <c r="AJ369" s="868"/>
      <c r="AK369" s="868"/>
      <c r="AL369" s="869" t="s">
        <v>788</v>
      </c>
      <c r="AM369" s="870"/>
      <c r="AN369" s="870"/>
      <c r="AO369" s="871"/>
      <c r="AP369" s="872" t="s">
        <v>789</v>
      </c>
      <c r="AQ369" s="872"/>
      <c r="AR369" s="872"/>
      <c r="AS369" s="872"/>
      <c r="AT369" s="872"/>
      <c r="AU369" s="872"/>
      <c r="AV369" s="872"/>
      <c r="AW369" s="872"/>
      <c r="AX369" s="872"/>
      <c r="AY369">
        <f>COUNTA($C$369)</f>
        <v>1</v>
      </c>
    </row>
    <row r="370" spans="1:51" ht="30" customHeight="1" x14ac:dyDescent="0.2">
      <c r="A370" s="873">
        <v>5</v>
      </c>
      <c r="B370" s="873">
        <v>1</v>
      </c>
      <c r="C370" s="874" t="s">
        <v>752</v>
      </c>
      <c r="D370" s="875"/>
      <c r="E370" s="875"/>
      <c r="F370" s="875"/>
      <c r="G370" s="875"/>
      <c r="H370" s="875"/>
      <c r="I370" s="875"/>
      <c r="J370" s="876">
        <v>8000020280003</v>
      </c>
      <c r="K370" s="877"/>
      <c r="L370" s="877"/>
      <c r="M370" s="877"/>
      <c r="N370" s="877"/>
      <c r="O370" s="877"/>
      <c r="P370" s="878" t="s">
        <v>745</v>
      </c>
      <c r="Q370" s="879"/>
      <c r="R370" s="879"/>
      <c r="S370" s="879"/>
      <c r="T370" s="879"/>
      <c r="U370" s="879"/>
      <c r="V370" s="879"/>
      <c r="W370" s="879"/>
      <c r="X370" s="879"/>
      <c r="Y370" s="880">
        <v>34</v>
      </c>
      <c r="Z370" s="881"/>
      <c r="AA370" s="881"/>
      <c r="AB370" s="882"/>
      <c r="AC370" s="883" t="s">
        <v>76</v>
      </c>
      <c r="AD370" s="884"/>
      <c r="AE370" s="884"/>
      <c r="AF370" s="884"/>
      <c r="AG370" s="884"/>
      <c r="AH370" s="867" t="s">
        <v>788</v>
      </c>
      <c r="AI370" s="868"/>
      <c r="AJ370" s="868"/>
      <c r="AK370" s="868"/>
      <c r="AL370" s="869" t="s">
        <v>788</v>
      </c>
      <c r="AM370" s="870"/>
      <c r="AN370" s="870"/>
      <c r="AO370" s="871"/>
      <c r="AP370" s="872" t="s">
        <v>789</v>
      </c>
      <c r="AQ370" s="872"/>
      <c r="AR370" s="872"/>
      <c r="AS370" s="872"/>
      <c r="AT370" s="872"/>
      <c r="AU370" s="872"/>
      <c r="AV370" s="872"/>
      <c r="AW370" s="872"/>
      <c r="AX370" s="872"/>
      <c r="AY370">
        <f>COUNTA($C$370)</f>
        <v>1</v>
      </c>
    </row>
    <row r="371" spans="1:51" ht="30" customHeight="1" x14ac:dyDescent="0.2">
      <c r="A371" s="873">
        <v>6</v>
      </c>
      <c r="B371" s="873">
        <v>1</v>
      </c>
      <c r="C371" s="874" t="s">
        <v>753</v>
      </c>
      <c r="D371" s="875"/>
      <c r="E371" s="875"/>
      <c r="F371" s="875"/>
      <c r="G371" s="875"/>
      <c r="H371" s="875"/>
      <c r="I371" s="875"/>
      <c r="J371" s="876">
        <v>8000020130001</v>
      </c>
      <c r="K371" s="877"/>
      <c r="L371" s="877"/>
      <c r="M371" s="877"/>
      <c r="N371" s="877"/>
      <c r="O371" s="877"/>
      <c r="P371" s="878" t="s">
        <v>745</v>
      </c>
      <c r="Q371" s="879"/>
      <c r="R371" s="879"/>
      <c r="S371" s="879"/>
      <c r="T371" s="879"/>
      <c r="U371" s="879"/>
      <c r="V371" s="879"/>
      <c r="W371" s="879"/>
      <c r="X371" s="879"/>
      <c r="Y371" s="880">
        <v>30</v>
      </c>
      <c r="Z371" s="881"/>
      <c r="AA371" s="881"/>
      <c r="AB371" s="882"/>
      <c r="AC371" s="883" t="s">
        <v>76</v>
      </c>
      <c r="AD371" s="884"/>
      <c r="AE371" s="884"/>
      <c r="AF371" s="884"/>
      <c r="AG371" s="884"/>
      <c r="AH371" s="867" t="s">
        <v>788</v>
      </c>
      <c r="AI371" s="868"/>
      <c r="AJ371" s="868"/>
      <c r="AK371" s="868"/>
      <c r="AL371" s="869" t="s">
        <v>788</v>
      </c>
      <c r="AM371" s="870"/>
      <c r="AN371" s="870"/>
      <c r="AO371" s="871"/>
      <c r="AP371" s="872" t="s">
        <v>789</v>
      </c>
      <c r="AQ371" s="872"/>
      <c r="AR371" s="872"/>
      <c r="AS371" s="872"/>
      <c r="AT371" s="872"/>
      <c r="AU371" s="872"/>
      <c r="AV371" s="872"/>
      <c r="AW371" s="872"/>
      <c r="AX371" s="872"/>
      <c r="AY371">
        <f>COUNTA($C$371)</f>
        <v>1</v>
      </c>
    </row>
    <row r="372" spans="1:51" ht="30" customHeight="1" x14ac:dyDescent="0.2">
      <c r="A372" s="873">
        <v>7</v>
      </c>
      <c r="B372" s="873">
        <v>1</v>
      </c>
      <c r="C372" s="874" t="s">
        <v>754</v>
      </c>
      <c r="D372" s="875"/>
      <c r="E372" s="875"/>
      <c r="F372" s="875"/>
      <c r="G372" s="875"/>
      <c r="H372" s="875"/>
      <c r="I372" s="875"/>
      <c r="J372" s="876">
        <v>1000020290009</v>
      </c>
      <c r="K372" s="877"/>
      <c r="L372" s="877"/>
      <c r="M372" s="877"/>
      <c r="N372" s="877"/>
      <c r="O372" s="877"/>
      <c r="P372" s="878" t="s">
        <v>745</v>
      </c>
      <c r="Q372" s="879"/>
      <c r="R372" s="879"/>
      <c r="S372" s="879"/>
      <c r="T372" s="879"/>
      <c r="U372" s="879"/>
      <c r="V372" s="879"/>
      <c r="W372" s="879"/>
      <c r="X372" s="879"/>
      <c r="Y372" s="880">
        <v>24</v>
      </c>
      <c r="Z372" s="881"/>
      <c r="AA372" s="881"/>
      <c r="AB372" s="882"/>
      <c r="AC372" s="883" t="s">
        <v>76</v>
      </c>
      <c r="AD372" s="884"/>
      <c r="AE372" s="884"/>
      <c r="AF372" s="884"/>
      <c r="AG372" s="884"/>
      <c r="AH372" s="867" t="s">
        <v>788</v>
      </c>
      <c r="AI372" s="868"/>
      <c r="AJ372" s="868"/>
      <c r="AK372" s="868"/>
      <c r="AL372" s="869" t="s">
        <v>788</v>
      </c>
      <c r="AM372" s="870"/>
      <c r="AN372" s="870"/>
      <c r="AO372" s="871"/>
      <c r="AP372" s="872" t="s">
        <v>789</v>
      </c>
      <c r="AQ372" s="872"/>
      <c r="AR372" s="872"/>
      <c r="AS372" s="872"/>
      <c r="AT372" s="872"/>
      <c r="AU372" s="872"/>
      <c r="AV372" s="872"/>
      <c r="AW372" s="872"/>
      <c r="AX372" s="872"/>
      <c r="AY372">
        <f>COUNTA($C$372)</f>
        <v>1</v>
      </c>
    </row>
    <row r="373" spans="1:51" ht="30" customHeight="1" x14ac:dyDescent="0.2">
      <c r="A373" s="873">
        <v>8</v>
      </c>
      <c r="B373" s="873">
        <v>1</v>
      </c>
      <c r="C373" s="874" t="s">
        <v>792</v>
      </c>
      <c r="D373" s="875"/>
      <c r="E373" s="875"/>
      <c r="F373" s="875"/>
      <c r="G373" s="875"/>
      <c r="H373" s="875"/>
      <c r="I373" s="875"/>
      <c r="J373" s="876">
        <v>7000020010006</v>
      </c>
      <c r="K373" s="877"/>
      <c r="L373" s="877"/>
      <c r="M373" s="877"/>
      <c r="N373" s="877"/>
      <c r="O373" s="877"/>
      <c r="P373" s="878" t="s">
        <v>745</v>
      </c>
      <c r="Q373" s="879"/>
      <c r="R373" s="879"/>
      <c r="S373" s="879"/>
      <c r="T373" s="879"/>
      <c r="U373" s="879"/>
      <c r="V373" s="879"/>
      <c r="W373" s="879"/>
      <c r="X373" s="879"/>
      <c r="Y373" s="880">
        <v>21</v>
      </c>
      <c r="Z373" s="881"/>
      <c r="AA373" s="881"/>
      <c r="AB373" s="882"/>
      <c r="AC373" s="883" t="s">
        <v>76</v>
      </c>
      <c r="AD373" s="884"/>
      <c r="AE373" s="884"/>
      <c r="AF373" s="884"/>
      <c r="AG373" s="884"/>
      <c r="AH373" s="867" t="s">
        <v>788</v>
      </c>
      <c r="AI373" s="868"/>
      <c r="AJ373" s="868"/>
      <c r="AK373" s="868"/>
      <c r="AL373" s="869" t="s">
        <v>788</v>
      </c>
      <c r="AM373" s="870"/>
      <c r="AN373" s="870"/>
      <c r="AO373" s="871"/>
      <c r="AP373" s="872" t="s">
        <v>789</v>
      </c>
      <c r="AQ373" s="872"/>
      <c r="AR373" s="872"/>
      <c r="AS373" s="872"/>
      <c r="AT373" s="872"/>
      <c r="AU373" s="872"/>
      <c r="AV373" s="872"/>
      <c r="AW373" s="872"/>
      <c r="AX373" s="872"/>
      <c r="AY373">
        <f>COUNTA($C$373)</f>
        <v>1</v>
      </c>
    </row>
    <row r="374" spans="1:51" ht="30" customHeight="1" x14ac:dyDescent="0.2">
      <c r="A374" s="873">
        <v>9</v>
      </c>
      <c r="B374" s="873">
        <v>1</v>
      </c>
      <c r="C374" s="874" t="s">
        <v>755</v>
      </c>
      <c r="D374" s="875"/>
      <c r="E374" s="875"/>
      <c r="F374" s="875"/>
      <c r="G374" s="875"/>
      <c r="H374" s="875"/>
      <c r="I374" s="875"/>
      <c r="J374" s="876">
        <v>4000020120006</v>
      </c>
      <c r="K374" s="877"/>
      <c r="L374" s="877"/>
      <c r="M374" s="877"/>
      <c r="N374" s="877"/>
      <c r="O374" s="877"/>
      <c r="P374" s="878" t="s">
        <v>745</v>
      </c>
      <c r="Q374" s="879"/>
      <c r="R374" s="879"/>
      <c r="S374" s="879"/>
      <c r="T374" s="879"/>
      <c r="U374" s="879"/>
      <c r="V374" s="879"/>
      <c r="W374" s="879"/>
      <c r="X374" s="879"/>
      <c r="Y374" s="880">
        <v>20</v>
      </c>
      <c r="Z374" s="881"/>
      <c r="AA374" s="881"/>
      <c r="AB374" s="882"/>
      <c r="AC374" s="883" t="s">
        <v>76</v>
      </c>
      <c r="AD374" s="884"/>
      <c r="AE374" s="884"/>
      <c r="AF374" s="884"/>
      <c r="AG374" s="884"/>
      <c r="AH374" s="867" t="s">
        <v>788</v>
      </c>
      <c r="AI374" s="868"/>
      <c r="AJ374" s="868"/>
      <c r="AK374" s="868"/>
      <c r="AL374" s="869" t="s">
        <v>788</v>
      </c>
      <c r="AM374" s="870"/>
      <c r="AN374" s="870"/>
      <c r="AO374" s="871"/>
      <c r="AP374" s="872" t="s">
        <v>789</v>
      </c>
      <c r="AQ374" s="872"/>
      <c r="AR374" s="872"/>
      <c r="AS374" s="872"/>
      <c r="AT374" s="872"/>
      <c r="AU374" s="872"/>
      <c r="AV374" s="872"/>
      <c r="AW374" s="872"/>
      <c r="AX374" s="872"/>
      <c r="AY374">
        <f>COUNTA($C$374)</f>
        <v>1</v>
      </c>
    </row>
    <row r="375" spans="1:51" ht="30" customHeight="1" x14ac:dyDescent="0.2">
      <c r="A375" s="873">
        <v>10</v>
      </c>
      <c r="B375" s="873">
        <v>1</v>
      </c>
      <c r="C375" s="874" t="s">
        <v>756</v>
      </c>
      <c r="D375" s="875"/>
      <c r="E375" s="875"/>
      <c r="F375" s="875"/>
      <c r="G375" s="875"/>
      <c r="H375" s="875"/>
      <c r="I375" s="875"/>
      <c r="J375" s="876">
        <v>7000020220001</v>
      </c>
      <c r="K375" s="877"/>
      <c r="L375" s="877"/>
      <c r="M375" s="877"/>
      <c r="N375" s="877"/>
      <c r="O375" s="877"/>
      <c r="P375" s="878" t="s">
        <v>745</v>
      </c>
      <c r="Q375" s="879"/>
      <c r="R375" s="879"/>
      <c r="S375" s="879"/>
      <c r="T375" s="879"/>
      <c r="U375" s="879"/>
      <c r="V375" s="879"/>
      <c r="W375" s="879"/>
      <c r="X375" s="879"/>
      <c r="Y375" s="880">
        <v>19</v>
      </c>
      <c r="Z375" s="881"/>
      <c r="AA375" s="881"/>
      <c r="AB375" s="882"/>
      <c r="AC375" s="883" t="s">
        <v>76</v>
      </c>
      <c r="AD375" s="884"/>
      <c r="AE375" s="884"/>
      <c r="AF375" s="884"/>
      <c r="AG375" s="884"/>
      <c r="AH375" s="867" t="s">
        <v>788</v>
      </c>
      <c r="AI375" s="868"/>
      <c r="AJ375" s="868"/>
      <c r="AK375" s="868"/>
      <c r="AL375" s="869" t="s">
        <v>788</v>
      </c>
      <c r="AM375" s="870"/>
      <c r="AN375" s="870"/>
      <c r="AO375" s="871"/>
      <c r="AP375" s="872" t="s">
        <v>789</v>
      </c>
      <c r="AQ375" s="872"/>
      <c r="AR375" s="872"/>
      <c r="AS375" s="872"/>
      <c r="AT375" s="872"/>
      <c r="AU375" s="872"/>
      <c r="AV375" s="872"/>
      <c r="AW375" s="872"/>
      <c r="AX375" s="872"/>
      <c r="AY375">
        <f>COUNTA($C$375)</f>
        <v>1</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5" t="s">
        <v>275</v>
      </c>
      <c r="AQ398" s="885"/>
      <c r="AR398" s="885"/>
      <c r="AS398" s="885"/>
      <c r="AT398" s="885"/>
      <c r="AU398" s="885"/>
      <c r="AV398" s="885"/>
      <c r="AW398" s="885"/>
      <c r="AX398" s="885"/>
      <c r="AY398">
        <f>$AY$396</f>
        <v>1</v>
      </c>
    </row>
    <row r="399" spans="1:51" ht="30" customHeight="1" x14ac:dyDescent="0.2">
      <c r="A399" s="873">
        <v>1</v>
      </c>
      <c r="B399" s="873">
        <v>1</v>
      </c>
      <c r="C399" s="874" t="s">
        <v>757</v>
      </c>
      <c r="D399" s="875"/>
      <c r="E399" s="875"/>
      <c r="F399" s="875"/>
      <c r="G399" s="875"/>
      <c r="H399" s="875"/>
      <c r="I399" s="875"/>
      <c r="J399" s="876">
        <v>8120001016752</v>
      </c>
      <c r="K399" s="877"/>
      <c r="L399" s="877"/>
      <c r="M399" s="877"/>
      <c r="N399" s="877"/>
      <c r="O399" s="877"/>
      <c r="P399" s="878" t="s">
        <v>766</v>
      </c>
      <c r="Q399" s="879"/>
      <c r="R399" s="879"/>
      <c r="S399" s="879"/>
      <c r="T399" s="879"/>
      <c r="U399" s="879"/>
      <c r="V399" s="879"/>
      <c r="W399" s="879"/>
      <c r="X399" s="879"/>
      <c r="Y399" s="880">
        <v>5</v>
      </c>
      <c r="Z399" s="881"/>
      <c r="AA399" s="881"/>
      <c r="AB399" s="882"/>
      <c r="AC399" s="883" t="s">
        <v>341</v>
      </c>
      <c r="AD399" s="884"/>
      <c r="AE399" s="884"/>
      <c r="AF399" s="884"/>
      <c r="AG399" s="884"/>
      <c r="AH399" s="867" t="s">
        <v>788</v>
      </c>
      <c r="AI399" s="868"/>
      <c r="AJ399" s="868"/>
      <c r="AK399" s="868"/>
      <c r="AL399" s="869" t="s">
        <v>788</v>
      </c>
      <c r="AM399" s="870"/>
      <c r="AN399" s="870"/>
      <c r="AO399" s="871"/>
      <c r="AP399" s="872" t="s">
        <v>789</v>
      </c>
      <c r="AQ399" s="872"/>
      <c r="AR399" s="872"/>
      <c r="AS399" s="872"/>
      <c r="AT399" s="872"/>
      <c r="AU399" s="872"/>
      <c r="AV399" s="872"/>
      <c r="AW399" s="872"/>
      <c r="AX399" s="872"/>
      <c r="AY399">
        <f>$AY$396</f>
        <v>1</v>
      </c>
    </row>
    <row r="400" spans="1:51" ht="30" customHeight="1" x14ac:dyDescent="0.2">
      <c r="A400" s="873">
        <v>2</v>
      </c>
      <c r="B400" s="873">
        <v>1</v>
      </c>
      <c r="C400" s="874" t="s">
        <v>757</v>
      </c>
      <c r="D400" s="875"/>
      <c r="E400" s="875"/>
      <c r="F400" s="875"/>
      <c r="G400" s="875"/>
      <c r="H400" s="875"/>
      <c r="I400" s="875"/>
      <c r="J400" s="876">
        <v>8120001016752</v>
      </c>
      <c r="K400" s="877"/>
      <c r="L400" s="877"/>
      <c r="M400" s="877"/>
      <c r="N400" s="877"/>
      <c r="O400" s="877"/>
      <c r="P400" s="878" t="s">
        <v>767</v>
      </c>
      <c r="Q400" s="879"/>
      <c r="R400" s="879"/>
      <c r="S400" s="879"/>
      <c r="T400" s="879"/>
      <c r="U400" s="879"/>
      <c r="V400" s="879"/>
      <c r="W400" s="879"/>
      <c r="X400" s="879"/>
      <c r="Y400" s="880">
        <v>3</v>
      </c>
      <c r="Z400" s="881"/>
      <c r="AA400" s="881"/>
      <c r="AB400" s="882"/>
      <c r="AC400" s="883" t="s">
        <v>335</v>
      </c>
      <c r="AD400" s="884"/>
      <c r="AE400" s="884"/>
      <c r="AF400" s="884"/>
      <c r="AG400" s="884"/>
      <c r="AH400" s="867">
        <v>2</v>
      </c>
      <c r="AI400" s="868"/>
      <c r="AJ400" s="868"/>
      <c r="AK400" s="868"/>
      <c r="AL400" s="869" t="s">
        <v>788</v>
      </c>
      <c r="AM400" s="870"/>
      <c r="AN400" s="870"/>
      <c r="AO400" s="871"/>
      <c r="AP400" s="872" t="s">
        <v>789</v>
      </c>
      <c r="AQ400" s="872"/>
      <c r="AR400" s="872"/>
      <c r="AS400" s="872"/>
      <c r="AT400" s="872"/>
      <c r="AU400" s="872"/>
      <c r="AV400" s="872"/>
      <c r="AW400" s="872"/>
      <c r="AX400" s="872"/>
      <c r="AY400">
        <f>COUNTA($C$400)</f>
        <v>1</v>
      </c>
    </row>
    <row r="401" spans="1:51" ht="30" customHeight="1" x14ac:dyDescent="0.2">
      <c r="A401" s="873">
        <v>3</v>
      </c>
      <c r="B401" s="873">
        <v>1</v>
      </c>
      <c r="C401" s="874" t="s">
        <v>757</v>
      </c>
      <c r="D401" s="875"/>
      <c r="E401" s="875"/>
      <c r="F401" s="875"/>
      <c r="G401" s="875"/>
      <c r="H401" s="875"/>
      <c r="I401" s="875"/>
      <c r="J401" s="876">
        <v>8120001016752</v>
      </c>
      <c r="K401" s="877"/>
      <c r="L401" s="877"/>
      <c r="M401" s="877"/>
      <c r="N401" s="877"/>
      <c r="O401" s="877"/>
      <c r="P401" s="878" t="s">
        <v>768</v>
      </c>
      <c r="Q401" s="879"/>
      <c r="R401" s="879"/>
      <c r="S401" s="879"/>
      <c r="T401" s="879"/>
      <c r="U401" s="879"/>
      <c r="V401" s="879"/>
      <c r="W401" s="879"/>
      <c r="X401" s="879"/>
      <c r="Y401" s="880">
        <v>3</v>
      </c>
      <c r="Z401" s="881"/>
      <c r="AA401" s="881"/>
      <c r="AB401" s="882"/>
      <c r="AC401" s="883" t="s">
        <v>335</v>
      </c>
      <c r="AD401" s="884"/>
      <c r="AE401" s="884"/>
      <c r="AF401" s="884"/>
      <c r="AG401" s="884"/>
      <c r="AH401" s="886">
        <v>1</v>
      </c>
      <c r="AI401" s="887"/>
      <c r="AJ401" s="887"/>
      <c r="AK401" s="887"/>
      <c r="AL401" s="869" t="s">
        <v>788</v>
      </c>
      <c r="AM401" s="870"/>
      <c r="AN401" s="870"/>
      <c r="AO401" s="871"/>
      <c r="AP401" s="872" t="s">
        <v>789</v>
      </c>
      <c r="AQ401" s="872"/>
      <c r="AR401" s="872"/>
      <c r="AS401" s="872"/>
      <c r="AT401" s="872"/>
      <c r="AU401" s="872"/>
      <c r="AV401" s="872"/>
      <c r="AW401" s="872"/>
      <c r="AX401" s="872"/>
      <c r="AY401">
        <f>COUNTA($C$401)</f>
        <v>1</v>
      </c>
    </row>
    <row r="402" spans="1:51" ht="30" customHeight="1" x14ac:dyDescent="0.2">
      <c r="A402" s="873">
        <v>4</v>
      </c>
      <c r="B402" s="873">
        <v>1</v>
      </c>
      <c r="C402" s="874" t="s">
        <v>757</v>
      </c>
      <c r="D402" s="875"/>
      <c r="E402" s="875"/>
      <c r="F402" s="875"/>
      <c r="G402" s="875"/>
      <c r="H402" s="875"/>
      <c r="I402" s="875"/>
      <c r="J402" s="876">
        <v>8120001016752</v>
      </c>
      <c r="K402" s="877"/>
      <c r="L402" s="877"/>
      <c r="M402" s="877"/>
      <c r="N402" s="877"/>
      <c r="O402" s="877"/>
      <c r="P402" s="878" t="s">
        <v>769</v>
      </c>
      <c r="Q402" s="879"/>
      <c r="R402" s="879"/>
      <c r="S402" s="879"/>
      <c r="T402" s="879"/>
      <c r="U402" s="879"/>
      <c r="V402" s="879"/>
      <c r="W402" s="879"/>
      <c r="X402" s="879"/>
      <c r="Y402" s="880">
        <v>2</v>
      </c>
      <c r="Z402" s="881"/>
      <c r="AA402" s="881"/>
      <c r="AB402" s="882"/>
      <c r="AC402" s="883" t="s">
        <v>335</v>
      </c>
      <c r="AD402" s="884"/>
      <c r="AE402" s="884"/>
      <c r="AF402" s="884"/>
      <c r="AG402" s="884"/>
      <c r="AH402" s="886">
        <v>2</v>
      </c>
      <c r="AI402" s="887"/>
      <c r="AJ402" s="887"/>
      <c r="AK402" s="887"/>
      <c r="AL402" s="869" t="s">
        <v>788</v>
      </c>
      <c r="AM402" s="870"/>
      <c r="AN402" s="870"/>
      <c r="AO402" s="871"/>
      <c r="AP402" s="872" t="s">
        <v>789</v>
      </c>
      <c r="AQ402" s="872"/>
      <c r="AR402" s="872"/>
      <c r="AS402" s="872"/>
      <c r="AT402" s="872"/>
      <c r="AU402" s="872"/>
      <c r="AV402" s="872"/>
      <c r="AW402" s="872"/>
      <c r="AX402" s="872"/>
      <c r="AY402">
        <f>COUNTA($C$402)</f>
        <v>1</v>
      </c>
    </row>
    <row r="403" spans="1:51" ht="30" customHeight="1" x14ac:dyDescent="0.2">
      <c r="A403" s="873">
        <v>5</v>
      </c>
      <c r="B403" s="873">
        <v>1</v>
      </c>
      <c r="C403" s="874" t="s">
        <v>757</v>
      </c>
      <c r="D403" s="875"/>
      <c r="E403" s="875"/>
      <c r="F403" s="875"/>
      <c r="G403" s="875"/>
      <c r="H403" s="875"/>
      <c r="I403" s="875"/>
      <c r="J403" s="876">
        <v>8120001016752</v>
      </c>
      <c r="K403" s="877"/>
      <c r="L403" s="877"/>
      <c r="M403" s="877"/>
      <c r="N403" s="877"/>
      <c r="O403" s="877"/>
      <c r="P403" s="878" t="s">
        <v>770</v>
      </c>
      <c r="Q403" s="879"/>
      <c r="R403" s="879"/>
      <c r="S403" s="879"/>
      <c r="T403" s="879"/>
      <c r="U403" s="879"/>
      <c r="V403" s="879"/>
      <c r="W403" s="879"/>
      <c r="X403" s="879"/>
      <c r="Y403" s="880">
        <v>0</v>
      </c>
      <c r="Z403" s="881"/>
      <c r="AA403" s="881"/>
      <c r="AB403" s="882"/>
      <c r="AC403" s="883" t="s">
        <v>335</v>
      </c>
      <c r="AD403" s="884"/>
      <c r="AE403" s="884"/>
      <c r="AF403" s="884"/>
      <c r="AG403" s="884"/>
      <c r="AH403" s="886">
        <v>2</v>
      </c>
      <c r="AI403" s="887"/>
      <c r="AJ403" s="887"/>
      <c r="AK403" s="887"/>
      <c r="AL403" s="869" t="s">
        <v>788</v>
      </c>
      <c r="AM403" s="870"/>
      <c r="AN403" s="870"/>
      <c r="AO403" s="871"/>
      <c r="AP403" s="872" t="s">
        <v>789</v>
      </c>
      <c r="AQ403" s="872"/>
      <c r="AR403" s="872"/>
      <c r="AS403" s="872"/>
      <c r="AT403" s="872"/>
      <c r="AU403" s="872"/>
      <c r="AV403" s="872"/>
      <c r="AW403" s="872"/>
      <c r="AX403" s="872"/>
      <c r="AY403">
        <f>COUNTA($C$403)</f>
        <v>1</v>
      </c>
    </row>
    <row r="404" spans="1:51" ht="30" customHeight="1" x14ac:dyDescent="0.2">
      <c r="A404" s="873">
        <v>6</v>
      </c>
      <c r="B404" s="873">
        <v>1</v>
      </c>
      <c r="C404" s="874" t="s">
        <v>757</v>
      </c>
      <c r="D404" s="875"/>
      <c r="E404" s="875"/>
      <c r="F404" s="875"/>
      <c r="G404" s="875"/>
      <c r="H404" s="875"/>
      <c r="I404" s="875"/>
      <c r="J404" s="876">
        <v>8120001016752</v>
      </c>
      <c r="K404" s="877"/>
      <c r="L404" s="877"/>
      <c r="M404" s="877"/>
      <c r="N404" s="877"/>
      <c r="O404" s="877"/>
      <c r="P404" s="878" t="s">
        <v>771</v>
      </c>
      <c r="Q404" s="879"/>
      <c r="R404" s="879"/>
      <c r="S404" s="879"/>
      <c r="T404" s="879"/>
      <c r="U404" s="879"/>
      <c r="V404" s="879"/>
      <c r="W404" s="879"/>
      <c r="X404" s="879"/>
      <c r="Y404" s="880">
        <v>0</v>
      </c>
      <c r="Z404" s="881"/>
      <c r="AA404" s="881"/>
      <c r="AB404" s="882"/>
      <c r="AC404" s="883" t="s">
        <v>335</v>
      </c>
      <c r="AD404" s="884"/>
      <c r="AE404" s="884"/>
      <c r="AF404" s="884"/>
      <c r="AG404" s="884"/>
      <c r="AH404" s="886">
        <v>1</v>
      </c>
      <c r="AI404" s="887"/>
      <c r="AJ404" s="887"/>
      <c r="AK404" s="887"/>
      <c r="AL404" s="869" t="s">
        <v>788</v>
      </c>
      <c r="AM404" s="870"/>
      <c r="AN404" s="870"/>
      <c r="AO404" s="871"/>
      <c r="AP404" s="872" t="s">
        <v>789</v>
      </c>
      <c r="AQ404" s="872"/>
      <c r="AR404" s="872"/>
      <c r="AS404" s="872"/>
      <c r="AT404" s="872"/>
      <c r="AU404" s="872"/>
      <c r="AV404" s="872"/>
      <c r="AW404" s="872"/>
      <c r="AX404" s="872"/>
      <c r="AY404">
        <f>COUNTA($C$404)</f>
        <v>1</v>
      </c>
    </row>
    <row r="405" spans="1:51" ht="30" customHeight="1" x14ac:dyDescent="0.2">
      <c r="A405" s="873">
        <v>7</v>
      </c>
      <c r="B405" s="873">
        <v>1</v>
      </c>
      <c r="C405" s="874" t="s">
        <v>758</v>
      </c>
      <c r="D405" s="875"/>
      <c r="E405" s="875"/>
      <c r="F405" s="875"/>
      <c r="G405" s="875"/>
      <c r="H405" s="875"/>
      <c r="I405" s="875"/>
      <c r="J405" s="876">
        <v>8010601024653</v>
      </c>
      <c r="K405" s="877"/>
      <c r="L405" s="877"/>
      <c r="M405" s="877"/>
      <c r="N405" s="877"/>
      <c r="O405" s="877"/>
      <c r="P405" s="878" t="s">
        <v>772</v>
      </c>
      <c r="Q405" s="879"/>
      <c r="R405" s="879"/>
      <c r="S405" s="879"/>
      <c r="T405" s="879"/>
      <c r="U405" s="879"/>
      <c r="V405" s="879"/>
      <c r="W405" s="879"/>
      <c r="X405" s="879"/>
      <c r="Y405" s="880">
        <v>7</v>
      </c>
      <c r="Z405" s="881"/>
      <c r="AA405" s="881"/>
      <c r="AB405" s="882"/>
      <c r="AC405" s="883" t="s">
        <v>342</v>
      </c>
      <c r="AD405" s="884"/>
      <c r="AE405" s="884"/>
      <c r="AF405" s="884"/>
      <c r="AG405" s="884"/>
      <c r="AH405" s="886" t="s">
        <v>788</v>
      </c>
      <c r="AI405" s="887"/>
      <c r="AJ405" s="887"/>
      <c r="AK405" s="887"/>
      <c r="AL405" s="869" t="s">
        <v>788</v>
      </c>
      <c r="AM405" s="870"/>
      <c r="AN405" s="870"/>
      <c r="AO405" s="871"/>
      <c r="AP405" s="872" t="s">
        <v>789</v>
      </c>
      <c r="AQ405" s="872"/>
      <c r="AR405" s="872"/>
      <c r="AS405" s="872"/>
      <c r="AT405" s="872"/>
      <c r="AU405" s="872"/>
      <c r="AV405" s="872"/>
      <c r="AW405" s="872"/>
      <c r="AX405" s="872"/>
      <c r="AY405">
        <f>COUNTA($C$405)</f>
        <v>1</v>
      </c>
    </row>
    <row r="406" spans="1:51" ht="30" customHeight="1" x14ac:dyDescent="0.2">
      <c r="A406" s="873">
        <v>8</v>
      </c>
      <c r="B406" s="873">
        <v>1</v>
      </c>
      <c r="C406" s="874" t="s">
        <v>759</v>
      </c>
      <c r="D406" s="875"/>
      <c r="E406" s="875"/>
      <c r="F406" s="875"/>
      <c r="G406" s="875"/>
      <c r="H406" s="875"/>
      <c r="I406" s="875"/>
      <c r="J406" s="876">
        <v>6010901009942</v>
      </c>
      <c r="K406" s="877"/>
      <c r="L406" s="877"/>
      <c r="M406" s="877"/>
      <c r="N406" s="877"/>
      <c r="O406" s="877"/>
      <c r="P406" s="878" t="s">
        <v>773</v>
      </c>
      <c r="Q406" s="879"/>
      <c r="R406" s="879"/>
      <c r="S406" s="879"/>
      <c r="T406" s="879"/>
      <c r="U406" s="879"/>
      <c r="V406" s="879"/>
      <c r="W406" s="879"/>
      <c r="X406" s="879"/>
      <c r="Y406" s="880">
        <v>5</v>
      </c>
      <c r="Z406" s="881"/>
      <c r="AA406" s="881"/>
      <c r="AB406" s="882"/>
      <c r="AC406" s="883" t="s">
        <v>342</v>
      </c>
      <c r="AD406" s="884"/>
      <c r="AE406" s="884"/>
      <c r="AF406" s="884"/>
      <c r="AG406" s="884"/>
      <c r="AH406" s="886" t="s">
        <v>788</v>
      </c>
      <c r="AI406" s="887"/>
      <c r="AJ406" s="887"/>
      <c r="AK406" s="887"/>
      <c r="AL406" s="869" t="s">
        <v>788</v>
      </c>
      <c r="AM406" s="870"/>
      <c r="AN406" s="870"/>
      <c r="AO406" s="871"/>
      <c r="AP406" s="872" t="s">
        <v>789</v>
      </c>
      <c r="AQ406" s="872"/>
      <c r="AR406" s="872"/>
      <c r="AS406" s="872"/>
      <c r="AT406" s="872"/>
      <c r="AU406" s="872"/>
      <c r="AV406" s="872"/>
      <c r="AW406" s="872"/>
      <c r="AX406" s="872"/>
      <c r="AY406">
        <f>COUNTA($C$406)</f>
        <v>1</v>
      </c>
    </row>
    <row r="407" spans="1:51" ht="30" customHeight="1" x14ac:dyDescent="0.2">
      <c r="A407" s="873">
        <v>9</v>
      </c>
      <c r="B407" s="873">
        <v>1</v>
      </c>
      <c r="C407" s="874" t="s">
        <v>759</v>
      </c>
      <c r="D407" s="875"/>
      <c r="E407" s="875"/>
      <c r="F407" s="875"/>
      <c r="G407" s="875"/>
      <c r="H407" s="875"/>
      <c r="I407" s="875"/>
      <c r="J407" s="876">
        <v>6010901009942</v>
      </c>
      <c r="K407" s="877"/>
      <c r="L407" s="877"/>
      <c r="M407" s="877"/>
      <c r="N407" s="877"/>
      <c r="O407" s="877"/>
      <c r="P407" s="878" t="s">
        <v>774</v>
      </c>
      <c r="Q407" s="879"/>
      <c r="R407" s="879"/>
      <c r="S407" s="879"/>
      <c r="T407" s="879"/>
      <c r="U407" s="879"/>
      <c r="V407" s="879"/>
      <c r="W407" s="879"/>
      <c r="X407" s="879"/>
      <c r="Y407" s="880">
        <v>1</v>
      </c>
      <c r="Z407" s="881"/>
      <c r="AA407" s="881"/>
      <c r="AB407" s="882"/>
      <c r="AC407" s="883" t="s">
        <v>341</v>
      </c>
      <c r="AD407" s="884"/>
      <c r="AE407" s="884"/>
      <c r="AF407" s="884"/>
      <c r="AG407" s="884"/>
      <c r="AH407" s="886" t="s">
        <v>788</v>
      </c>
      <c r="AI407" s="887"/>
      <c r="AJ407" s="887"/>
      <c r="AK407" s="887"/>
      <c r="AL407" s="869" t="s">
        <v>788</v>
      </c>
      <c r="AM407" s="870"/>
      <c r="AN407" s="870"/>
      <c r="AO407" s="871"/>
      <c r="AP407" s="872" t="s">
        <v>789</v>
      </c>
      <c r="AQ407" s="872"/>
      <c r="AR407" s="872"/>
      <c r="AS407" s="872"/>
      <c r="AT407" s="872"/>
      <c r="AU407" s="872"/>
      <c r="AV407" s="872"/>
      <c r="AW407" s="872"/>
      <c r="AX407" s="872"/>
      <c r="AY407">
        <f>COUNTA($C$407)</f>
        <v>1</v>
      </c>
    </row>
    <row r="408" spans="1:51" ht="30" customHeight="1" x14ac:dyDescent="0.2">
      <c r="A408" s="873">
        <v>10</v>
      </c>
      <c r="B408" s="873">
        <v>1</v>
      </c>
      <c r="C408" s="874" t="s">
        <v>793</v>
      </c>
      <c r="D408" s="875"/>
      <c r="E408" s="875"/>
      <c r="F408" s="875"/>
      <c r="G408" s="875"/>
      <c r="H408" s="875"/>
      <c r="I408" s="875"/>
      <c r="J408" s="876">
        <v>5011201001129</v>
      </c>
      <c r="K408" s="877"/>
      <c r="L408" s="877"/>
      <c r="M408" s="877"/>
      <c r="N408" s="877"/>
      <c r="O408" s="877"/>
      <c r="P408" s="878" t="s">
        <v>775</v>
      </c>
      <c r="Q408" s="879"/>
      <c r="R408" s="879"/>
      <c r="S408" s="879"/>
      <c r="T408" s="879"/>
      <c r="U408" s="879"/>
      <c r="V408" s="879"/>
      <c r="W408" s="879"/>
      <c r="X408" s="879"/>
      <c r="Y408" s="880">
        <v>3</v>
      </c>
      <c r="Z408" s="881"/>
      <c r="AA408" s="881"/>
      <c r="AB408" s="882"/>
      <c r="AC408" s="883" t="s">
        <v>342</v>
      </c>
      <c r="AD408" s="884"/>
      <c r="AE408" s="884"/>
      <c r="AF408" s="884"/>
      <c r="AG408" s="884"/>
      <c r="AH408" s="886" t="s">
        <v>788</v>
      </c>
      <c r="AI408" s="887"/>
      <c r="AJ408" s="887"/>
      <c r="AK408" s="887"/>
      <c r="AL408" s="869" t="s">
        <v>788</v>
      </c>
      <c r="AM408" s="870"/>
      <c r="AN408" s="870"/>
      <c r="AO408" s="871"/>
      <c r="AP408" s="872" t="s">
        <v>789</v>
      </c>
      <c r="AQ408" s="872"/>
      <c r="AR408" s="872"/>
      <c r="AS408" s="872"/>
      <c r="AT408" s="872"/>
      <c r="AU408" s="872"/>
      <c r="AV408" s="872"/>
      <c r="AW408" s="872"/>
      <c r="AX408" s="872"/>
      <c r="AY408">
        <f>COUNTA($C$408)</f>
        <v>1</v>
      </c>
    </row>
    <row r="409" spans="1:51" ht="30" customHeight="1" x14ac:dyDescent="0.2">
      <c r="A409" s="873">
        <v>11</v>
      </c>
      <c r="B409" s="873">
        <v>1</v>
      </c>
      <c r="C409" s="874" t="s">
        <v>793</v>
      </c>
      <c r="D409" s="875"/>
      <c r="E409" s="875"/>
      <c r="F409" s="875"/>
      <c r="G409" s="875"/>
      <c r="H409" s="875"/>
      <c r="I409" s="875"/>
      <c r="J409" s="876">
        <v>5011201001129</v>
      </c>
      <c r="K409" s="877"/>
      <c r="L409" s="877"/>
      <c r="M409" s="877"/>
      <c r="N409" s="877"/>
      <c r="O409" s="877"/>
      <c r="P409" s="878" t="s">
        <v>776</v>
      </c>
      <c r="Q409" s="879"/>
      <c r="R409" s="879"/>
      <c r="S409" s="879"/>
      <c r="T409" s="879"/>
      <c r="U409" s="879"/>
      <c r="V409" s="879"/>
      <c r="W409" s="879"/>
      <c r="X409" s="879"/>
      <c r="Y409" s="880">
        <v>1</v>
      </c>
      <c r="Z409" s="881"/>
      <c r="AA409" s="881"/>
      <c r="AB409" s="882"/>
      <c r="AC409" s="883" t="s">
        <v>341</v>
      </c>
      <c r="AD409" s="884"/>
      <c r="AE409" s="884"/>
      <c r="AF409" s="884"/>
      <c r="AG409" s="884"/>
      <c r="AH409" s="886" t="s">
        <v>788</v>
      </c>
      <c r="AI409" s="887"/>
      <c r="AJ409" s="887"/>
      <c r="AK409" s="887"/>
      <c r="AL409" s="869" t="s">
        <v>788</v>
      </c>
      <c r="AM409" s="870"/>
      <c r="AN409" s="870"/>
      <c r="AO409" s="871"/>
      <c r="AP409" s="872" t="s">
        <v>789</v>
      </c>
      <c r="AQ409" s="872"/>
      <c r="AR409" s="872"/>
      <c r="AS409" s="872"/>
      <c r="AT409" s="872"/>
      <c r="AU409" s="872"/>
      <c r="AV409" s="872"/>
      <c r="AW409" s="872"/>
      <c r="AX409" s="872"/>
      <c r="AY409">
        <f>COUNTA($C$409)</f>
        <v>1</v>
      </c>
    </row>
    <row r="410" spans="1:51" ht="30" customHeight="1" x14ac:dyDescent="0.2">
      <c r="A410" s="873">
        <v>12</v>
      </c>
      <c r="B410" s="873">
        <v>1</v>
      </c>
      <c r="C410" s="874" t="s">
        <v>760</v>
      </c>
      <c r="D410" s="875"/>
      <c r="E410" s="875"/>
      <c r="F410" s="875"/>
      <c r="G410" s="875"/>
      <c r="H410" s="875"/>
      <c r="I410" s="875"/>
      <c r="J410" s="876">
        <v>8120901002273</v>
      </c>
      <c r="K410" s="877"/>
      <c r="L410" s="877"/>
      <c r="M410" s="877"/>
      <c r="N410" s="877"/>
      <c r="O410" s="877"/>
      <c r="P410" s="878" t="s">
        <v>777</v>
      </c>
      <c r="Q410" s="879"/>
      <c r="R410" s="879"/>
      <c r="S410" s="879"/>
      <c r="T410" s="879"/>
      <c r="U410" s="879"/>
      <c r="V410" s="879"/>
      <c r="W410" s="879"/>
      <c r="X410" s="879"/>
      <c r="Y410" s="880">
        <v>3</v>
      </c>
      <c r="Z410" s="881"/>
      <c r="AA410" s="881"/>
      <c r="AB410" s="882"/>
      <c r="AC410" s="883" t="s">
        <v>341</v>
      </c>
      <c r="AD410" s="884"/>
      <c r="AE410" s="884"/>
      <c r="AF410" s="884"/>
      <c r="AG410" s="884"/>
      <c r="AH410" s="886" t="s">
        <v>788</v>
      </c>
      <c r="AI410" s="887"/>
      <c r="AJ410" s="887"/>
      <c r="AK410" s="887"/>
      <c r="AL410" s="869" t="s">
        <v>788</v>
      </c>
      <c r="AM410" s="870"/>
      <c r="AN410" s="870"/>
      <c r="AO410" s="871"/>
      <c r="AP410" s="872" t="s">
        <v>789</v>
      </c>
      <c r="AQ410" s="872"/>
      <c r="AR410" s="872"/>
      <c r="AS410" s="872"/>
      <c r="AT410" s="872"/>
      <c r="AU410" s="872"/>
      <c r="AV410" s="872"/>
      <c r="AW410" s="872"/>
      <c r="AX410" s="872"/>
      <c r="AY410">
        <f>COUNTA($C$410)</f>
        <v>1</v>
      </c>
    </row>
    <row r="411" spans="1:51" ht="30" customHeight="1" x14ac:dyDescent="0.2">
      <c r="A411" s="873">
        <v>13</v>
      </c>
      <c r="B411" s="873">
        <v>1</v>
      </c>
      <c r="C411" s="874" t="s">
        <v>760</v>
      </c>
      <c r="D411" s="875"/>
      <c r="E411" s="875"/>
      <c r="F411" s="875"/>
      <c r="G411" s="875"/>
      <c r="H411" s="875"/>
      <c r="I411" s="875"/>
      <c r="J411" s="876">
        <v>8120901002273</v>
      </c>
      <c r="K411" s="877"/>
      <c r="L411" s="877"/>
      <c r="M411" s="877"/>
      <c r="N411" s="877"/>
      <c r="O411" s="877"/>
      <c r="P411" s="878" t="s">
        <v>778</v>
      </c>
      <c r="Q411" s="879"/>
      <c r="R411" s="879"/>
      <c r="S411" s="879"/>
      <c r="T411" s="879"/>
      <c r="U411" s="879"/>
      <c r="V411" s="879"/>
      <c r="W411" s="879"/>
      <c r="X411" s="879"/>
      <c r="Y411" s="880">
        <v>0.3</v>
      </c>
      <c r="Z411" s="881"/>
      <c r="AA411" s="881"/>
      <c r="AB411" s="882"/>
      <c r="AC411" s="883" t="s">
        <v>335</v>
      </c>
      <c r="AD411" s="884"/>
      <c r="AE411" s="884"/>
      <c r="AF411" s="884"/>
      <c r="AG411" s="884"/>
      <c r="AH411" s="886">
        <v>1</v>
      </c>
      <c r="AI411" s="887"/>
      <c r="AJ411" s="887"/>
      <c r="AK411" s="887"/>
      <c r="AL411" s="869" t="s">
        <v>788</v>
      </c>
      <c r="AM411" s="870"/>
      <c r="AN411" s="870"/>
      <c r="AO411" s="871"/>
      <c r="AP411" s="872" t="s">
        <v>789</v>
      </c>
      <c r="AQ411" s="872"/>
      <c r="AR411" s="872"/>
      <c r="AS411" s="872"/>
      <c r="AT411" s="872"/>
      <c r="AU411" s="872"/>
      <c r="AV411" s="872"/>
      <c r="AW411" s="872"/>
      <c r="AX411" s="872"/>
      <c r="AY411">
        <f>COUNTA($C$411)</f>
        <v>1</v>
      </c>
    </row>
    <row r="412" spans="1:51" ht="30" customHeight="1" x14ac:dyDescent="0.2">
      <c r="A412" s="873">
        <v>14</v>
      </c>
      <c r="B412" s="873">
        <v>1</v>
      </c>
      <c r="C412" s="874" t="s">
        <v>760</v>
      </c>
      <c r="D412" s="875"/>
      <c r="E412" s="875"/>
      <c r="F412" s="875"/>
      <c r="G412" s="875"/>
      <c r="H412" s="875"/>
      <c r="I412" s="875"/>
      <c r="J412" s="876">
        <v>8120901002273</v>
      </c>
      <c r="K412" s="877"/>
      <c r="L412" s="877"/>
      <c r="M412" s="877"/>
      <c r="N412" s="877"/>
      <c r="O412" s="877"/>
      <c r="P412" s="878" t="s">
        <v>778</v>
      </c>
      <c r="Q412" s="879"/>
      <c r="R412" s="879"/>
      <c r="S412" s="879"/>
      <c r="T412" s="879"/>
      <c r="U412" s="879"/>
      <c r="V412" s="879"/>
      <c r="W412" s="879"/>
      <c r="X412" s="879"/>
      <c r="Y412" s="880">
        <v>0.3</v>
      </c>
      <c r="Z412" s="881"/>
      <c r="AA412" s="881"/>
      <c r="AB412" s="882"/>
      <c r="AC412" s="883" t="s">
        <v>335</v>
      </c>
      <c r="AD412" s="884"/>
      <c r="AE412" s="884"/>
      <c r="AF412" s="884"/>
      <c r="AG412" s="884"/>
      <c r="AH412" s="886">
        <v>1</v>
      </c>
      <c r="AI412" s="887"/>
      <c r="AJ412" s="887"/>
      <c r="AK412" s="887"/>
      <c r="AL412" s="869" t="s">
        <v>788</v>
      </c>
      <c r="AM412" s="870"/>
      <c r="AN412" s="870"/>
      <c r="AO412" s="871"/>
      <c r="AP412" s="872" t="s">
        <v>789</v>
      </c>
      <c r="AQ412" s="872"/>
      <c r="AR412" s="872"/>
      <c r="AS412" s="872"/>
      <c r="AT412" s="872"/>
      <c r="AU412" s="872"/>
      <c r="AV412" s="872"/>
      <c r="AW412" s="872"/>
      <c r="AX412" s="872"/>
      <c r="AY412">
        <f>COUNTA($C$412)</f>
        <v>1</v>
      </c>
    </row>
    <row r="413" spans="1:51" ht="30" customHeight="1" x14ac:dyDescent="0.2">
      <c r="A413" s="873">
        <v>15</v>
      </c>
      <c r="B413" s="873">
        <v>1</v>
      </c>
      <c r="C413" s="874" t="s">
        <v>760</v>
      </c>
      <c r="D413" s="875"/>
      <c r="E413" s="875"/>
      <c r="F413" s="875"/>
      <c r="G413" s="875"/>
      <c r="H413" s="875"/>
      <c r="I413" s="875"/>
      <c r="J413" s="876">
        <v>8120901002273</v>
      </c>
      <c r="K413" s="877"/>
      <c r="L413" s="877"/>
      <c r="M413" s="877"/>
      <c r="N413" s="877"/>
      <c r="O413" s="877"/>
      <c r="P413" s="878" t="s">
        <v>779</v>
      </c>
      <c r="Q413" s="879"/>
      <c r="R413" s="879"/>
      <c r="S413" s="879"/>
      <c r="T413" s="879"/>
      <c r="U413" s="879"/>
      <c r="V413" s="879"/>
      <c r="W413" s="879"/>
      <c r="X413" s="879"/>
      <c r="Y413" s="880">
        <v>0.2</v>
      </c>
      <c r="Z413" s="881"/>
      <c r="AA413" s="881"/>
      <c r="AB413" s="882"/>
      <c r="AC413" s="883" t="s">
        <v>335</v>
      </c>
      <c r="AD413" s="884"/>
      <c r="AE413" s="884"/>
      <c r="AF413" s="884"/>
      <c r="AG413" s="884"/>
      <c r="AH413" s="886">
        <v>2</v>
      </c>
      <c r="AI413" s="887"/>
      <c r="AJ413" s="887"/>
      <c r="AK413" s="887"/>
      <c r="AL413" s="869" t="s">
        <v>788</v>
      </c>
      <c r="AM413" s="870"/>
      <c r="AN413" s="870"/>
      <c r="AO413" s="871"/>
      <c r="AP413" s="872" t="s">
        <v>789</v>
      </c>
      <c r="AQ413" s="872"/>
      <c r="AR413" s="872"/>
      <c r="AS413" s="872"/>
      <c r="AT413" s="872"/>
      <c r="AU413" s="872"/>
      <c r="AV413" s="872"/>
      <c r="AW413" s="872"/>
      <c r="AX413" s="872"/>
      <c r="AY413">
        <f>COUNTA($C$413)</f>
        <v>1</v>
      </c>
    </row>
    <row r="414" spans="1:51" ht="30" customHeight="1" x14ac:dyDescent="0.2">
      <c r="A414" s="873">
        <v>16</v>
      </c>
      <c r="B414" s="873">
        <v>1</v>
      </c>
      <c r="C414" s="874" t="s">
        <v>760</v>
      </c>
      <c r="D414" s="875"/>
      <c r="E414" s="875"/>
      <c r="F414" s="875"/>
      <c r="G414" s="875"/>
      <c r="H414" s="875"/>
      <c r="I414" s="875"/>
      <c r="J414" s="876">
        <v>8120901002273</v>
      </c>
      <c r="K414" s="877"/>
      <c r="L414" s="877"/>
      <c r="M414" s="877"/>
      <c r="N414" s="877"/>
      <c r="O414" s="877"/>
      <c r="P414" s="878" t="s">
        <v>778</v>
      </c>
      <c r="Q414" s="879"/>
      <c r="R414" s="879"/>
      <c r="S414" s="879"/>
      <c r="T414" s="879"/>
      <c r="U414" s="879"/>
      <c r="V414" s="879"/>
      <c r="W414" s="879"/>
      <c r="X414" s="879"/>
      <c r="Y414" s="880">
        <v>0.2</v>
      </c>
      <c r="Z414" s="881"/>
      <c r="AA414" s="881"/>
      <c r="AB414" s="882"/>
      <c r="AC414" s="883" t="s">
        <v>335</v>
      </c>
      <c r="AD414" s="884"/>
      <c r="AE414" s="884"/>
      <c r="AF414" s="884"/>
      <c r="AG414" s="884"/>
      <c r="AH414" s="886">
        <v>1</v>
      </c>
      <c r="AI414" s="887"/>
      <c r="AJ414" s="887"/>
      <c r="AK414" s="887"/>
      <c r="AL414" s="869" t="s">
        <v>788</v>
      </c>
      <c r="AM414" s="870"/>
      <c r="AN414" s="870"/>
      <c r="AO414" s="871"/>
      <c r="AP414" s="872" t="s">
        <v>789</v>
      </c>
      <c r="AQ414" s="872"/>
      <c r="AR414" s="872"/>
      <c r="AS414" s="872"/>
      <c r="AT414" s="872"/>
      <c r="AU414" s="872"/>
      <c r="AV414" s="872"/>
      <c r="AW414" s="872"/>
      <c r="AX414" s="872"/>
      <c r="AY414">
        <f>COUNTA($C$414)</f>
        <v>1</v>
      </c>
    </row>
    <row r="415" spans="1:51" s="16" customFormat="1" ht="30" customHeight="1" x14ac:dyDescent="0.2">
      <c r="A415" s="873">
        <v>17</v>
      </c>
      <c r="B415" s="873">
        <v>1</v>
      </c>
      <c r="C415" s="874" t="s">
        <v>760</v>
      </c>
      <c r="D415" s="875"/>
      <c r="E415" s="875"/>
      <c r="F415" s="875"/>
      <c r="G415" s="875"/>
      <c r="H415" s="875"/>
      <c r="I415" s="875"/>
      <c r="J415" s="876">
        <v>8120901002273</v>
      </c>
      <c r="K415" s="877"/>
      <c r="L415" s="877"/>
      <c r="M415" s="877"/>
      <c r="N415" s="877"/>
      <c r="O415" s="877"/>
      <c r="P415" s="878" t="s">
        <v>780</v>
      </c>
      <c r="Q415" s="879"/>
      <c r="R415" s="879"/>
      <c r="S415" s="879"/>
      <c r="T415" s="879"/>
      <c r="U415" s="879"/>
      <c r="V415" s="879"/>
      <c r="W415" s="879"/>
      <c r="X415" s="879"/>
      <c r="Y415" s="880">
        <v>0.2</v>
      </c>
      <c r="Z415" s="881"/>
      <c r="AA415" s="881"/>
      <c r="AB415" s="882"/>
      <c r="AC415" s="883" t="s">
        <v>335</v>
      </c>
      <c r="AD415" s="884"/>
      <c r="AE415" s="884"/>
      <c r="AF415" s="884"/>
      <c r="AG415" s="884"/>
      <c r="AH415" s="886">
        <v>2</v>
      </c>
      <c r="AI415" s="887"/>
      <c r="AJ415" s="887"/>
      <c r="AK415" s="887"/>
      <c r="AL415" s="869" t="s">
        <v>788</v>
      </c>
      <c r="AM415" s="870"/>
      <c r="AN415" s="870"/>
      <c r="AO415" s="871"/>
      <c r="AP415" s="872" t="s">
        <v>789</v>
      </c>
      <c r="AQ415" s="872"/>
      <c r="AR415" s="872"/>
      <c r="AS415" s="872"/>
      <c r="AT415" s="872"/>
      <c r="AU415" s="872"/>
      <c r="AV415" s="872"/>
      <c r="AW415" s="872"/>
      <c r="AX415" s="872"/>
      <c r="AY415">
        <f>COUNTA($C$415)</f>
        <v>1</v>
      </c>
    </row>
    <row r="416" spans="1:51" ht="30" customHeight="1" x14ac:dyDescent="0.2">
      <c r="A416" s="873">
        <v>18</v>
      </c>
      <c r="B416" s="873">
        <v>1</v>
      </c>
      <c r="C416" s="874" t="s">
        <v>760</v>
      </c>
      <c r="D416" s="875"/>
      <c r="E416" s="875"/>
      <c r="F416" s="875"/>
      <c r="G416" s="875"/>
      <c r="H416" s="875"/>
      <c r="I416" s="875"/>
      <c r="J416" s="876">
        <v>8120901002273</v>
      </c>
      <c r="K416" s="877"/>
      <c r="L416" s="877"/>
      <c r="M416" s="877"/>
      <c r="N416" s="877"/>
      <c r="O416" s="877"/>
      <c r="P416" s="878" t="s">
        <v>778</v>
      </c>
      <c r="Q416" s="879"/>
      <c r="R416" s="879"/>
      <c r="S416" s="879"/>
      <c r="T416" s="879"/>
      <c r="U416" s="879"/>
      <c r="V416" s="879"/>
      <c r="W416" s="879"/>
      <c r="X416" s="879"/>
      <c r="Y416" s="880">
        <v>0.2</v>
      </c>
      <c r="Z416" s="881"/>
      <c r="AA416" s="881"/>
      <c r="AB416" s="882"/>
      <c r="AC416" s="883" t="s">
        <v>335</v>
      </c>
      <c r="AD416" s="884"/>
      <c r="AE416" s="884"/>
      <c r="AF416" s="884"/>
      <c r="AG416" s="884"/>
      <c r="AH416" s="886">
        <v>1</v>
      </c>
      <c r="AI416" s="887"/>
      <c r="AJ416" s="887"/>
      <c r="AK416" s="887"/>
      <c r="AL416" s="869" t="s">
        <v>788</v>
      </c>
      <c r="AM416" s="870"/>
      <c r="AN416" s="870"/>
      <c r="AO416" s="871"/>
      <c r="AP416" s="872" t="s">
        <v>789</v>
      </c>
      <c r="AQ416" s="872"/>
      <c r="AR416" s="872"/>
      <c r="AS416" s="872"/>
      <c r="AT416" s="872"/>
      <c r="AU416" s="872"/>
      <c r="AV416" s="872"/>
      <c r="AW416" s="872"/>
      <c r="AX416" s="872"/>
      <c r="AY416">
        <f>COUNTA($C$416)</f>
        <v>1</v>
      </c>
    </row>
    <row r="417" spans="1:51" ht="30" customHeight="1" x14ac:dyDescent="0.2">
      <c r="A417" s="873">
        <v>19</v>
      </c>
      <c r="B417" s="873">
        <v>1</v>
      </c>
      <c r="C417" s="874" t="s">
        <v>760</v>
      </c>
      <c r="D417" s="875"/>
      <c r="E417" s="875"/>
      <c r="F417" s="875"/>
      <c r="G417" s="875"/>
      <c r="H417" s="875"/>
      <c r="I417" s="875"/>
      <c r="J417" s="876">
        <v>8120901002273</v>
      </c>
      <c r="K417" s="877"/>
      <c r="L417" s="877"/>
      <c r="M417" s="877"/>
      <c r="N417" s="877"/>
      <c r="O417" s="877"/>
      <c r="P417" s="878" t="s">
        <v>778</v>
      </c>
      <c r="Q417" s="879"/>
      <c r="R417" s="879"/>
      <c r="S417" s="879"/>
      <c r="T417" s="879"/>
      <c r="U417" s="879"/>
      <c r="V417" s="879"/>
      <c r="W417" s="879"/>
      <c r="X417" s="879"/>
      <c r="Y417" s="880">
        <v>0.1</v>
      </c>
      <c r="Z417" s="881"/>
      <c r="AA417" s="881"/>
      <c r="AB417" s="882"/>
      <c r="AC417" s="883" t="s">
        <v>335</v>
      </c>
      <c r="AD417" s="884"/>
      <c r="AE417" s="884"/>
      <c r="AF417" s="884"/>
      <c r="AG417" s="884"/>
      <c r="AH417" s="886">
        <v>1</v>
      </c>
      <c r="AI417" s="887"/>
      <c r="AJ417" s="887"/>
      <c r="AK417" s="887"/>
      <c r="AL417" s="869" t="s">
        <v>788</v>
      </c>
      <c r="AM417" s="870"/>
      <c r="AN417" s="870"/>
      <c r="AO417" s="871"/>
      <c r="AP417" s="872" t="s">
        <v>789</v>
      </c>
      <c r="AQ417" s="872"/>
      <c r="AR417" s="872"/>
      <c r="AS417" s="872"/>
      <c r="AT417" s="872"/>
      <c r="AU417" s="872"/>
      <c r="AV417" s="872"/>
      <c r="AW417" s="872"/>
      <c r="AX417" s="872"/>
      <c r="AY417">
        <f>COUNTA($C$417)</f>
        <v>1</v>
      </c>
    </row>
    <row r="418" spans="1:51" ht="30" customHeight="1" x14ac:dyDescent="0.2">
      <c r="A418" s="873">
        <v>20</v>
      </c>
      <c r="B418" s="873">
        <v>1</v>
      </c>
      <c r="C418" s="874" t="s">
        <v>760</v>
      </c>
      <c r="D418" s="875"/>
      <c r="E418" s="875"/>
      <c r="F418" s="875"/>
      <c r="G418" s="875"/>
      <c r="H418" s="875"/>
      <c r="I418" s="875"/>
      <c r="J418" s="876">
        <v>8120901002273</v>
      </c>
      <c r="K418" s="877"/>
      <c r="L418" s="877"/>
      <c r="M418" s="877"/>
      <c r="N418" s="877"/>
      <c r="O418" s="877"/>
      <c r="P418" s="878" t="s">
        <v>778</v>
      </c>
      <c r="Q418" s="879"/>
      <c r="R418" s="879"/>
      <c r="S418" s="879"/>
      <c r="T418" s="879"/>
      <c r="U418" s="879"/>
      <c r="V418" s="879"/>
      <c r="W418" s="879"/>
      <c r="X418" s="879"/>
      <c r="Y418" s="880">
        <v>0.1</v>
      </c>
      <c r="Z418" s="881"/>
      <c r="AA418" s="881"/>
      <c r="AB418" s="882"/>
      <c r="AC418" s="883" t="s">
        <v>335</v>
      </c>
      <c r="AD418" s="884"/>
      <c r="AE418" s="884"/>
      <c r="AF418" s="884"/>
      <c r="AG418" s="884"/>
      <c r="AH418" s="886">
        <v>1</v>
      </c>
      <c r="AI418" s="887"/>
      <c r="AJ418" s="887"/>
      <c r="AK418" s="887"/>
      <c r="AL418" s="869" t="s">
        <v>788</v>
      </c>
      <c r="AM418" s="870"/>
      <c r="AN418" s="870"/>
      <c r="AO418" s="871"/>
      <c r="AP418" s="872" t="s">
        <v>789</v>
      </c>
      <c r="AQ418" s="872"/>
      <c r="AR418" s="872"/>
      <c r="AS418" s="872"/>
      <c r="AT418" s="872"/>
      <c r="AU418" s="872"/>
      <c r="AV418" s="872"/>
      <c r="AW418" s="872"/>
      <c r="AX418" s="872"/>
      <c r="AY418">
        <f>COUNTA($C$418)</f>
        <v>1</v>
      </c>
    </row>
    <row r="419" spans="1:51" ht="30" customHeight="1" x14ac:dyDescent="0.2">
      <c r="A419" s="873">
        <v>21</v>
      </c>
      <c r="B419" s="873">
        <v>1</v>
      </c>
      <c r="C419" s="874" t="s">
        <v>760</v>
      </c>
      <c r="D419" s="875"/>
      <c r="E419" s="875"/>
      <c r="F419" s="875"/>
      <c r="G419" s="875"/>
      <c r="H419" s="875"/>
      <c r="I419" s="875"/>
      <c r="J419" s="876">
        <v>8120901002273</v>
      </c>
      <c r="K419" s="877"/>
      <c r="L419" s="877"/>
      <c r="M419" s="877"/>
      <c r="N419" s="877"/>
      <c r="O419" s="877"/>
      <c r="P419" s="878" t="s">
        <v>778</v>
      </c>
      <c r="Q419" s="879"/>
      <c r="R419" s="879"/>
      <c r="S419" s="879"/>
      <c r="T419" s="879"/>
      <c r="U419" s="879"/>
      <c r="V419" s="879"/>
      <c r="W419" s="879"/>
      <c r="X419" s="879"/>
      <c r="Y419" s="880">
        <v>0.1</v>
      </c>
      <c r="Z419" s="881"/>
      <c r="AA419" s="881"/>
      <c r="AB419" s="882"/>
      <c r="AC419" s="883" t="s">
        <v>335</v>
      </c>
      <c r="AD419" s="884"/>
      <c r="AE419" s="884"/>
      <c r="AF419" s="884"/>
      <c r="AG419" s="884"/>
      <c r="AH419" s="886">
        <v>1</v>
      </c>
      <c r="AI419" s="887"/>
      <c r="AJ419" s="887"/>
      <c r="AK419" s="887"/>
      <c r="AL419" s="869" t="s">
        <v>788</v>
      </c>
      <c r="AM419" s="870"/>
      <c r="AN419" s="870"/>
      <c r="AO419" s="871"/>
      <c r="AP419" s="872" t="s">
        <v>789</v>
      </c>
      <c r="AQ419" s="872"/>
      <c r="AR419" s="872"/>
      <c r="AS419" s="872"/>
      <c r="AT419" s="872"/>
      <c r="AU419" s="872"/>
      <c r="AV419" s="872"/>
      <c r="AW419" s="872"/>
      <c r="AX419" s="872"/>
      <c r="AY419">
        <f>COUNTA($C$419)</f>
        <v>1</v>
      </c>
    </row>
    <row r="420" spans="1:51" ht="30" customHeight="1" x14ac:dyDescent="0.2">
      <c r="A420" s="873">
        <v>22</v>
      </c>
      <c r="B420" s="873">
        <v>1</v>
      </c>
      <c r="C420" s="874" t="s">
        <v>760</v>
      </c>
      <c r="D420" s="875"/>
      <c r="E420" s="875"/>
      <c r="F420" s="875"/>
      <c r="G420" s="875"/>
      <c r="H420" s="875"/>
      <c r="I420" s="875"/>
      <c r="J420" s="876">
        <v>8120901002273</v>
      </c>
      <c r="K420" s="877"/>
      <c r="L420" s="877"/>
      <c r="M420" s="877"/>
      <c r="N420" s="877"/>
      <c r="O420" s="877"/>
      <c r="P420" s="878" t="s">
        <v>778</v>
      </c>
      <c r="Q420" s="879"/>
      <c r="R420" s="879"/>
      <c r="S420" s="879"/>
      <c r="T420" s="879"/>
      <c r="U420" s="879"/>
      <c r="V420" s="879"/>
      <c r="W420" s="879"/>
      <c r="X420" s="879"/>
      <c r="Y420" s="880">
        <v>0.1</v>
      </c>
      <c r="Z420" s="881"/>
      <c r="AA420" s="881"/>
      <c r="AB420" s="882"/>
      <c r="AC420" s="883" t="s">
        <v>335</v>
      </c>
      <c r="AD420" s="884"/>
      <c r="AE420" s="884"/>
      <c r="AF420" s="884"/>
      <c r="AG420" s="884"/>
      <c r="AH420" s="886">
        <v>1</v>
      </c>
      <c r="AI420" s="887"/>
      <c r="AJ420" s="887"/>
      <c r="AK420" s="887"/>
      <c r="AL420" s="869" t="s">
        <v>788</v>
      </c>
      <c r="AM420" s="870"/>
      <c r="AN420" s="870"/>
      <c r="AO420" s="871"/>
      <c r="AP420" s="872" t="s">
        <v>789</v>
      </c>
      <c r="AQ420" s="872"/>
      <c r="AR420" s="872"/>
      <c r="AS420" s="872"/>
      <c r="AT420" s="872"/>
      <c r="AU420" s="872"/>
      <c r="AV420" s="872"/>
      <c r="AW420" s="872"/>
      <c r="AX420" s="872"/>
      <c r="AY420">
        <f>COUNTA($C$420)</f>
        <v>1</v>
      </c>
    </row>
    <row r="421" spans="1:51" ht="30" customHeight="1" x14ac:dyDescent="0.2">
      <c r="A421" s="873">
        <v>23</v>
      </c>
      <c r="B421" s="873">
        <v>1</v>
      </c>
      <c r="C421" s="874" t="s">
        <v>760</v>
      </c>
      <c r="D421" s="875"/>
      <c r="E421" s="875"/>
      <c r="F421" s="875"/>
      <c r="G421" s="875"/>
      <c r="H421" s="875"/>
      <c r="I421" s="875"/>
      <c r="J421" s="876">
        <v>8120901002273</v>
      </c>
      <c r="K421" s="877"/>
      <c r="L421" s="877"/>
      <c r="M421" s="877"/>
      <c r="N421" s="877"/>
      <c r="O421" s="877"/>
      <c r="P421" s="878" t="s">
        <v>778</v>
      </c>
      <c r="Q421" s="879"/>
      <c r="R421" s="879"/>
      <c r="S421" s="879"/>
      <c r="T421" s="879"/>
      <c r="U421" s="879"/>
      <c r="V421" s="879"/>
      <c r="W421" s="879"/>
      <c r="X421" s="879"/>
      <c r="Y421" s="880">
        <v>0</v>
      </c>
      <c r="Z421" s="881"/>
      <c r="AA421" s="881"/>
      <c r="AB421" s="882"/>
      <c r="AC421" s="883" t="s">
        <v>335</v>
      </c>
      <c r="AD421" s="884"/>
      <c r="AE421" s="884"/>
      <c r="AF421" s="884"/>
      <c r="AG421" s="884"/>
      <c r="AH421" s="886">
        <v>1</v>
      </c>
      <c r="AI421" s="887"/>
      <c r="AJ421" s="887"/>
      <c r="AK421" s="887"/>
      <c r="AL421" s="869" t="s">
        <v>788</v>
      </c>
      <c r="AM421" s="870"/>
      <c r="AN421" s="870"/>
      <c r="AO421" s="871"/>
      <c r="AP421" s="872" t="s">
        <v>789</v>
      </c>
      <c r="AQ421" s="872"/>
      <c r="AR421" s="872"/>
      <c r="AS421" s="872"/>
      <c r="AT421" s="872"/>
      <c r="AU421" s="872"/>
      <c r="AV421" s="872"/>
      <c r="AW421" s="872"/>
      <c r="AX421" s="872"/>
      <c r="AY421">
        <f>COUNTA($C$421)</f>
        <v>1</v>
      </c>
    </row>
    <row r="422" spans="1:51" ht="30" customHeight="1" x14ac:dyDescent="0.2">
      <c r="A422" s="873">
        <v>24</v>
      </c>
      <c r="B422" s="873">
        <v>1</v>
      </c>
      <c r="C422" s="874" t="s">
        <v>761</v>
      </c>
      <c r="D422" s="875"/>
      <c r="E422" s="875"/>
      <c r="F422" s="875"/>
      <c r="G422" s="875"/>
      <c r="H422" s="875"/>
      <c r="I422" s="875"/>
      <c r="J422" s="876">
        <v>8180001124830</v>
      </c>
      <c r="K422" s="877"/>
      <c r="L422" s="877"/>
      <c r="M422" s="877"/>
      <c r="N422" s="877"/>
      <c r="O422" s="877"/>
      <c r="P422" s="878" t="s">
        <v>781</v>
      </c>
      <c r="Q422" s="879"/>
      <c r="R422" s="879"/>
      <c r="S422" s="879"/>
      <c r="T422" s="879"/>
      <c r="U422" s="879"/>
      <c r="V422" s="879"/>
      <c r="W422" s="879"/>
      <c r="X422" s="879"/>
      <c r="Y422" s="880">
        <v>3</v>
      </c>
      <c r="Z422" s="881"/>
      <c r="AA422" s="881"/>
      <c r="AB422" s="882"/>
      <c r="AC422" s="883" t="s">
        <v>335</v>
      </c>
      <c r="AD422" s="884"/>
      <c r="AE422" s="884"/>
      <c r="AF422" s="884"/>
      <c r="AG422" s="884"/>
      <c r="AH422" s="886">
        <v>3</v>
      </c>
      <c r="AI422" s="887"/>
      <c r="AJ422" s="887"/>
      <c r="AK422" s="887"/>
      <c r="AL422" s="869" t="s">
        <v>788</v>
      </c>
      <c r="AM422" s="870"/>
      <c r="AN422" s="870"/>
      <c r="AO422" s="871"/>
      <c r="AP422" s="872" t="s">
        <v>789</v>
      </c>
      <c r="AQ422" s="872"/>
      <c r="AR422" s="872"/>
      <c r="AS422" s="872"/>
      <c r="AT422" s="872"/>
      <c r="AU422" s="872"/>
      <c r="AV422" s="872"/>
      <c r="AW422" s="872"/>
      <c r="AX422" s="872"/>
      <c r="AY422">
        <f>COUNTA($C$422)</f>
        <v>1</v>
      </c>
    </row>
    <row r="423" spans="1:51" ht="30" customHeight="1" x14ac:dyDescent="0.2">
      <c r="A423" s="873">
        <v>25</v>
      </c>
      <c r="B423" s="873">
        <v>1</v>
      </c>
      <c r="C423" s="874" t="s">
        <v>761</v>
      </c>
      <c r="D423" s="875"/>
      <c r="E423" s="875"/>
      <c r="F423" s="875"/>
      <c r="G423" s="875"/>
      <c r="H423" s="875"/>
      <c r="I423" s="875"/>
      <c r="J423" s="876">
        <v>8180001124830</v>
      </c>
      <c r="K423" s="877"/>
      <c r="L423" s="877"/>
      <c r="M423" s="877"/>
      <c r="N423" s="877"/>
      <c r="O423" s="877"/>
      <c r="P423" s="878" t="s">
        <v>781</v>
      </c>
      <c r="Q423" s="879"/>
      <c r="R423" s="879"/>
      <c r="S423" s="879"/>
      <c r="T423" s="879"/>
      <c r="U423" s="879"/>
      <c r="V423" s="879"/>
      <c r="W423" s="879"/>
      <c r="X423" s="879"/>
      <c r="Y423" s="880">
        <v>1</v>
      </c>
      <c r="Z423" s="881"/>
      <c r="AA423" s="881"/>
      <c r="AB423" s="882"/>
      <c r="AC423" s="883" t="s">
        <v>335</v>
      </c>
      <c r="AD423" s="884"/>
      <c r="AE423" s="884"/>
      <c r="AF423" s="884"/>
      <c r="AG423" s="884"/>
      <c r="AH423" s="886">
        <v>2</v>
      </c>
      <c r="AI423" s="887"/>
      <c r="AJ423" s="887"/>
      <c r="AK423" s="887"/>
      <c r="AL423" s="869" t="s">
        <v>788</v>
      </c>
      <c r="AM423" s="870"/>
      <c r="AN423" s="870"/>
      <c r="AO423" s="871"/>
      <c r="AP423" s="872" t="s">
        <v>789</v>
      </c>
      <c r="AQ423" s="872"/>
      <c r="AR423" s="872"/>
      <c r="AS423" s="872"/>
      <c r="AT423" s="872"/>
      <c r="AU423" s="872"/>
      <c r="AV423" s="872"/>
      <c r="AW423" s="872"/>
      <c r="AX423" s="872"/>
      <c r="AY423">
        <f>COUNTA($C$423)</f>
        <v>1</v>
      </c>
    </row>
    <row r="424" spans="1:51" ht="30" customHeight="1" x14ac:dyDescent="0.2">
      <c r="A424" s="873">
        <v>26</v>
      </c>
      <c r="B424" s="873">
        <v>1</v>
      </c>
      <c r="C424" s="874" t="s">
        <v>761</v>
      </c>
      <c r="D424" s="875"/>
      <c r="E424" s="875"/>
      <c r="F424" s="875"/>
      <c r="G424" s="875"/>
      <c r="H424" s="875"/>
      <c r="I424" s="875"/>
      <c r="J424" s="876">
        <v>8180001124830</v>
      </c>
      <c r="K424" s="877"/>
      <c r="L424" s="877"/>
      <c r="M424" s="877"/>
      <c r="N424" s="877"/>
      <c r="O424" s="877"/>
      <c r="P424" s="878" t="s">
        <v>782</v>
      </c>
      <c r="Q424" s="879"/>
      <c r="R424" s="879"/>
      <c r="S424" s="879"/>
      <c r="T424" s="879"/>
      <c r="U424" s="879"/>
      <c r="V424" s="879"/>
      <c r="W424" s="879"/>
      <c r="X424" s="879"/>
      <c r="Y424" s="880">
        <v>1</v>
      </c>
      <c r="Z424" s="881"/>
      <c r="AA424" s="881"/>
      <c r="AB424" s="882"/>
      <c r="AC424" s="883" t="s">
        <v>341</v>
      </c>
      <c r="AD424" s="884"/>
      <c r="AE424" s="884"/>
      <c r="AF424" s="884"/>
      <c r="AG424" s="884"/>
      <c r="AH424" s="886" t="s">
        <v>788</v>
      </c>
      <c r="AI424" s="887"/>
      <c r="AJ424" s="887"/>
      <c r="AK424" s="887"/>
      <c r="AL424" s="869" t="s">
        <v>788</v>
      </c>
      <c r="AM424" s="870"/>
      <c r="AN424" s="870"/>
      <c r="AO424" s="871"/>
      <c r="AP424" s="872" t="s">
        <v>789</v>
      </c>
      <c r="AQ424" s="872"/>
      <c r="AR424" s="872"/>
      <c r="AS424" s="872"/>
      <c r="AT424" s="872"/>
      <c r="AU424" s="872"/>
      <c r="AV424" s="872"/>
      <c r="AW424" s="872"/>
      <c r="AX424" s="872"/>
      <c r="AY424">
        <f>COUNTA($C$424)</f>
        <v>1</v>
      </c>
    </row>
    <row r="425" spans="1:51" ht="30" customHeight="1" x14ac:dyDescent="0.2">
      <c r="A425" s="873">
        <v>27</v>
      </c>
      <c r="B425" s="873">
        <v>1</v>
      </c>
      <c r="C425" s="874" t="s">
        <v>762</v>
      </c>
      <c r="D425" s="875"/>
      <c r="E425" s="875"/>
      <c r="F425" s="875"/>
      <c r="G425" s="875"/>
      <c r="H425" s="875"/>
      <c r="I425" s="875"/>
      <c r="J425" s="876">
        <v>8020001059836</v>
      </c>
      <c r="K425" s="877"/>
      <c r="L425" s="877"/>
      <c r="M425" s="877"/>
      <c r="N425" s="877"/>
      <c r="O425" s="877"/>
      <c r="P425" s="878" t="s">
        <v>783</v>
      </c>
      <c r="Q425" s="879"/>
      <c r="R425" s="879"/>
      <c r="S425" s="879"/>
      <c r="T425" s="879"/>
      <c r="U425" s="879"/>
      <c r="V425" s="879"/>
      <c r="W425" s="879"/>
      <c r="X425" s="879"/>
      <c r="Y425" s="880">
        <v>2</v>
      </c>
      <c r="Z425" s="881"/>
      <c r="AA425" s="881"/>
      <c r="AB425" s="882"/>
      <c r="AC425" s="883" t="s">
        <v>342</v>
      </c>
      <c r="AD425" s="884"/>
      <c r="AE425" s="884"/>
      <c r="AF425" s="884"/>
      <c r="AG425" s="884"/>
      <c r="AH425" s="886" t="s">
        <v>788</v>
      </c>
      <c r="AI425" s="887"/>
      <c r="AJ425" s="887"/>
      <c r="AK425" s="887"/>
      <c r="AL425" s="869" t="s">
        <v>788</v>
      </c>
      <c r="AM425" s="870"/>
      <c r="AN425" s="870"/>
      <c r="AO425" s="871"/>
      <c r="AP425" s="872" t="s">
        <v>789</v>
      </c>
      <c r="AQ425" s="872"/>
      <c r="AR425" s="872"/>
      <c r="AS425" s="872"/>
      <c r="AT425" s="872"/>
      <c r="AU425" s="872"/>
      <c r="AV425" s="872"/>
      <c r="AW425" s="872"/>
      <c r="AX425" s="872"/>
      <c r="AY425">
        <f>COUNTA($C$425)</f>
        <v>1</v>
      </c>
    </row>
    <row r="426" spans="1:51" ht="30" customHeight="1" x14ac:dyDescent="0.2">
      <c r="A426" s="873">
        <v>28</v>
      </c>
      <c r="B426" s="873">
        <v>1</v>
      </c>
      <c r="C426" s="874" t="s">
        <v>763</v>
      </c>
      <c r="D426" s="875"/>
      <c r="E426" s="875"/>
      <c r="F426" s="875"/>
      <c r="G426" s="875"/>
      <c r="H426" s="875"/>
      <c r="I426" s="875"/>
      <c r="J426" s="876">
        <v>3120901014174</v>
      </c>
      <c r="K426" s="877"/>
      <c r="L426" s="877"/>
      <c r="M426" s="877"/>
      <c r="N426" s="877"/>
      <c r="O426" s="877"/>
      <c r="P426" s="878" t="s">
        <v>784</v>
      </c>
      <c r="Q426" s="879"/>
      <c r="R426" s="879"/>
      <c r="S426" s="879"/>
      <c r="T426" s="879"/>
      <c r="U426" s="879"/>
      <c r="V426" s="879"/>
      <c r="W426" s="879"/>
      <c r="X426" s="879"/>
      <c r="Y426" s="880">
        <v>2</v>
      </c>
      <c r="Z426" s="881"/>
      <c r="AA426" s="881"/>
      <c r="AB426" s="882"/>
      <c r="AC426" s="883" t="s">
        <v>341</v>
      </c>
      <c r="AD426" s="884"/>
      <c r="AE426" s="884"/>
      <c r="AF426" s="884"/>
      <c r="AG426" s="884"/>
      <c r="AH426" s="886" t="s">
        <v>788</v>
      </c>
      <c r="AI426" s="887"/>
      <c r="AJ426" s="887"/>
      <c r="AK426" s="887"/>
      <c r="AL426" s="869" t="s">
        <v>788</v>
      </c>
      <c r="AM426" s="870"/>
      <c r="AN426" s="870"/>
      <c r="AO426" s="871"/>
      <c r="AP426" s="872" t="s">
        <v>789</v>
      </c>
      <c r="AQ426" s="872"/>
      <c r="AR426" s="872"/>
      <c r="AS426" s="872"/>
      <c r="AT426" s="872"/>
      <c r="AU426" s="872"/>
      <c r="AV426" s="872"/>
      <c r="AW426" s="872"/>
      <c r="AX426" s="872"/>
      <c r="AY426">
        <f>COUNTA($C$426)</f>
        <v>1</v>
      </c>
    </row>
    <row r="427" spans="1:51" ht="30" customHeight="1" x14ac:dyDescent="0.2">
      <c r="A427" s="873">
        <v>29</v>
      </c>
      <c r="B427" s="873">
        <v>1</v>
      </c>
      <c r="C427" s="875" t="s">
        <v>764</v>
      </c>
      <c r="D427" s="875"/>
      <c r="E427" s="875"/>
      <c r="F427" s="875"/>
      <c r="G427" s="875"/>
      <c r="H427" s="875"/>
      <c r="I427" s="875"/>
      <c r="J427" s="876">
        <v>8120001013361</v>
      </c>
      <c r="K427" s="877"/>
      <c r="L427" s="877"/>
      <c r="M427" s="877"/>
      <c r="N427" s="877"/>
      <c r="O427" s="877"/>
      <c r="P427" s="878" t="s">
        <v>785</v>
      </c>
      <c r="Q427" s="879"/>
      <c r="R427" s="879"/>
      <c r="S427" s="879"/>
      <c r="T427" s="879"/>
      <c r="U427" s="879"/>
      <c r="V427" s="879"/>
      <c r="W427" s="879"/>
      <c r="X427" s="879"/>
      <c r="Y427" s="880">
        <v>2</v>
      </c>
      <c r="Z427" s="881"/>
      <c r="AA427" s="881"/>
      <c r="AB427" s="882"/>
      <c r="AC427" s="883" t="s">
        <v>341</v>
      </c>
      <c r="AD427" s="884"/>
      <c r="AE427" s="884"/>
      <c r="AF427" s="884"/>
      <c r="AG427" s="884"/>
      <c r="AH427" s="886" t="s">
        <v>788</v>
      </c>
      <c r="AI427" s="887"/>
      <c r="AJ427" s="887"/>
      <c r="AK427" s="887"/>
      <c r="AL427" s="869" t="s">
        <v>788</v>
      </c>
      <c r="AM427" s="870"/>
      <c r="AN427" s="870"/>
      <c r="AO427" s="871"/>
      <c r="AP427" s="872" t="s">
        <v>789</v>
      </c>
      <c r="AQ427" s="872"/>
      <c r="AR427" s="872"/>
      <c r="AS427" s="872"/>
      <c r="AT427" s="872"/>
      <c r="AU427" s="872"/>
      <c r="AV427" s="872"/>
      <c r="AW427" s="872"/>
      <c r="AX427" s="872"/>
      <c r="AY427">
        <f>COUNTA($C$427)</f>
        <v>1</v>
      </c>
    </row>
    <row r="428" spans="1:51" ht="30" customHeight="1" x14ac:dyDescent="0.2">
      <c r="A428" s="873">
        <v>30</v>
      </c>
      <c r="B428" s="873">
        <v>1</v>
      </c>
      <c r="C428" s="875" t="s">
        <v>765</v>
      </c>
      <c r="D428" s="875"/>
      <c r="E428" s="875"/>
      <c r="F428" s="875"/>
      <c r="G428" s="875"/>
      <c r="H428" s="875"/>
      <c r="I428" s="875"/>
      <c r="J428" s="876">
        <v>7140001050635</v>
      </c>
      <c r="K428" s="877"/>
      <c r="L428" s="877"/>
      <c r="M428" s="877"/>
      <c r="N428" s="877"/>
      <c r="O428" s="877"/>
      <c r="P428" s="878" t="s">
        <v>786</v>
      </c>
      <c r="Q428" s="879"/>
      <c r="R428" s="879"/>
      <c r="S428" s="879"/>
      <c r="T428" s="879"/>
      <c r="U428" s="879"/>
      <c r="V428" s="879"/>
      <c r="W428" s="879"/>
      <c r="X428" s="879"/>
      <c r="Y428" s="880">
        <v>2</v>
      </c>
      <c r="Z428" s="881"/>
      <c r="AA428" s="881"/>
      <c r="AB428" s="882"/>
      <c r="AC428" s="883" t="s">
        <v>341</v>
      </c>
      <c r="AD428" s="884"/>
      <c r="AE428" s="884"/>
      <c r="AF428" s="884"/>
      <c r="AG428" s="884"/>
      <c r="AH428" s="886" t="s">
        <v>788</v>
      </c>
      <c r="AI428" s="887"/>
      <c r="AJ428" s="887"/>
      <c r="AK428" s="887"/>
      <c r="AL428" s="869" t="s">
        <v>788</v>
      </c>
      <c r="AM428" s="870"/>
      <c r="AN428" s="870"/>
      <c r="AO428" s="871"/>
      <c r="AP428" s="872" t="s">
        <v>789</v>
      </c>
      <c r="AQ428" s="872"/>
      <c r="AR428" s="872"/>
      <c r="AS428" s="872"/>
      <c r="AT428" s="872"/>
      <c r="AU428" s="872"/>
      <c r="AV428" s="872"/>
      <c r="AW428" s="872"/>
      <c r="AX428" s="872"/>
      <c r="AY428">
        <f>COUNTA($C$428)</f>
        <v>1</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5" t="s">
        <v>275</v>
      </c>
      <c r="AQ431" s="885"/>
      <c r="AR431" s="885"/>
      <c r="AS431" s="885"/>
      <c r="AT431" s="885"/>
      <c r="AU431" s="885"/>
      <c r="AV431" s="885"/>
      <c r="AW431" s="885"/>
      <c r="AX431" s="885"/>
      <c r="AY431">
        <f>$AY$429</f>
        <v>0</v>
      </c>
    </row>
    <row r="432" spans="1:51" ht="30" hidden="1" customHeight="1" x14ac:dyDescent="0.2">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5" t="s">
        <v>275</v>
      </c>
      <c r="AQ464" s="885"/>
      <c r="AR464" s="885"/>
      <c r="AS464" s="885"/>
      <c r="AT464" s="885"/>
      <c r="AU464" s="885"/>
      <c r="AV464" s="885"/>
      <c r="AW464" s="885"/>
      <c r="AX464" s="885"/>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5" t="s">
        <v>275</v>
      </c>
      <c r="AQ497" s="885"/>
      <c r="AR497" s="885"/>
      <c r="AS497" s="885"/>
      <c r="AT497" s="885"/>
      <c r="AU497" s="885"/>
      <c r="AV497" s="885"/>
      <c r="AW497" s="885"/>
      <c r="AX497" s="885"/>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5" t="s">
        <v>275</v>
      </c>
      <c r="AQ530" s="885"/>
      <c r="AR530" s="885"/>
      <c r="AS530" s="885"/>
      <c r="AT530" s="885"/>
      <c r="AU530" s="885"/>
      <c r="AV530" s="885"/>
      <c r="AW530" s="885"/>
      <c r="AX530" s="885"/>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5" t="s">
        <v>275</v>
      </c>
      <c r="AQ563" s="885"/>
      <c r="AR563" s="885"/>
      <c r="AS563" s="885"/>
      <c r="AT563" s="885"/>
      <c r="AU563" s="885"/>
      <c r="AV563" s="885"/>
      <c r="AW563" s="885"/>
      <c r="AX563" s="885"/>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5" t="s">
        <v>275</v>
      </c>
      <c r="AQ596" s="885"/>
      <c r="AR596" s="885"/>
      <c r="AS596" s="885"/>
      <c r="AT596" s="885"/>
      <c r="AU596" s="885"/>
      <c r="AV596" s="885"/>
      <c r="AW596" s="885"/>
      <c r="AX596" s="885"/>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5" t="s">
        <v>306</v>
      </c>
      <c r="AQ630" s="885"/>
      <c r="AR630" s="885"/>
      <c r="AS630" s="885"/>
      <c r="AT630" s="885"/>
      <c r="AU630" s="885"/>
      <c r="AV630" s="885"/>
      <c r="AW630" s="885"/>
      <c r="AX630" s="885"/>
    </row>
    <row r="631" spans="1:51" ht="30" hidden="1" customHeight="1" x14ac:dyDescent="0.2">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6"/>
      <c r="AI631" s="887"/>
      <c r="AJ631" s="887"/>
      <c r="AK631" s="887"/>
      <c r="AL631" s="869"/>
      <c r="AM631" s="870"/>
      <c r="AN631" s="870"/>
      <c r="AO631" s="871"/>
      <c r="AP631" s="872"/>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76:AO395">
    <cfRule type="expression" dxfId="1435" priority="839">
      <formula>IF(AND(AL376&gt;=0, RIGHT(TEXT(AL376,"0.#"),1)&lt;&gt;"."),TRUE,FALSE)</formula>
    </cfRule>
    <cfRule type="expression" dxfId="1434" priority="840">
      <formula>IF(AND(AL376&gt;=0, RIGHT(TEXT(AL376,"0.#"),1)="."),TRUE,FALSE)</formula>
    </cfRule>
    <cfRule type="expression" dxfId="1433" priority="841">
      <formula>IF(AND(AL376&lt;0, RIGHT(TEXT(AL376,"0.#"),1)&lt;&gt;"."),TRUE,FALSE)</formula>
    </cfRule>
    <cfRule type="expression" dxfId="1432" priority="842">
      <formula>IF(AND(AL376&lt;0, RIGHT(TEXT(AL376,"0.#"),1)="."),TRUE,FALSE)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AL366:AO375">
    <cfRule type="expression" dxfId="1419" priority="823">
      <formula>IF(AND(AL366&gt;=0, RIGHT(TEXT(AL366,"0.#"),1)&lt;&gt;"."),TRUE,FALSE)</formula>
    </cfRule>
    <cfRule type="expression" dxfId="1418" priority="824">
      <formula>IF(AND(AL366&gt;=0, RIGHT(TEXT(AL366,"0.#"),1)="."),TRUE,FALSE)</formula>
    </cfRule>
    <cfRule type="expression" dxfId="1417" priority="825">
      <formula>IF(AND(AL366&lt;0, RIGHT(TEXT(AL366,"0.#"),1)&lt;&gt;"."),TRUE,FALSE)</formula>
    </cfRule>
    <cfRule type="expression" dxfId="1416" priority="826">
      <formula>IF(AND(AL366&lt;0, RIGHT(TEXT(AL366,"0.#"),1)="."),TRUE,FALSE)</formula>
    </cfRule>
  </conditionalFormatting>
  <conditionalFormatting sqref="Y366:Y367">
    <cfRule type="expression" dxfId="1415" priority="821">
      <formula>IF(RIGHT(TEXT(Y366,"0.#"),1)=".",FALSE,TRUE)</formula>
    </cfRule>
    <cfRule type="expression" dxfId="1414" priority="822">
      <formula>IF(RIGHT(TEXT(Y366,"0.#"),1)=".",TRUE,FALSE)</formula>
    </cfRule>
  </conditionalFormatting>
  <conditionalFormatting sqref="Y401:Y428">
    <cfRule type="expression" dxfId="1413" priority="759">
      <formula>IF(RIGHT(TEXT(Y401,"0.#"),1)=".",FALSE,TRUE)</formula>
    </cfRule>
    <cfRule type="expression" dxfId="1412" priority="760">
      <formula>IF(RIGHT(TEXT(Y401,"0.#"),1)=".",TRUE,FALSE)</formula>
    </cfRule>
  </conditionalFormatting>
  <conditionalFormatting sqref="Y399:Y400">
    <cfRule type="expression" dxfId="1411" priority="753">
      <formula>IF(RIGHT(TEXT(Y399,"0.#"),1)=".",FALSE,TRUE)</formula>
    </cfRule>
    <cfRule type="expression" dxfId="1410" priority="754">
      <formula>IF(RIGHT(TEXT(Y399,"0.#"),1)=".",TRUE,FALSE)</formula>
    </cfRule>
  </conditionalFormatting>
  <conditionalFormatting sqref="Y434:Y461">
    <cfRule type="expression" dxfId="1409" priority="747">
      <formula>IF(RIGHT(TEXT(Y434,"0.#"),1)=".",FALSE,TRUE)</formula>
    </cfRule>
    <cfRule type="expression" dxfId="1408" priority="748">
      <formula>IF(RIGHT(TEXT(Y434,"0.#"),1)=".",TRUE,FALSE)</formula>
    </cfRule>
  </conditionalFormatting>
  <conditionalFormatting sqref="Y432:Y433">
    <cfRule type="expression" dxfId="1407" priority="741">
      <formula>IF(RIGHT(TEXT(Y432,"0.#"),1)=".",FALSE,TRUE)</formula>
    </cfRule>
    <cfRule type="expression" dxfId="1406" priority="742">
      <formula>IF(RIGHT(TEXT(Y432,"0.#"),1)=".",TRUE,FALSE)</formula>
    </cfRule>
  </conditionalFormatting>
  <conditionalFormatting sqref="Y467:Y494">
    <cfRule type="expression" dxfId="1405" priority="735">
      <formula>IF(RIGHT(TEXT(Y467,"0.#"),1)=".",FALSE,TRUE)</formula>
    </cfRule>
    <cfRule type="expression" dxfId="1404" priority="736">
      <formula>IF(RIGHT(TEXT(Y467,"0.#"),1)=".",TRUE,FALSE)</formula>
    </cfRule>
  </conditionalFormatting>
  <conditionalFormatting sqref="Y465:Y466">
    <cfRule type="expression" dxfId="1403" priority="729">
      <formula>IF(RIGHT(TEXT(Y465,"0.#"),1)=".",FALSE,TRUE)</formula>
    </cfRule>
    <cfRule type="expression" dxfId="1402" priority="730">
      <formula>IF(RIGHT(TEXT(Y465,"0.#"),1)=".",TRUE,FALSE)</formula>
    </cfRule>
  </conditionalFormatting>
  <conditionalFormatting sqref="Y500:Y527">
    <cfRule type="expression" dxfId="1401" priority="723">
      <formula>IF(RIGHT(TEXT(Y500,"0.#"),1)=".",FALSE,TRUE)</formula>
    </cfRule>
    <cfRule type="expression" dxfId="1400" priority="724">
      <formula>IF(RIGHT(TEXT(Y500,"0.#"),1)=".",TRUE,FALSE)</formula>
    </cfRule>
  </conditionalFormatting>
  <conditionalFormatting sqref="Y498:Y499">
    <cfRule type="expression" dxfId="1399" priority="717">
      <formula>IF(RIGHT(TEXT(Y498,"0.#"),1)=".",FALSE,TRUE)</formula>
    </cfRule>
    <cfRule type="expression" dxfId="1398" priority="718">
      <formula>IF(RIGHT(TEXT(Y498,"0.#"),1)=".",TRUE,FALSE)</formula>
    </cfRule>
  </conditionalFormatting>
  <conditionalFormatting sqref="Y533:Y560">
    <cfRule type="expression" dxfId="1397" priority="711">
      <formula>IF(RIGHT(TEXT(Y533,"0.#"),1)=".",FALSE,TRUE)</formula>
    </cfRule>
    <cfRule type="expression" dxfId="1396" priority="712">
      <formula>IF(RIGHT(TEXT(Y533,"0.#"),1)=".",TRUE,FALSE)</formula>
    </cfRule>
  </conditionalFormatting>
  <conditionalFormatting sqref="W23">
    <cfRule type="expression" dxfId="1395" priority="819">
      <formula>IF(RIGHT(TEXT(W23,"0.#"),1)=".",FALSE,TRUE)</formula>
    </cfRule>
    <cfRule type="expression" dxfId="1394" priority="820">
      <formula>IF(RIGHT(TEXT(W23,"0.#"),1)=".",TRUE,FALSE)</formula>
    </cfRule>
  </conditionalFormatting>
  <conditionalFormatting sqref="W24:W27">
    <cfRule type="expression" dxfId="1393" priority="817">
      <formula>IF(RIGHT(TEXT(W24,"0.#"),1)=".",FALSE,TRUE)</formula>
    </cfRule>
    <cfRule type="expression" dxfId="1392" priority="818">
      <formula>IF(RIGHT(TEXT(W24,"0.#"),1)=".",TRUE,FALSE)</formula>
    </cfRule>
  </conditionalFormatting>
  <conditionalFormatting sqref="W28">
    <cfRule type="expression" dxfId="1391" priority="815">
      <formula>IF(RIGHT(TEXT(W28,"0.#"),1)=".",FALSE,TRUE)</formula>
    </cfRule>
    <cfRule type="expression" dxfId="1390" priority="816">
      <formula>IF(RIGHT(TEXT(W28,"0.#"),1)=".",TRUE,FALSE)</formula>
    </cfRule>
  </conditionalFormatting>
  <conditionalFormatting sqref="P23">
    <cfRule type="expression" dxfId="1389" priority="813">
      <formula>IF(RIGHT(TEXT(P23,"0.#"),1)=".",FALSE,TRUE)</formula>
    </cfRule>
    <cfRule type="expression" dxfId="1388" priority="814">
      <formula>IF(RIGHT(TEXT(P23,"0.#"),1)=".",TRUE,FALSE)</formula>
    </cfRule>
  </conditionalFormatting>
  <conditionalFormatting sqref="P24:P27">
    <cfRule type="expression" dxfId="1387" priority="811">
      <formula>IF(RIGHT(TEXT(P24,"0.#"),1)=".",FALSE,TRUE)</formula>
    </cfRule>
    <cfRule type="expression" dxfId="1386" priority="812">
      <formula>IF(RIGHT(TEXT(P24,"0.#"),1)=".",TRUE,FALSE)</formula>
    </cfRule>
  </conditionalFormatting>
  <conditionalFormatting sqref="P28">
    <cfRule type="expression" dxfId="1385" priority="809">
      <formula>IF(RIGHT(TEXT(P28,"0.#"),1)=".",FALSE,TRUE)</formula>
    </cfRule>
    <cfRule type="expression" dxfId="1384" priority="810">
      <formula>IF(RIGHT(TEXT(P28,"0.#"),1)=".",TRUE,FALSE)</formula>
    </cfRule>
  </conditionalFormatting>
  <conditionalFormatting sqref="AE202">
    <cfRule type="expression" dxfId="1383" priority="807">
      <formula>IF(RIGHT(TEXT(AE202,"0.#"),1)=".",FALSE,TRUE)</formula>
    </cfRule>
    <cfRule type="expression" dxfId="1382" priority="808">
      <formula>IF(RIGHT(TEXT(AE202,"0.#"),1)=".",TRUE,FALSE)</formula>
    </cfRule>
  </conditionalFormatting>
  <conditionalFormatting sqref="AE203">
    <cfRule type="expression" dxfId="1381" priority="805">
      <formula>IF(RIGHT(TEXT(AE203,"0.#"),1)=".",FALSE,TRUE)</formula>
    </cfRule>
    <cfRule type="expression" dxfId="1380" priority="806">
      <formula>IF(RIGHT(TEXT(AE203,"0.#"),1)=".",TRUE,FALSE)</formula>
    </cfRule>
  </conditionalFormatting>
  <conditionalFormatting sqref="AE204">
    <cfRule type="expression" dxfId="1379" priority="803">
      <formula>IF(RIGHT(TEXT(AE204,"0.#"),1)=".",FALSE,TRUE)</formula>
    </cfRule>
    <cfRule type="expression" dxfId="1378" priority="804">
      <formula>IF(RIGHT(TEXT(AE204,"0.#"),1)=".",TRUE,FALSE)</formula>
    </cfRule>
  </conditionalFormatting>
  <conditionalFormatting sqref="AI204">
    <cfRule type="expression" dxfId="1377" priority="801">
      <formula>IF(RIGHT(TEXT(AI204,"0.#"),1)=".",FALSE,TRUE)</formula>
    </cfRule>
    <cfRule type="expression" dxfId="1376" priority="802">
      <formula>IF(RIGHT(TEXT(AI204,"0.#"),1)=".",TRUE,FALSE)</formula>
    </cfRule>
  </conditionalFormatting>
  <conditionalFormatting sqref="AI203">
    <cfRule type="expression" dxfId="1375" priority="799">
      <formula>IF(RIGHT(TEXT(AI203,"0.#"),1)=".",FALSE,TRUE)</formula>
    </cfRule>
    <cfRule type="expression" dxfId="1374" priority="800">
      <formula>IF(RIGHT(TEXT(AI203,"0.#"),1)=".",TRUE,FALSE)</formula>
    </cfRule>
  </conditionalFormatting>
  <conditionalFormatting sqref="AI202">
    <cfRule type="expression" dxfId="1373" priority="797">
      <formula>IF(RIGHT(TEXT(AI202,"0.#"),1)=".",FALSE,TRUE)</formula>
    </cfRule>
    <cfRule type="expression" dxfId="1372" priority="798">
      <formula>IF(RIGHT(TEXT(AI202,"0.#"),1)=".",TRUE,FALSE)</formula>
    </cfRule>
  </conditionalFormatting>
  <conditionalFormatting sqref="AM202">
    <cfRule type="expression" dxfId="1371" priority="795">
      <formula>IF(RIGHT(TEXT(AM202,"0.#"),1)=".",FALSE,TRUE)</formula>
    </cfRule>
    <cfRule type="expression" dxfId="1370" priority="796">
      <formula>IF(RIGHT(TEXT(AM202,"0.#"),1)=".",TRUE,FALSE)</formula>
    </cfRule>
  </conditionalFormatting>
  <conditionalFormatting sqref="AM203">
    <cfRule type="expression" dxfId="1369" priority="793">
      <formula>IF(RIGHT(TEXT(AM203,"0.#"),1)=".",FALSE,TRUE)</formula>
    </cfRule>
    <cfRule type="expression" dxfId="1368" priority="794">
      <formula>IF(RIGHT(TEXT(AM203,"0.#"),1)=".",TRUE,FALSE)</formula>
    </cfRule>
  </conditionalFormatting>
  <conditionalFormatting sqref="AM204">
    <cfRule type="expression" dxfId="1367" priority="791">
      <formula>IF(RIGHT(TEXT(AM204,"0.#"),1)=".",FALSE,TRUE)</formula>
    </cfRule>
    <cfRule type="expression" dxfId="1366" priority="792">
      <formula>IF(RIGHT(TEXT(AM204,"0.#"),1)=".",TRUE,FALSE)</formula>
    </cfRule>
  </conditionalFormatting>
  <conditionalFormatting sqref="AQ202:AQ204">
    <cfRule type="expression" dxfId="1365" priority="789">
      <formula>IF(RIGHT(TEXT(AQ202,"0.#"),1)=".",FALSE,TRUE)</formula>
    </cfRule>
    <cfRule type="expression" dxfId="1364" priority="790">
      <formula>IF(RIGHT(TEXT(AQ202,"0.#"),1)=".",TRUE,FALSE)</formula>
    </cfRule>
  </conditionalFormatting>
  <conditionalFormatting sqref="AU202:AU204">
    <cfRule type="expression" dxfId="1363" priority="787">
      <formula>IF(RIGHT(TEXT(AU202,"0.#"),1)=".",FALSE,TRUE)</formula>
    </cfRule>
    <cfRule type="expression" dxfId="1362" priority="788">
      <formula>IF(RIGHT(TEXT(AU202,"0.#"),1)=".",TRUE,FALSE)</formula>
    </cfRule>
  </conditionalFormatting>
  <conditionalFormatting sqref="AE205">
    <cfRule type="expression" dxfId="1361" priority="785">
      <formula>IF(RIGHT(TEXT(AE205,"0.#"),1)=".",FALSE,TRUE)</formula>
    </cfRule>
    <cfRule type="expression" dxfId="1360" priority="786">
      <formula>IF(RIGHT(TEXT(AE205,"0.#"),1)=".",TRUE,FALSE)</formula>
    </cfRule>
  </conditionalFormatting>
  <conditionalFormatting sqref="AE206">
    <cfRule type="expression" dxfId="1359" priority="783">
      <formula>IF(RIGHT(TEXT(AE206,"0.#"),1)=".",FALSE,TRUE)</formula>
    </cfRule>
    <cfRule type="expression" dxfId="1358" priority="784">
      <formula>IF(RIGHT(TEXT(AE206,"0.#"),1)=".",TRUE,FALSE)</formula>
    </cfRule>
  </conditionalFormatting>
  <conditionalFormatting sqref="AE207">
    <cfRule type="expression" dxfId="1357" priority="781">
      <formula>IF(RIGHT(TEXT(AE207,"0.#"),1)=".",FALSE,TRUE)</formula>
    </cfRule>
    <cfRule type="expression" dxfId="1356" priority="782">
      <formula>IF(RIGHT(TEXT(AE207,"0.#"),1)=".",TRUE,FALSE)</formula>
    </cfRule>
  </conditionalFormatting>
  <conditionalFormatting sqref="AI207">
    <cfRule type="expression" dxfId="1355" priority="779">
      <formula>IF(RIGHT(TEXT(AI207,"0.#"),1)=".",FALSE,TRUE)</formula>
    </cfRule>
    <cfRule type="expression" dxfId="1354" priority="780">
      <formula>IF(RIGHT(TEXT(AI207,"0.#"),1)=".",TRUE,FALSE)</formula>
    </cfRule>
  </conditionalFormatting>
  <conditionalFormatting sqref="AI206">
    <cfRule type="expression" dxfId="1353" priority="777">
      <formula>IF(RIGHT(TEXT(AI206,"0.#"),1)=".",FALSE,TRUE)</formula>
    </cfRule>
    <cfRule type="expression" dxfId="1352" priority="778">
      <formula>IF(RIGHT(TEXT(AI206,"0.#"),1)=".",TRUE,FALSE)</formula>
    </cfRule>
  </conditionalFormatting>
  <conditionalFormatting sqref="AI205">
    <cfRule type="expression" dxfId="1351" priority="775">
      <formula>IF(RIGHT(TEXT(AI205,"0.#"),1)=".",FALSE,TRUE)</formula>
    </cfRule>
    <cfRule type="expression" dxfId="1350" priority="776">
      <formula>IF(RIGHT(TEXT(AI205,"0.#"),1)=".",TRUE,FALSE)</formula>
    </cfRule>
  </conditionalFormatting>
  <conditionalFormatting sqref="AM205">
    <cfRule type="expression" dxfId="1349" priority="773">
      <formula>IF(RIGHT(TEXT(AM205,"0.#"),1)=".",FALSE,TRUE)</formula>
    </cfRule>
    <cfRule type="expression" dxfId="1348" priority="774">
      <formula>IF(RIGHT(TEXT(AM205,"0.#"),1)=".",TRUE,FALSE)</formula>
    </cfRule>
  </conditionalFormatting>
  <conditionalFormatting sqref="AM206">
    <cfRule type="expression" dxfId="1347" priority="771">
      <formula>IF(RIGHT(TEXT(AM206,"0.#"),1)=".",FALSE,TRUE)</formula>
    </cfRule>
    <cfRule type="expression" dxfId="1346" priority="772">
      <formula>IF(RIGHT(TEXT(AM206,"0.#"),1)=".",TRUE,FALSE)</formula>
    </cfRule>
  </conditionalFormatting>
  <conditionalFormatting sqref="AM207">
    <cfRule type="expression" dxfId="1345" priority="769">
      <formula>IF(RIGHT(TEXT(AM207,"0.#"),1)=".",FALSE,TRUE)</formula>
    </cfRule>
    <cfRule type="expression" dxfId="1344" priority="770">
      <formula>IF(RIGHT(TEXT(AM207,"0.#"),1)=".",TRUE,FALSE)</formula>
    </cfRule>
  </conditionalFormatting>
  <conditionalFormatting sqref="AQ205:AQ207">
    <cfRule type="expression" dxfId="1343" priority="767">
      <formula>IF(RIGHT(TEXT(AQ205,"0.#"),1)=".",FALSE,TRUE)</formula>
    </cfRule>
    <cfRule type="expression" dxfId="1342" priority="768">
      <formula>IF(RIGHT(TEXT(AQ205,"0.#"),1)=".",TRUE,FALSE)</formula>
    </cfRule>
  </conditionalFormatting>
  <conditionalFormatting sqref="AU205:AU207">
    <cfRule type="expression" dxfId="1341" priority="765">
      <formula>IF(RIGHT(TEXT(AU205,"0.#"),1)=".",FALSE,TRUE)</formula>
    </cfRule>
    <cfRule type="expression" dxfId="1340" priority="766">
      <formula>IF(RIGHT(TEXT(AU205,"0.#"),1)=".",TRUE,FALSE)</formula>
    </cfRule>
  </conditionalFormatting>
  <conditionalFormatting sqref="AL399:AO428">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5"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724</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76"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09"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109"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2022-09-01T05:48:49Z</dcterms:created>
  <dcterms:modified xsi:type="dcterms:W3CDTF">2022-10-14T05:43:54Z</dcterms:modified>
</cp:coreProperties>
</file>