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6B17A343-E095-4BAA-8248-E4C68C1B7391}" xr6:coauthVersionLast="36" xr6:coauthVersionMax="36" xr10:uidLastSave="{00000000-0000-0000-0000-000000000000}"/>
  <bookViews>
    <workbookView xWindow="1872" yWindow="0" windowWidth="22356" windowHeight="74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28" i="11"/>
  <c r="AY341" i="11"/>
  <c r="AY336" i="11"/>
  <c r="AY338" i="11"/>
  <c r="AY340"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8" i="11"/>
  <c r="AY175" i="11"/>
  <c r="AY174" i="11"/>
  <c r="AY173" i="11"/>
  <c r="AY177" i="11" s="1"/>
  <c r="AY170" i="11"/>
  <c r="AY171" i="11" s="1"/>
  <c r="AY167" i="11"/>
  <c r="AY169" i="11" s="1"/>
  <c r="AY136" i="11"/>
  <c r="AY137" i="11" s="1"/>
  <c r="AY133" i="11"/>
  <c r="AY135" i="11" s="1"/>
  <c r="AY132" i="11"/>
  <c r="AY14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00" i="11" l="1"/>
  <c r="AY179" i="11"/>
  <c r="AY210" i="11"/>
  <c r="AY201" i="11"/>
  <c r="AY211" i="11"/>
  <c r="AY202" i="11"/>
  <c r="AY212" i="11"/>
  <c r="AY204" i="11"/>
  <c r="AY203" i="11"/>
  <c r="AY213" i="11"/>
  <c r="AY205" i="11"/>
  <c r="AY206" i="11"/>
  <c r="AY193" i="11"/>
  <c r="AY114" i="11"/>
  <c r="AY152" i="11"/>
  <c r="AY115" i="11"/>
  <c r="AY153" i="11"/>
  <c r="AY154" i="11"/>
  <c r="AY155" i="11"/>
  <c r="AY119" i="11"/>
  <c r="AY118"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96" i="11"/>
  <c r="AY97" i="11"/>
  <c r="AY55" i="11"/>
  <c r="AY80" i="11"/>
  <c r="AY81"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<sst xmlns="http://schemas.openxmlformats.org/spreadsheetml/2006/main" count="2134" uniqueCount="786">
  <si>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</si>
  <si>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</si>
  <si>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</si>
  <si>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</si>
  <si>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</si>
  <si>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</si>
  <si>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</si>
  <si>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</si>
  <si>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</si>
  <si>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</si>
  <si>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</si>
  <si>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</si>
  <si>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</si>
  <si>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</si>
  <si>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</si>
  <si>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</si>
  <si>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</si>
  <si>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</si>
  <si>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</si>
  <si>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</si>
  <si>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</si>
  <si>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</si>
  <si>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</si>
  <si>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</si>
  <si>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</si>
  <si>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</si>
  <si>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</si>
  <si>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</si>
  <si>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</si>
  <si>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</si>
  <si>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</si>
  <si>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</si>
  <si>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</si>
  <si>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</si>
  <si>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</si>
  <si>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</si>
  <si>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</si>
  <si>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</si>
  <si>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</si>
  <si>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</si>
  <si>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</si>
  <si>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</si>
  <si>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</si>
  <si>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</si>
  <si>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</si>
  <si>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</si>
  <si>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</si>
  <si>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</si>
  <si>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</si>
  <si>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</si>
  <si>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</si>
  <si>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</si>
  <si>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</si>
  <si>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</si>
  <si>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</si>
  <si>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</si>
  <si>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</si>
  <si>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</si>
  <si>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</si>
  <si>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</si>
  <si>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</si>
  <si>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</si>
  <si>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</si>
  <si>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</si>
  <si>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</si>
  <si>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</si>
  <si>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</si>
  <si>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</si>
  <si>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</si>
  <si>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</si>
  <si>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</si>
  <si>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</si>
  <si>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</si>
  <si>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</si>
  <si>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</si>
  <si>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</si>
  <si>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</si>
  <si>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</si>
  <si>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</si>
  <si>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</si>
  <si>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</si>
  <si>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</si>
  <si>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</si>
  <si>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</si>
  <si>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</si>
  <si>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</si>
  <si>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</si>
  <si>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</si>
  <si>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</si>
  <si>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</si>
  <si>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</si>
  <si>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</si>
  <si>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</si>
  <si>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</si>
  <si>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</si>
  <si>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</si>
  <si>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</si>
  <si>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</si>
  <si>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</si>
  <si>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</si>
  <si>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</si>
  <si>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</si>
  <si>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</si>
  <si>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</si>
  <si>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</si>
  <si>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</si>
  <si>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</si>
  <si>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</si>
  <si>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</si>
  <si>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</si>
  <si>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</si>
  <si>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</si>
  <si>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</si>
  <si>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</si>
  <si>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</si>
  <si>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</si>
  <si>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</si>
  <si>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</si>
  <si>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</si>
  <si>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</si>
  <si>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</si>
  <si>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</si>
  <si>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</si>
  <si>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</si>
  <si>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</si>
  <si>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</si>
  <si>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</si>
  <si>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</si>
  <si>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</si>
  <si>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</si>
  <si>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</si>
  <si>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</si>
  <si>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</si>
  <si>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</si>
  <si>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</si>
  <si>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</si>
  <si>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</si>
  <si>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</si>
  <si>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</si>
  <si>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</si>
  <si>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</si>
  <si>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</si>
  <si>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</si>
  <si>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</si>
  <si>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</si>
  <si>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</si>
  <si>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</si>
  <si>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</si>
  <si>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</si>
  <si>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</si>
  <si>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</si>
  <si>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</si>
  <si>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</si>
  <si>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</si>
  <si>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</si>
  <si>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</si>
  <si>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</si>
  <si>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</si>
  <si>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</si>
  <si>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</si>
  <si>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</si>
  <si>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</si>
  <si>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</si>
  <si>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</si>
  <si>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</si>
  <si>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</si>
  <si>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</si>
  <si>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</si>
  <si>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</si>
  <si>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</si>
  <si>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</si>
  <si>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</si>
  <si>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</si>
  <si>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</si>
  <si>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</si>
  <si>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</si>
  <si>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</si>
  <si>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</si>
  <si>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</si>
  <si>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</si>
  <si>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</si>
  <si>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</si>
  <si>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</si>
  <si>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</si>
  <si>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</si>
  <si>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</si>
  <si>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</si>
  <si>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</si>
  <si>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</si>
  <si>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</si>
  <si>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</si>
  <si>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</si>
  <si>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</si>
  <si>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</si>
  <si>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</si>
  <si>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</si>
  <si>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</si>
  <si>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</si>
  <si>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</si>
  <si>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</si>
  <si>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</si>
  <si>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</si>
  <si>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</si>
  <si>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</si>
  <si>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</si>
  <si>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</si>
  <si>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</si>
  <si>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</si>
  <si>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</si>
  <si>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</si>
  <si>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</si>
  <si>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</si>
  <si>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</si>
  <si>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</si>
  <si>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</si>
  <si>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</si>
  <si>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</si>
  <si>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</si>
  <si>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</si>
  <si>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</si>
  <si>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</si>
  <si>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</si>
  <si>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</si>
  <si>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</si>
  <si>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</si>
  <si>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</si>
  <si>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</si>
  <si>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</si>
  <si>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</si>
  <si>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</si>
  <si>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</si>
  <si>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</si>
  <si>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</si>
  <si>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</si>
  <si>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</si>
  <si>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</si>
  <si>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</si>
  <si>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</si>
  <si>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</si>
  <si>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</si>
  <si>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</si>
  <si>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</si>
  <si>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</si>
  <si>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</si>
  <si>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</si>
  <si>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</si>
  <si>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</si>
  <si>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</si>
  <si>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</si>
  <si>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</si>
  <si>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</si>
  <si>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</si>
  <si>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</si>
  <si>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</si>
  <si>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</si>
  <si>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</si>
  <si>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</si>
  <si>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</si>
  <si>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</si>
  <si>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</si>
  <si>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</si>
  <si>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</si>
  <si>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</si>
  <si>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</si>
  <si>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</si>
  <si>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</si>
  <si>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</si>
  <si>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</si>
  <si>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</si>
  <si>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</si>
  <si>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</si>
  <si>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</si>
  <si>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</si>
  <si>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</si>
  <si>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</si>
  <si>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</si>
  <si>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</si>
  <si>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</si>
  <si>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</si>
  <si>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</si>
  <si>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</si>
  <si>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</si>
  <si>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</si>
  <si>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</si>
  <si>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</si>
  <si>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</si>
  <si>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</si>
  <si>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</si>
  <si>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</si>
  <si>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</si>
  <si>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</si>
  <si>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</si>
  <si>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</si>
  <si>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</si>
  <si>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</si>
  <si>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</si>
  <si>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</si>
  <si>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</si>
  <si>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</si>
  <si>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</si>
  <si>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</si>
  <si>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</si>
  <si>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</si>
  <si>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</si>
  <si>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</si>
  <si>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</si>
  <si>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</si>
  <si>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</si>
  <si>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</si>
  <si>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</si>
  <si>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</si>
  <si>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</si>
  <si>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</si>
  <si>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</si>
  <si>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</si>
  <si>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</si>
  <si>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</si>
  <si>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</si>
  <si>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</si>
  <si>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</si>
  <si>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</si>
  <si>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</si>
  <si>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</si>
  <si>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</si>
  <si>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</si>
  <si>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</si>
  <si>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</si>
  <si>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</si>
  <si>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</si>
  <si>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</si>
  <si>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</si>
  <si>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</si>
  <si>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</si>
  <si>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</si>
  <si>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</si>
  <si>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</si>
  <si>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</si>
  <si>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</si>
  <si>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</si>
  <si>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</si>
  <si>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</si>
  <si>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</si>
  <si>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</si>
  <si>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</si>
  <si>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</si>
  <si>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</si>
  <si>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</si>
  <si>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</si>
  <si>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</si>
  <si>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</si>
  <si>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</si>
  <si>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</si>
  <si>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</si>
  <si>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</si>
  <si>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</si>
  <si>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</si>
  <si>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</si>
  <si>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</si>
  <si>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</si>
  <si>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</si>
  <si>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</si>
  <si>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</si>
  <si>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</si>
  <si>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</si>
  <si>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</si>
  <si>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</si>
  <si>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</si>
  <si>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</si>
  <si>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</si>
  <si>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</si>
  <si>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</si>
  <si>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</si>
  <si>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</si>
  <si>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</si>
  <si>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</si>
  <si>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</si>
  <si>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</si>
  <si>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</si>
  <si>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</si>
  <si>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</si>
  <si>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</si>
  <si>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</si>
  <si>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</si>
  <si>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</si>
  <si>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</si>
  <si>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</si>
  <si>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</si>
  <si>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</si>
  <si>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</si>
  <si>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</si>
  <si>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</si>
  <si>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</si>
  <si>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</si>
  <si>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</si>
  <si>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</si>
  <si>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</si>
  <si>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</si>
  <si>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</si>
  <si>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</si>
  <si>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</si>
  <si>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</si>
  <si>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</si>
  <si>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</si>
  <si>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</si>
  <si>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</si>
  <si>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</si>
  <si>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</si>
  <si>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</si>
  <si>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</si>
  <si>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</si>
  <si>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</si>
  <si>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</si>
  <si>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</si>
  <si>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</si>
  <si>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</si>
  <si>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</si>
  <si>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</si>
  <si>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</si>
  <si>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</si>
  <si>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</si>
  <si>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</si>
  <si>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</si>
  <si>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</si>
  <si>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</si>
  <si>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</si>
  <si>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</si>
  <si>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</si>
  <si>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</si>
  <si>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</si>
  <si>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</si>
  <si>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</si>
  <si>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</si>
  <si>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</si>
  <si>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</si>
  <si>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</si>
  <si>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</si>
  <si>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</si>
  <si>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</si>
  <si>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</si>
  <si>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</si>
  <si>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</si>
  <si>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</si>
  <si>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</si>
  <si>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</si>
  <si>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</si>
  <si>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</si>
  <si>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</si>
  <si>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</si>
  <si>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</si>
  <si>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</si>
  <si>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</si>
  <si>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</si>
  <si>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</si>
  <si>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</si>
  <si>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</si>
  <si>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</si>
  <si>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</si>
  <si>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</si>
  <si>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</si>
  <si>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</si>
  <si>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</si>
  <si>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</si>
  <si>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</si>
  <si>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</si>
  <si>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</si>
  <si>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</si>
  <si>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</si>
  <si>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</si>
  <si>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</si>
  <si>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</si>
  <si>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</si>
  <si>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</si>
  <si>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</si>
  <si>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</si>
  <si>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</si>
  <si>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</si>
  <si>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</si>
  <si>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</si>
  <si>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</si>
  <si>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</si>
  <si>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</si>
  <si>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</si>
  <si>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</si>
  <si>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</si>
  <si>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</si>
  <si>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</si>
  <si>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</si>
  <si>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</si>
  <si>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</si>
  <si>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</si>
  <si>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</si>
  <si>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</si>
  <si>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</si>
  <si>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</si>
  <si>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</si>
  <si>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</si>
  <si>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</si>
  <si>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</si>
  <si>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</si>
  <si>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</si>
  <si>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</si>
  <si>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</si>
  <si>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</si>
  <si>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</si>
  <si>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</si>
  <si>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</si>
  <si>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</si>
  <si>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</si>
  <si>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</si>
  <si>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</si>
  <si>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</si>
  <si>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</si>
  <si>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</si>
  <si>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</si>
  <si>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</si>
  <si>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</si>
  <si>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</si>
  <si>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</si>
  <si>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</si>
  <si>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</si>
  <si>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</si>
  <si>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</si>
  <si>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</si>
  <si>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</si>
  <si>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</si>
  <si>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</si>
  <si>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</si>
  <si>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</si>
  <si>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</si>
  <si>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</si>
  <si>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</si>
  <si>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</si>
  <si>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</si>
  <si>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</si>
  <si>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</si>
  <si>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</si>
  <si>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</si>
  <si>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</si>
  <si>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</si>
  <si>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</si>
  <si>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</si>
  <si>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</si>
  <si>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</si>
  <si>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</si>
  <si>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</si>
  <si>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</si>
  <si>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</si>
  <si>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</si>
  <si>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</si>
  <si>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</si>
  <si>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</si>
  <si>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</si>
  <si>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</si>
  <si>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</si>
  <si>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</si>
  <si>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</si>
  <si>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</si>
  <si>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</si>
  <si>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</si>
  <si>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</si>
  <si>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</si>
  <si>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</si>
  <si>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</si>
  <si>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</si>
  <si>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</si>
  <si>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</si>
  <si>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</si>
  <si>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</si>
  <si>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</si>
  <si>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</si>
  <si>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</si>
  <si>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</si>
  <si>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</si>
  <si>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</si>
  <si>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</si>
  <si>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</si>
  <si>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</si>
  <si>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</si>
  <si>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</si>
  <si>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</si>
  <si>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</si>
  <si>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</si>
  <si>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</si>
  <si>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</si>
  <si>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</si>
  <si>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</si>
  <si>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</si>
  <si>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</si>
  <si>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</si>
  <si>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</si>
  <si>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</si>
  <si>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</si>
  <si>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</si>
  <si>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</si>
  <si>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</si>
  <si>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</si>
  <si>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</si>
  <si>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</si>
  <si>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</si>
  <si>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</si>
  <si>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</si>
  <si>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</si>
  <si>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</si>
  <si>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</si>
  <si>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</si>
  <si>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</si>
  <si>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</si>
  <si>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</si>
  <si>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</si>
  <si>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</si>
  <si>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</si>
  <si>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</si>
  <si>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</si>
  <si>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</si>
  <si>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</si>
  <si>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</si>
  <si>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</si>
  <si>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</si>
  <si>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</si>
  <si>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</si>
  <si>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</si>
  <si>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</si>
  <si>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</si>
  <si>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</si>
  <si>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</si>
  <si>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</si>
  <si>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</si>
  <si>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</si>
  <si>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</si>
  <si>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</si>
  <si>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</si>
  <si>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</si>
  <si>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</si>
  <si>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</si>
  <si>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</si>
  <si>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</si>
  <si>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</si>
  <si>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</si>
  <si>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</si>
  <si>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</si>
  <si>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</si>
  <si>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</si>
  <si>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</si>
  <si>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</si>
  <si>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</si>
  <si>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</si>
  <si>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</si>
  <si>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</si>
  <si>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</si>
  <si>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</si>
  <si>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</si>
  <si>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</si>
  <si>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</si>
  <si>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</si>
  <si>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</si>
  <si>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</si>
  <si>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</si>
  <si>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</si>
  <si>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</si>
  <si>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</si>
  <si>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</si>
  <si>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</si>
  <si>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</si>
  <si>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</si>
  <si>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</si>
  <si>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</si>
  <si>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</si>
  <si>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</si>
  <si>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</si>
  <si>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</si>
  <si>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</si>
  <si>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</si>
  <si>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</si>
  <si>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</si>
  <si>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</si>
  <si>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</si>
  <si>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</si>
  <si>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</si>
  <si>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</si>
  <si>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</si>
  <si>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</si>
  <si>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</si>
  <si>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</si>
  <si>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</si>
  <si>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</si>
  <si>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</si>
  <si>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</si>
  <si>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</si>
  <si>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</si>
  <si>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</si>
  <si>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</si>
  <si>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</si>
  <si>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</si>
  <si>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長官官房</t>
    <rPh sb="0" eb="2">
      <t>チョウカン</t>
    </rPh>
    <rPh sb="2" eb="4">
      <t>カンボウ</t>
    </rPh>
    <phoneticPr fontId="5"/>
  </si>
  <si>
    <t>会計課</t>
    <rPh sb="0" eb="2">
      <t>カイケイ</t>
    </rPh>
    <rPh sb="2" eb="3">
      <t>カ</t>
    </rPh>
    <phoneticPr fontId="5"/>
  </si>
  <si>
    <t>警察法第37条第３項
警察法施行令第３条第１項</t>
    <rPh sb="0" eb="3">
      <t>ケイサツホウ</t>
    </rPh>
    <rPh sb="3" eb="4">
      <t>ダイ</t>
    </rPh>
    <rPh sb="6" eb="7">
      <t>ジョウ</t>
    </rPh>
    <rPh sb="7" eb="8">
      <t>ダイ</t>
    </rPh>
    <rPh sb="9" eb="10">
      <t>コウ</t>
    </rPh>
    <rPh sb="11" eb="14">
      <t>ケイサツホウ</t>
    </rPh>
    <rPh sb="14" eb="17">
      <t>シコウレイ</t>
    </rPh>
    <rPh sb="17" eb="18">
      <t>ダイ</t>
    </rPh>
    <rPh sb="19" eb="20">
      <t>ジョウ</t>
    </rPh>
    <rPh sb="20" eb="21">
      <t>ダイ</t>
    </rPh>
    <rPh sb="22" eb="23">
      <t>コウ</t>
    </rPh>
    <phoneticPr fontId="5"/>
  </si>
  <si>
    <t>-</t>
  </si>
  <si>
    <t>-</t>
    <phoneticPr fontId="5"/>
  </si>
  <si>
    <t>施設</t>
    <rPh sb="0" eb="2">
      <t>シセツ</t>
    </rPh>
    <phoneticPr fontId="5"/>
  </si>
  <si>
    <t>千円</t>
    <rPh sb="0" eb="2">
      <t>センエン</t>
    </rPh>
    <phoneticPr fontId="5"/>
  </si>
  <si>
    <t>千円/施設数</t>
    <rPh sb="0" eb="2">
      <t>センエン</t>
    </rPh>
    <rPh sb="3" eb="6">
      <t>シセツスウ</t>
    </rPh>
    <phoneticPr fontId="5"/>
  </si>
  <si>
    <t>‐</t>
  </si>
  <si>
    <t>-</t>
    <phoneticPr fontId="5"/>
  </si>
  <si>
    <t>施設</t>
    <rPh sb="0" eb="2">
      <t>シセツ</t>
    </rPh>
    <phoneticPr fontId="5"/>
  </si>
  <si>
    <t>－</t>
    <phoneticPr fontId="5"/>
  </si>
  <si>
    <t>補助金</t>
    <rPh sb="0" eb="3">
      <t>ホジョキン</t>
    </rPh>
    <phoneticPr fontId="5"/>
  </si>
  <si>
    <t>補助金等交付</t>
  </si>
  <si>
    <t>施設費</t>
    <rPh sb="0" eb="3">
      <t>シセツヒ</t>
    </rPh>
    <phoneticPr fontId="5"/>
  </si>
  <si>
    <t>都道府県警察施設災害復旧費補助金</t>
    <rPh sb="0" eb="4">
      <t>トドウフケン</t>
    </rPh>
    <rPh sb="4" eb="6">
      <t>ケイサツ</t>
    </rPh>
    <rPh sb="6" eb="8">
      <t>シセツ</t>
    </rPh>
    <rPh sb="8" eb="10">
      <t>サイガイ</t>
    </rPh>
    <rPh sb="10" eb="13">
      <t>フッキュウヒ</t>
    </rPh>
    <rPh sb="13" eb="16">
      <t>ホジョキン</t>
    </rPh>
    <phoneticPr fontId="5"/>
  </si>
  <si>
    <t>-</t>
    <phoneticPr fontId="5"/>
  </si>
  <si>
    <t>被災した警察施設の復旧</t>
    <rPh sb="0" eb="2">
      <t>ヒサイ</t>
    </rPh>
    <rPh sb="4" eb="6">
      <t>ケイサツ</t>
    </rPh>
    <rPh sb="6" eb="8">
      <t>シセツ</t>
    </rPh>
    <rPh sb="9" eb="11">
      <t>フッキュウ</t>
    </rPh>
    <phoneticPr fontId="5"/>
  </si>
  <si>
    <t>復旧済事業数</t>
    <rPh sb="0" eb="2">
      <t>フッキュウ</t>
    </rPh>
    <rPh sb="2" eb="3">
      <t>スミ</t>
    </rPh>
    <rPh sb="3" eb="6">
      <t>ジギョウスウ</t>
    </rPh>
    <phoneticPr fontId="5"/>
  </si>
  <si>
    <t>施設</t>
    <rPh sb="0" eb="2">
      <t>シセツ</t>
    </rPh>
    <phoneticPr fontId="5"/>
  </si>
  <si>
    <t>補助金確定額／事業数</t>
    <rPh sb="0" eb="3">
      <t>ホジョキン</t>
    </rPh>
    <rPh sb="3" eb="6">
      <t>カクテイガク</t>
    </rPh>
    <rPh sb="7" eb="10">
      <t>ジギョウスウ</t>
    </rPh>
    <phoneticPr fontId="5"/>
  </si>
  <si>
    <t>当該年度に新たに復旧に着手した事業数</t>
    <rPh sb="0" eb="2">
      <t>トウガイ</t>
    </rPh>
    <rPh sb="2" eb="4">
      <t>ネンド</t>
    </rPh>
    <rPh sb="5" eb="6">
      <t>アラ</t>
    </rPh>
    <rPh sb="8" eb="10">
      <t>フッキュウ</t>
    </rPh>
    <rPh sb="11" eb="13">
      <t>チャクシュ</t>
    </rPh>
    <rPh sb="15" eb="18">
      <t>ジギョウスウ</t>
    </rPh>
    <phoneticPr fontId="5"/>
  </si>
  <si>
    <t>71,669/34</t>
    <phoneticPr fontId="5"/>
  </si>
  <si>
    <t>91,509/30</t>
    <phoneticPr fontId="5"/>
  </si>
  <si>
    <t>警察庁長官官房会計課調べ</t>
    <rPh sb="0" eb="3">
      <t>ケイサツチョウ</t>
    </rPh>
    <rPh sb="3" eb="5">
      <t>チョウカン</t>
    </rPh>
    <rPh sb="5" eb="7">
      <t>カンボウ</t>
    </rPh>
    <rPh sb="7" eb="9">
      <t>カイケイ</t>
    </rPh>
    <rPh sb="9" eb="10">
      <t>カ</t>
    </rPh>
    <rPh sb="10" eb="11">
      <t>シラ</t>
    </rPh>
    <phoneticPr fontId="5"/>
  </si>
  <si>
    <t>25,877/14</t>
    <phoneticPr fontId="5"/>
  </si>
  <si>
    <t>被災した警察施設の復旧</t>
    <phoneticPr fontId="5"/>
  </si>
  <si>
    <t>25</t>
    <phoneticPr fontId="5"/>
  </si>
  <si>
    <t>23</t>
    <phoneticPr fontId="5"/>
  </si>
  <si>
    <t>A.福島県警察</t>
    <rPh sb="2" eb="4">
      <t>フクシマ</t>
    </rPh>
    <rPh sb="4" eb="5">
      <t>ケン</t>
    </rPh>
    <rPh sb="5" eb="7">
      <t>ケイサツ</t>
    </rPh>
    <phoneticPr fontId="5"/>
  </si>
  <si>
    <t>補助金交付（都道府県警察施設災害復旧費補助金）</t>
    <rPh sb="0" eb="3">
      <t>ホジョキン</t>
    </rPh>
    <rPh sb="3" eb="5">
      <t>コウフ</t>
    </rPh>
    <rPh sb="6" eb="10">
      <t>トドウフケン</t>
    </rPh>
    <rPh sb="10" eb="12">
      <t>ケイサツ</t>
    </rPh>
    <rPh sb="12" eb="14">
      <t>シセツ</t>
    </rPh>
    <rPh sb="14" eb="16">
      <t>サイガイ</t>
    </rPh>
    <rPh sb="16" eb="19">
      <t>フッキュウヒ</t>
    </rPh>
    <rPh sb="19" eb="22">
      <t>ホジョキン</t>
    </rPh>
    <phoneticPr fontId="5"/>
  </si>
  <si>
    <t>福島県警察</t>
    <rPh sb="0" eb="3">
      <t>フクシマケン</t>
    </rPh>
    <rPh sb="3" eb="5">
      <t>ケイサツ</t>
    </rPh>
    <phoneticPr fontId="5"/>
  </si>
  <si>
    <t>熊本県警察</t>
    <rPh sb="0" eb="3">
      <t>クマモトケン</t>
    </rPh>
    <rPh sb="3" eb="5">
      <t>ケイサツ</t>
    </rPh>
    <phoneticPr fontId="5"/>
  </si>
  <si>
    <t>佐賀県警察</t>
    <rPh sb="0" eb="2">
      <t>サガ</t>
    </rPh>
    <rPh sb="2" eb="3">
      <t>ケン</t>
    </rPh>
    <rPh sb="3" eb="5">
      <t>ケイサツ</t>
    </rPh>
    <phoneticPr fontId="5"/>
  </si>
  <si>
    <t>愛知県警察</t>
    <rPh sb="0" eb="3">
      <t>アイチケン</t>
    </rPh>
    <rPh sb="3" eb="5">
      <t>ケイサツ</t>
    </rPh>
    <phoneticPr fontId="5"/>
  </si>
  <si>
    <t>広島県警察</t>
    <rPh sb="0" eb="3">
      <t>ヒロシマケン</t>
    </rPh>
    <rPh sb="3" eb="5">
      <t>ケイサツ</t>
    </rPh>
    <phoneticPr fontId="5"/>
  </si>
  <si>
    <t>-</t>
    <phoneticPr fontId="5"/>
  </si>
  <si>
    <t>都道府県警察施設災害復旧費補助金（交通関連は除く）</t>
    <rPh sb="0" eb="4">
      <t>トドウフケン</t>
    </rPh>
    <rPh sb="4" eb="6">
      <t>ケイサツ</t>
    </rPh>
    <rPh sb="6" eb="8">
      <t>シセツ</t>
    </rPh>
    <rPh sb="8" eb="10">
      <t>サイガイ</t>
    </rPh>
    <rPh sb="10" eb="13">
      <t>フッキュウヒ</t>
    </rPh>
    <rPh sb="13" eb="16">
      <t>ホジョキン</t>
    </rPh>
    <rPh sb="17" eb="19">
      <t>コウツウ</t>
    </rPh>
    <rPh sb="19" eb="21">
      <t>カンレン</t>
    </rPh>
    <rPh sb="22" eb="23">
      <t>ノゾ</t>
    </rPh>
    <phoneticPr fontId="5"/>
  </si>
  <si>
    <t>災害復旧に要する経費</t>
    <rPh sb="0" eb="2">
      <t>サイガイ</t>
    </rPh>
    <rPh sb="2" eb="4">
      <t>フッキュウ</t>
    </rPh>
    <rPh sb="5" eb="6">
      <t>ヨウ</t>
    </rPh>
    <rPh sb="8" eb="10">
      <t>ケイヒ</t>
    </rPh>
    <phoneticPr fontId="5"/>
  </si>
  <si>
    <t>-</t>
    <phoneticPr fontId="5"/>
  </si>
  <si>
    <t>ハギハラ株式会社</t>
    <rPh sb="4" eb="8">
      <t>カブシキガイシャ</t>
    </rPh>
    <phoneticPr fontId="5"/>
  </si>
  <si>
    <t>二本松警察署災害復旧工事</t>
    <rPh sb="0" eb="3">
      <t>ニホンマツ</t>
    </rPh>
    <rPh sb="3" eb="6">
      <t>ケイサツショ</t>
    </rPh>
    <rPh sb="6" eb="8">
      <t>サイガイ</t>
    </rPh>
    <rPh sb="8" eb="10">
      <t>フッキュウ</t>
    </rPh>
    <rPh sb="10" eb="12">
      <t>コウジ</t>
    </rPh>
    <phoneticPr fontId="5"/>
  </si>
  <si>
    <t>南相馬警察署車庫災害復旧工事</t>
    <rPh sb="0" eb="1">
      <t>ミナミ</t>
    </rPh>
    <rPh sb="1" eb="3">
      <t>ソウマ</t>
    </rPh>
    <rPh sb="3" eb="6">
      <t>ケイサツショ</t>
    </rPh>
    <rPh sb="6" eb="8">
      <t>シャコ</t>
    </rPh>
    <rPh sb="8" eb="10">
      <t>サイガイ</t>
    </rPh>
    <rPh sb="10" eb="12">
      <t>フッキュウ</t>
    </rPh>
    <rPh sb="12" eb="14">
      <t>コウジ</t>
    </rPh>
    <phoneticPr fontId="5"/>
  </si>
  <si>
    <t>草野建設株式会社</t>
    <rPh sb="0" eb="2">
      <t>クサノ</t>
    </rPh>
    <rPh sb="2" eb="4">
      <t>ケンセツ</t>
    </rPh>
    <rPh sb="4" eb="8">
      <t>カブシキガイシャ</t>
    </rPh>
    <phoneticPr fontId="5"/>
  </si>
  <si>
    <t>相馬警察署新地駐在所災害復旧工事</t>
    <rPh sb="0" eb="2">
      <t>ソウマ</t>
    </rPh>
    <rPh sb="2" eb="5">
      <t>ケイサツショ</t>
    </rPh>
    <rPh sb="5" eb="7">
      <t>シンチ</t>
    </rPh>
    <rPh sb="7" eb="10">
      <t>チュウザイショ</t>
    </rPh>
    <rPh sb="10" eb="12">
      <t>サイガイ</t>
    </rPh>
    <rPh sb="12" eb="14">
      <t>フッキュウ</t>
    </rPh>
    <rPh sb="14" eb="16">
      <t>コウジ</t>
    </rPh>
    <phoneticPr fontId="5"/>
  </si>
  <si>
    <t>相馬警察署山上玉野駐在所災害復旧工事</t>
    <rPh sb="0" eb="2">
      <t>ソウマ</t>
    </rPh>
    <rPh sb="2" eb="5">
      <t>ケイサツショ</t>
    </rPh>
    <rPh sb="5" eb="7">
      <t>ヤマウエ</t>
    </rPh>
    <rPh sb="7" eb="9">
      <t>タマノ</t>
    </rPh>
    <rPh sb="9" eb="12">
      <t>チュウザイショ</t>
    </rPh>
    <rPh sb="12" eb="14">
      <t>サイガイ</t>
    </rPh>
    <rPh sb="14" eb="16">
      <t>フッキュウ</t>
    </rPh>
    <rPh sb="16" eb="18">
      <t>コウジ</t>
    </rPh>
    <phoneticPr fontId="5"/>
  </si>
  <si>
    <t>相馬警察署自動ドア災害復旧工事</t>
    <rPh sb="0" eb="2">
      <t>ソウマ</t>
    </rPh>
    <rPh sb="2" eb="5">
      <t>ケイサツショ</t>
    </rPh>
    <rPh sb="5" eb="7">
      <t>ジドウ</t>
    </rPh>
    <rPh sb="9" eb="11">
      <t>サイガイ</t>
    </rPh>
    <rPh sb="11" eb="13">
      <t>フッキュウ</t>
    </rPh>
    <rPh sb="13" eb="15">
      <t>コウジ</t>
    </rPh>
    <phoneticPr fontId="5"/>
  </si>
  <si>
    <t>郡山警察署災害復旧工事</t>
    <rPh sb="0" eb="2">
      <t>コオリヤマ</t>
    </rPh>
    <rPh sb="2" eb="5">
      <t>ケイサツショ</t>
    </rPh>
    <rPh sb="5" eb="7">
      <t>サイガイ</t>
    </rPh>
    <rPh sb="7" eb="9">
      <t>フッキュウ</t>
    </rPh>
    <rPh sb="9" eb="11">
      <t>コウジ</t>
    </rPh>
    <phoneticPr fontId="5"/>
  </si>
  <si>
    <t>金田建設株式会社</t>
    <rPh sb="0" eb="1">
      <t>カネ</t>
    </rPh>
    <rPh sb="1" eb="2">
      <t>タ</t>
    </rPh>
    <rPh sb="2" eb="4">
      <t>ケンセツ</t>
    </rPh>
    <rPh sb="4" eb="8">
      <t>カブシキガイシャ</t>
    </rPh>
    <phoneticPr fontId="5"/>
  </si>
  <si>
    <t>関場建設株式会社</t>
    <rPh sb="0" eb="2">
      <t>セキバ</t>
    </rPh>
    <rPh sb="2" eb="4">
      <t>ケンセツ</t>
    </rPh>
    <rPh sb="4" eb="8">
      <t>カブシキガイシャ</t>
    </rPh>
    <phoneticPr fontId="5"/>
  </si>
  <si>
    <t>南相馬警察署署長公舎災害復旧工事</t>
    <rPh sb="0" eb="3">
      <t>ミナミソウマ</t>
    </rPh>
    <rPh sb="3" eb="6">
      <t>ケイサツショ</t>
    </rPh>
    <rPh sb="6" eb="8">
      <t>ショチョウ</t>
    </rPh>
    <rPh sb="8" eb="10">
      <t>コウシャ</t>
    </rPh>
    <rPh sb="10" eb="12">
      <t>サイガイ</t>
    </rPh>
    <rPh sb="12" eb="14">
      <t>フッキュウ</t>
    </rPh>
    <rPh sb="14" eb="16">
      <t>コウジ</t>
    </rPh>
    <phoneticPr fontId="5"/>
  </si>
  <si>
    <t>株式会社エヌエス工業</t>
    <rPh sb="0" eb="4">
      <t>カブシキガイシャ</t>
    </rPh>
    <rPh sb="8" eb="10">
      <t>コウギョウ</t>
    </rPh>
    <phoneticPr fontId="5"/>
  </si>
  <si>
    <t>第一温調工業株式会社</t>
    <rPh sb="0" eb="2">
      <t>ダイイチ</t>
    </rPh>
    <rPh sb="2" eb="4">
      <t>オンチョウ</t>
    </rPh>
    <rPh sb="4" eb="6">
      <t>コウギョウ</t>
    </rPh>
    <rPh sb="6" eb="10">
      <t>カブシキガイシャ</t>
    </rPh>
    <phoneticPr fontId="5"/>
  </si>
  <si>
    <t>糸井熱機株式会社</t>
    <rPh sb="0" eb="2">
      <t>イトイ</t>
    </rPh>
    <rPh sb="2" eb="3">
      <t>ネツ</t>
    </rPh>
    <rPh sb="3" eb="4">
      <t>キ</t>
    </rPh>
    <rPh sb="4" eb="8">
      <t>カブシキガイシャ</t>
    </rPh>
    <phoneticPr fontId="5"/>
  </si>
  <si>
    <t>郡山警察署桃見台待機宿舎受水槽災害復旧工事</t>
    <rPh sb="0" eb="2">
      <t>コオリヤマ</t>
    </rPh>
    <rPh sb="2" eb="5">
      <t>ケイサツショ</t>
    </rPh>
    <rPh sb="5" eb="6">
      <t>モモ</t>
    </rPh>
    <rPh sb="6" eb="8">
      <t>ケンダイ</t>
    </rPh>
    <rPh sb="8" eb="10">
      <t>タイキ</t>
    </rPh>
    <rPh sb="10" eb="12">
      <t>シュクシャ</t>
    </rPh>
    <rPh sb="12" eb="15">
      <t>ジュスイソウ</t>
    </rPh>
    <rPh sb="15" eb="17">
      <t>サイガイ</t>
    </rPh>
    <rPh sb="17" eb="19">
      <t>フッキュウ</t>
    </rPh>
    <rPh sb="19" eb="21">
      <t>コウジ</t>
    </rPh>
    <phoneticPr fontId="5"/>
  </si>
  <si>
    <t>福島県警察本部笠松待機宿舎受水槽災害復旧工事</t>
    <rPh sb="0" eb="3">
      <t>フクシマケン</t>
    </rPh>
    <rPh sb="3" eb="5">
      <t>ケイサツ</t>
    </rPh>
    <rPh sb="5" eb="7">
      <t>ホンブ</t>
    </rPh>
    <rPh sb="7" eb="9">
      <t>カサマツ</t>
    </rPh>
    <rPh sb="9" eb="11">
      <t>タイキ</t>
    </rPh>
    <rPh sb="11" eb="13">
      <t>シュクシャ</t>
    </rPh>
    <rPh sb="13" eb="16">
      <t>ジュスイソウ</t>
    </rPh>
    <rPh sb="16" eb="18">
      <t>サイガイ</t>
    </rPh>
    <rPh sb="18" eb="20">
      <t>フッキュウ</t>
    </rPh>
    <rPh sb="20" eb="22">
      <t>コウジ</t>
    </rPh>
    <phoneticPr fontId="5"/>
  </si>
  <si>
    <t>南相馬警察署冷温水発生機修繕</t>
    <rPh sb="0" eb="3">
      <t>ミナミソウマ</t>
    </rPh>
    <rPh sb="3" eb="6">
      <t>ケイサツショ</t>
    </rPh>
    <rPh sb="6" eb="7">
      <t>レイ</t>
    </rPh>
    <rPh sb="7" eb="9">
      <t>オンスイ</t>
    </rPh>
    <rPh sb="9" eb="11">
      <t>ハッセイ</t>
    </rPh>
    <rPh sb="11" eb="12">
      <t>キ</t>
    </rPh>
    <rPh sb="12" eb="14">
      <t>シュウゼン</t>
    </rPh>
    <phoneticPr fontId="5"/>
  </si>
  <si>
    <t>B.ハギハラ株式会社</t>
    <rPh sb="6" eb="10">
      <t>カブシキガイシャ</t>
    </rPh>
    <phoneticPr fontId="5"/>
  </si>
  <si>
    <t>C.株式会社エヌエス工業</t>
    <rPh sb="2" eb="6">
      <t>カブシキガイシャ</t>
    </rPh>
    <rPh sb="10" eb="12">
      <t>コウギョウ</t>
    </rPh>
    <phoneticPr fontId="5"/>
  </si>
  <si>
    <t>施設費</t>
    <rPh sb="0" eb="3">
      <t>シセツヒ</t>
    </rPh>
    <phoneticPr fontId="5"/>
  </si>
  <si>
    <t>二本松警察署災害復旧工事等</t>
    <rPh sb="12" eb="13">
      <t>トウ</t>
    </rPh>
    <phoneticPr fontId="5"/>
  </si>
  <si>
    <t>郡山警察署桃見台待機宿舎受水槽災害復旧工事</t>
    <phoneticPr fontId="5"/>
  </si>
  <si>
    <t>無</t>
  </si>
  <si>
    <t>　第一線の警察活動及び防災の拠点である警察施設の早急な復旧を図り、被災地における治安維持の機能等を確保するため、警察施設の復旧に要する経費について補助するもの。</t>
    <phoneticPr fontId="5"/>
  </si>
  <si>
    <t>　災害からの復旧に要する経費であり、被災地の一刻も早い復興という観点から国民のニーズは高い。</t>
    <rPh sb="1" eb="3">
      <t>サイガイ</t>
    </rPh>
    <rPh sb="6" eb="8">
      <t>フッキュウ</t>
    </rPh>
    <rPh sb="9" eb="10">
      <t>ヨウ</t>
    </rPh>
    <rPh sb="12" eb="14">
      <t>ケイヒ</t>
    </rPh>
    <rPh sb="18" eb="21">
      <t>ヒサイチ</t>
    </rPh>
    <rPh sb="22" eb="24">
      <t>イッコク</t>
    </rPh>
    <rPh sb="25" eb="26">
      <t>ハヤ</t>
    </rPh>
    <rPh sb="27" eb="29">
      <t>フッコウ</t>
    </rPh>
    <rPh sb="32" eb="34">
      <t>カンテン</t>
    </rPh>
    <rPh sb="36" eb="38">
      <t>コクミン</t>
    </rPh>
    <rPh sb="43" eb="44">
      <t>タカ</t>
    </rPh>
    <phoneticPr fontId="5"/>
  </si>
  <si>
    <t>　警察法及び警察法施行令の規定により、国がその一部を補助することとされている。</t>
    <rPh sb="1" eb="4">
      <t>ケイサツホウ</t>
    </rPh>
    <rPh sb="4" eb="5">
      <t>オヨ</t>
    </rPh>
    <rPh sb="6" eb="9">
      <t>ケイサツホウ</t>
    </rPh>
    <rPh sb="9" eb="12">
      <t>シコウレイ</t>
    </rPh>
    <rPh sb="13" eb="15">
      <t>キテイ</t>
    </rPh>
    <rPh sb="19" eb="20">
      <t>クニ</t>
    </rPh>
    <rPh sb="23" eb="25">
      <t>イチブ</t>
    </rPh>
    <rPh sb="26" eb="28">
      <t>ホジョ</t>
    </rPh>
    <phoneticPr fontId="5"/>
  </si>
  <si>
    <t>　災害からの復旧に向けて、被災地における治安維持のための活動は必要不可欠な業務であり、その拠点となる警察施設の復旧事業の優先度は高い。</t>
    <rPh sb="1" eb="3">
      <t>サイガイ</t>
    </rPh>
    <rPh sb="6" eb="8">
      <t>フッキュウ</t>
    </rPh>
    <rPh sb="9" eb="10">
      <t>ム</t>
    </rPh>
    <rPh sb="13" eb="16">
      <t>ヒサイチ</t>
    </rPh>
    <rPh sb="20" eb="22">
      <t>チアン</t>
    </rPh>
    <rPh sb="22" eb="24">
      <t>イジ</t>
    </rPh>
    <rPh sb="28" eb="30">
      <t>カツドウ</t>
    </rPh>
    <rPh sb="31" eb="33">
      <t>ヒツヨウ</t>
    </rPh>
    <rPh sb="33" eb="36">
      <t>フカケツ</t>
    </rPh>
    <rPh sb="37" eb="39">
      <t>ギョウム</t>
    </rPh>
    <rPh sb="45" eb="47">
      <t>キョテン</t>
    </rPh>
    <rPh sb="50" eb="52">
      <t>ケイサツ</t>
    </rPh>
    <rPh sb="52" eb="54">
      <t>シセツ</t>
    </rPh>
    <rPh sb="55" eb="57">
      <t>フッキュウ</t>
    </rPh>
    <rPh sb="57" eb="59">
      <t>ジギョウ</t>
    </rPh>
    <rPh sb="60" eb="63">
      <t>ユウセンド</t>
    </rPh>
    <rPh sb="64" eb="65">
      <t>タカ</t>
    </rPh>
    <phoneticPr fontId="5"/>
  </si>
  <si>
    <t>　警察法及び警察法施行令の規定に基づき、都道府県警察に要する経費の応分の負担を行っている。</t>
    <rPh sb="1" eb="4">
      <t>ケイサツホウ</t>
    </rPh>
    <rPh sb="4" eb="5">
      <t>オヨ</t>
    </rPh>
    <rPh sb="6" eb="9">
      <t>ケイサツホウ</t>
    </rPh>
    <rPh sb="9" eb="12">
      <t>シコウレイ</t>
    </rPh>
    <rPh sb="13" eb="15">
      <t>キテイ</t>
    </rPh>
    <rPh sb="16" eb="17">
      <t>モト</t>
    </rPh>
    <rPh sb="20" eb="24">
      <t>トドウフケン</t>
    </rPh>
    <rPh sb="24" eb="26">
      <t>ケイサツ</t>
    </rPh>
    <rPh sb="27" eb="28">
      <t>ヨウ</t>
    </rPh>
    <rPh sb="30" eb="32">
      <t>ケイヒ</t>
    </rPh>
    <rPh sb="33" eb="35">
      <t>オウブン</t>
    </rPh>
    <rPh sb="36" eb="38">
      <t>フタン</t>
    </rPh>
    <rPh sb="39" eb="40">
      <t>オコナ</t>
    </rPh>
    <phoneticPr fontId="5"/>
  </si>
  <si>
    <t>　契約に際して、必要に応じて競争を行っており、コストの水準は妥当なものである。</t>
    <rPh sb="1" eb="3">
      <t>ケイヤク</t>
    </rPh>
    <rPh sb="4" eb="5">
      <t>サイ</t>
    </rPh>
    <rPh sb="8" eb="10">
      <t>ヒツヨウ</t>
    </rPh>
    <rPh sb="11" eb="12">
      <t>オウ</t>
    </rPh>
    <rPh sb="14" eb="16">
      <t>キョウソウ</t>
    </rPh>
    <rPh sb="17" eb="18">
      <t>オコナ</t>
    </rPh>
    <rPh sb="27" eb="29">
      <t>スイジュン</t>
    </rPh>
    <rPh sb="30" eb="32">
      <t>ダトウ</t>
    </rPh>
    <phoneticPr fontId="5"/>
  </si>
  <si>
    <t>　警察施設の復旧工事に要するものに限定されている。</t>
    <rPh sb="1" eb="3">
      <t>ケイサツ</t>
    </rPh>
    <rPh sb="3" eb="5">
      <t>シセツ</t>
    </rPh>
    <rPh sb="6" eb="8">
      <t>フッキュウ</t>
    </rPh>
    <rPh sb="8" eb="10">
      <t>コウジ</t>
    </rPh>
    <rPh sb="11" eb="12">
      <t>ヨウ</t>
    </rPh>
    <rPh sb="17" eb="19">
      <t>ゲンテイ</t>
    </rPh>
    <phoneticPr fontId="5"/>
  </si>
  <si>
    <t>　警察施設の復旧工事の竣工に向け、事業を推進した。</t>
    <rPh sb="1" eb="3">
      <t>ケイサツ</t>
    </rPh>
    <rPh sb="3" eb="5">
      <t>シセツ</t>
    </rPh>
    <rPh sb="6" eb="8">
      <t>フッキュウ</t>
    </rPh>
    <rPh sb="8" eb="10">
      <t>コウジ</t>
    </rPh>
    <rPh sb="11" eb="13">
      <t>シュンコウ</t>
    </rPh>
    <rPh sb="14" eb="15">
      <t>ム</t>
    </rPh>
    <rPh sb="17" eb="19">
      <t>ジギョウ</t>
    </rPh>
    <rPh sb="20" eb="22">
      <t>スイシン</t>
    </rPh>
    <phoneticPr fontId="5"/>
  </si>
  <si>
    <t>　見込み通りの活動実績を上げている。</t>
    <rPh sb="1" eb="3">
      <t>ミコ</t>
    </rPh>
    <rPh sb="4" eb="5">
      <t>ドオ</t>
    </rPh>
    <rPh sb="7" eb="9">
      <t>カツドウ</t>
    </rPh>
    <rPh sb="9" eb="11">
      <t>ジッセキ</t>
    </rPh>
    <rPh sb="12" eb="13">
      <t>ア</t>
    </rPh>
    <phoneticPr fontId="5"/>
  </si>
  <si>
    <t>　復旧された警察施設は、被災地における警察活動拠点として十分に活用されている。</t>
    <rPh sb="1" eb="3">
      <t>フッキュウ</t>
    </rPh>
    <rPh sb="6" eb="8">
      <t>ケイサツ</t>
    </rPh>
    <rPh sb="8" eb="10">
      <t>シセツ</t>
    </rPh>
    <rPh sb="12" eb="15">
      <t>ヒサイチ</t>
    </rPh>
    <rPh sb="19" eb="21">
      <t>ケイサツ</t>
    </rPh>
    <rPh sb="21" eb="23">
      <t>カツドウ</t>
    </rPh>
    <rPh sb="23" eb="25">
      <t>キョテン</t>
    </rPh>
    <rPh sb="28" eb="30">
      <t>ジュウブン</t>
    </rPh>
    <rPh sb="31" eb="33">
      <t>カツヨウ</t>
    </rPh>
    <phoneticPr fontId="5"/>
  </si>
  <si>
    <t>　東日本大震災に対処するための特別の財政援助及び助成に関する法律第２条に規定する特定被災地方公共団体及び特定被災区域に所在する警察施設については、復興庁で予算計上している。</t>
    <rPh sb="1" eb="4">
      <t>ヒガシニホン</t>
    </rPh>
    <rPh sb="4" eb="7">
      <t>ダイシンサイ</t>
    </rPh>
    <rPh sb="8" eb="10">
      <t>タイショ</t>
    </rPh>
    <rPh sb="15" eb="17">
      <t>トクベツ</t>
    </rPh>
    <rPh sb="18" eb="20">
      <t>ザイセイ</t>
    </rPh>
    <rPh sb="20" eb="22">
      <t>エンジョ</t>
    </rPh>
    <rPh sb="22" eb="23">
      <t>オヨ</t>
    </rPh>
    <rPh sb="24" eb="26">
      <t>ジョセイ</t>
    </rPh>
    <rPh sb="27" eb="28">
      <t>カン</t>
    </rPh>
    <rPh sb="30" eb="32">
      <t>ホウリツ</t>
    </rPh>
    <rPh sb="32" eb="33">
      <t>ダイ</t>
    </rPh>
    <rPh sb="34" eb="35">
      <t>ジョウ</t>
    </rPh>
    <rPh sb="36" eb="38">
      <t>キテイ</t>
    </rPh>
    <rPh sb="40" eb="42">
      <t>トクテイ</t>
    </rPh>
    <rPh sb="42" eb="44">
      <t>ヒサイ</t>
    </rPh>
    <rPh sb="44" eb="46">
      <t>チホウ</t>
    </rPh>
    <rPh sb="46" eb="48">
      <t>コウキョウ</t>
    </rPh>
    <rPh sb="48" eb="50">
      <t>ダンタイ</t>
    </rPh>
    <rPh sb="50" eb="51">
      <t>オヨ</t>
    </rPh>
    <rPh sb="52" eb="54">
      <t>トクテイ</t>
    </rPh>
    <rPh sb="54" eb="56">
      <t>ヒサイ</t>
    </rPh>
    <rPh sb="56" eb="58">
      <t>クイキ</t>
    </rPh>
    <rPh sb="59" eb="61">
      <t>ショザイ</t>
    </rPh>
    <rPh sb="63" eb="65">
      <t>ケイサツ</t>
    </rPh>
    <rPh sb="65" eb="67">
      <t>シセツ</t>
    </rPh>
    <rPh sb="73" eb="76">
      <t>フッコウチョウ</t>
    </rPh>
    <rPh sb="77" eb="79">
      <t>ヨサン</t>
    </rPh>
    <rPh sb="79" eb="81">
      <t>ケイジョウ</t>
    </rPh>
    <phoneticPr fontId="5"/>
  </si>
  <si>
    <t>　警察施設の早急な復旧を図り、被災地における治安維持の機能等を確保するという観点から、復興に資する必要性の高い事業であり、引き続き効率性に留意しつつ予算の執行を進める。</t>
    <rPh sb="1" eb="3">
      <t>ケイサツ</t>
    </rPh>
    <rPh sb="3" eb="5">
      <t>シセツ</t>
    </rPh>
    <rPh sb="6" eb="8">
      <t>ソウキュウ</t>
    </rPh>
    <rPh sb="9" eb="11">
      <t>フッキュウ</t>
    </rPh>
    <rPh sb="12" eb="13">
      <t>ハカ</t>
    </rPh>
    <rPh sb="15" eb="18">
      <t>ヒサイチ</t>
    </rPh>
    <rPh sb="22" eb="24">
      <t>チアン</t>
    </rPh>
    <rPh sb="24" eb="26">
      <t>イジ</t>
    </rPh>
    <rPh sb="27" eb="29">
      <t>キノウ</t>
    </rPh>
    <rPh sb="29" eb="30">
      <t>トウ</t>
    </rPh>
    <rPh sb="31" eb="33">
      <t>カクホ</t>
    </rPh>
    <rPh sb="38" eb="40">
      <t>カンテン</t>
    </rPh>
    <rPh sb="43" eb="45">
      <t>フッコウ</t>
    </rPh>
    <rPh sb="46" eb="47">
      <t>シ</t>
    </rPh>
    <rPh sb="49" eb="52">
      <t>ヒツヨウセイ</t>
    </rPh>
    <rPh sb="53" eb="54">
      <t>タカ</t>
    </rPh>
    <rPh sb="55" eb="57">
      <t>ジギョウ</t>
    </rPh>
    <rPh sb="61" eb="62">
      <t>ヒ</t>
    </rPh>
    <rPh sb="63" eb="64">
      <t>ツヅ</t>
    </rPh>
    <rPh sb="65" eb="68">
      <t>コウリツセイ</t>
    </rPh>
    <rPh sb="69" eb="71">
      <t>リュウイ</t>
    </rPh>
    <rPh sb="74" eb="76">
      <t>ヨサン</t>
    </rPh>
    <rPh sb="77" eb="79">
      <t>シッコウ</t>
    </rPh>
    <rPh sb="80" eb="81">
      <t>スス</t>
    </rPh>
    <phoneticPr fontId="5"/>
  </si>
  <si>
    <t>　事業の目的である警察施設の復旧に向け、引き続き効率的・効果的な予算執行に努めていく。</t>
    <rPh sb="1" eb="3">
      <t>ジギョウ</t>
    </rPh>
    <rPh sb="4" eb="6">
      <t>モクテキ</t>
    </rPh>
    <rPh sb="9" eb="11">
      <t>ケイサツ</t>
    </rPh>
    <rPh sb="11" eb="13">
      <t>シセツ</t>
    </rPh>
    <rPh sb="14" eb="16">
      <t>フッキュウ</t>
    </rPh>
    <rPh sb="17" eb="18">
      <t>ム</t>
    </rPh>
    <rPh sb="20" eb="21">
      <t>ヒ</t>
    </rPh>
    <rPh sb="22" eb="23">
      <t>ツヅ</t>
    </rPh>
    <rPh sb="24" eb="27">
      <t>コウリツテキ</t>
    </rPh>
    <rPh sb="28" eb="31">
      <t>コウカテキ</t>
    </rPh>
    <rPh sb="32" eb="34">
      <t>ヨサン</t>
    </rPh>
    <rPh sb="34" eb="36">
      <t>シッコウ</t>
    </rPh>
    <rPh sb="37" eb="38">
      <t>ツト</t>
    </rPh>
    <phoneticPr fontId="5"/>
  </si>
  <si>
    <t>　令和２年７月豪雨及び令和３年８月豪雨並びに令和３年福島沖地震、令和３年台風第９号により、本部庁舎１箇所、警察署庁舎４箇所、駐在所４箇所、待機宿舎５箇所の14箇所について、災害復旧に要する経費を補助（令和２年７月豪雨は補助率３分の２、令和３年８月豪雨及び令和３年福島沖地震並びに令和３年台風第９号は補助率10分の５）している。</t>
    <rPh sb="1" eb="3">
      <t>レイワ</t>
    </rPh>
    <rPh sb="4" eb="5">
      <t>ネン</t>
    </rPh>
    <rPh sb="6" eb="7">
      <t>ガツ</t>
    </rPh>
    <rPh sb="7" eb="9">
      <t>ゴウウ</t>
    </rPh>
    <rPh sb="9" eb="10">
      <t>オヨ</t>
    </rPh>
    <rPh sb="11" eb="13">
      <t>レイワ</t>
    </rPh>
    <rPh sb="14" eb="15">
      <t>ネン</t>
    </rPh>
    <rPh sb="16" eb="17">
      <t>ガツ</t>
    </rPh>
    <rPh sb="17" eb="19">
      <t>ゴウウ</t>
    </rPh>
    <rPh sb="19" eb="20">
      <t>ナラ</t>
    </rPh>
    <rPh sb="22" eb="24">
      <t>レイワ</t>
    </rPh>
    <rPh sb="25" eb="26">
      <t>ネン</t>
    </rPh>
    <rPh sb="26" eb="28">
      <t>フクシマ</t>
    </rPh>
    <rPh sb="28" eb="29">
      <t>オキ</t>
    </rPh>
    <rPh sb="29" eb="31">
      <t>ジシン</t>
    </rPh>
    <rPh sb="32" eb="34">
      <t>レイワ</t>
    </rPh>
    <rPh sb="35" eb="36">
      <t>ネン</t>
    </rPh>
    <rPh sb="36" eb="38">
      <t>タイフウ</t>
    </rPh>
    <rPh sb="38" eb="39">
      <t>ダイ</t>
    </rPh>
    <rPh sb="40" eb="41">
      <t>ゴウ</t>
    </rPh>
    <rPh sb="45" eb="47">
      <t>ホンブ</t>
    </rPh>
    <rPh sb="47" eb="49">
      <t>チョウシャ</t>
    </rPh>
    <rPh sb="50" eb="52">
      <t>カショ</t>
    </rPh>
    <rPh sb="53" eb="56">
      <t>ケイサツショ</t>
    </rPh>
    <rPh sb="56" eb="58">
      <t>チョウシャ</t>
    </rPh>
    <rPh sb="59" eb="61">
      <t>カショ</t>
    </rPh>
    <rPh sb="62" eb="65">
      <t>チュウザイショ</t>
    </rPh>
    <rPh sb="66" eb="68">
      <t>カショ</t>
    </rPh>
    <rPh sb="69" eb="71">
      <t>タイキ</t>
    </rPh>
    <rPh sb="71" eb="73">
      <t>シュクシャ</t>
    </rPh>
    <rPh sb="74" eb="76">
      <t>カショ</t>
    </rPh>
    <rPh sb="79" eb="81">
      <t>カショ</t>
    </rPh>
    <rPh sb="86" eb="88">
      <t>サイガイ</t>
    </rPh>
    <rPh sb="88" eb="90">
      <t>フッキュウ</t>
    </rPh>
    <rPh sb="91" eb="92">
      <t>ヨウ</t>
    </rPh>
    <rPh sb="94" eb="96">
      <t>ケイヒ</t>
    </rPh>
    <rPh sb="97" eb="99">
      <t>ホジョ</t>
    </rPh>
    <rPh sb="100" eb="102">
      <t>レイワ</t>
    </rPh>
    <rPh sb="103" eb="104">
      <t>ネン</t>
    </rPh>
    <rPh sb="105" eb="106">
      <t>ガツ</t>
    </rPh>
    <rPh sb="106" eb="108">
      <t>ゴウウ</t>
    </rPh>
    <rPh sb="109" eb="112">
      <t>ホジョリツ</t>
    </rPh>
    <rPh sb="113" eb="114">
      <t>ブン</t>
    </rPh>
    <rPh sb="117" eb="119">
      <t>レイワ</t>
    </rPh>
    <rPh sb="120" eb="121">
      <t>ネン</t>
    </rPh>
    <rPh sb="122" eb="123">
      <t>ガツ</t>
    </rPh>
    <rPh sb="123" eb="125">
      <t>ゴウウ</t>
    </rPh>
    <rPh sb="125" eb="126">
      <t>オヨ</t>
    </rPh>
    <rPh sb="127" eb="129">
      <t>レイワ</t>
    </rPh>
    <rPh sb="130" eb="131">
      <t>ネン</t>
    </rPh>
    <rPh sb="131" eb="133">
      <t>フクシマ</t>
    </rPh>
    <rPh sb="133" eb="134">
      <t>オキ</t>
    </rPh>
    <rPh sb="134" eb="136">
      <t>ジシン</t>
    </rPh>
    <rPh sb="136" eb="137">
      <t>ナラ</t>
    </rPh>
    <rPh sb="139" eb="141">
      <t>レイワ</t>
    </rPh>
    <rPh sb="142" eb="143">
      <t>ネン</t>
    </rPh>
    <rPh sb="143" eb="145">
      <t>タイフウ</t>
    </rPh>
    <rPh sb="145" eb="146">
      <t>ダイ</t>
    </rPh>
    <rPh sb="147" eb="148">
      <t>ゴウ</t>
    </rPh>
    <rPh sb="149" eb="152">
      <t>ホジョリツ</t>
    </rPh>
    <rPh sb="154" eb="155">
      <t>ブン</t>
    </rPh>
    <phoneticPr fontId="5"/>
  </si>
  <si>
    <t>　令和２年７月豪雨及び令和３年８月豪雨並びに令和３年福島沖地震、令和３年台風第９号により、警察署、交番等の警察施設は甚大な被害を受け、警察活動に支障が生じている状況である。
　このことから、第一線の警察活動及び防災の拠点である警察施設の早急な復旧を図り、被災地における治安維持の機能等を確保するため、警察施設の復旧に要する経費について補助するもの。</t>
    <rPh sb="45" eb="48">
      <t>ケイサツショ</t>
    </rPh>
    <rPh sb="49" eb="51">
      <t>コウバン</t>
    </rPh>
    <rPh sb="51" eb="52">
      <t>トウ</t>
    </rPh>
    <rPh sb="53" eb="55">
      <t>ケイサツ</t>
    </rPh>
    <rPh sb="55" eb="57">
      <t>シセツ</t>
    </rPh>
    <rPh sb="58" eb="60">
      <t>ジンダイ</t>
    </rPh>
    <rPh sb="61" eb="63">
      <t>ヒガイ</t>
    </rPh>
    <rPh sb="64" eb="65">
      <t>ウ</t>
    </rPh>
    <rPh sb="67" eb="69">
      <t>ケイサツ</t>
    </rPh>
    <rPh sb="69" eb="71">
      <t>カツドウ</t>
    </rPh>
    <rPh sb="72" eb="74">
      <t>シショウ</t>
    </rPh>
    <rPh sb="75" eb="76">
      <t>ショウ</t>
    </rPh>
    <rPh sb="80" eb="82">
      <t>ジョウキョウ</t>
    </rPh>
    <rPh sb="95" eb="98">
      <t>ダイイッセン</t>
    </rPh>
    <rPh sb="99" eb="101">
      <t>ケイサツ</t>
    </rPh>
    <rPh sb="101" eb="103">
      <t>カツドウ</t>
    </rPh>
    <rPh sb="103" eb="104">
      <t>オヨ</t>
    </rPh>
    <rPh sb="105" eb="107">
      <t>ボウサイ</t>
    </rPh>
    <rPh sb="108" eb="110">
      <t>キョテン</t>
    </rPh>
    <rPh sb="113" eb="115">
      <t>ケイサツ</t>
    </rPh>
    <rPh sb="115" eb="117">
      <t>シセツ</t>
    </rPh>
    <rPh sb="118" eb="120">
      <t>ソウキュウ</t>
    </rPh>
    <rPh sb="121" eb="123">
      <t>フッキュウ</t>
    </rPh>
    <rPh sb="124" eb="125">
      <t>ハカ</t>
    </rPh>
    <rPh sb="127" eb="130">
      <t>ヒサイチ</t>
    </rPh>
    <rPh sb="134" eb="136">
      <t>チアン</t>
    </rPh>
    <rPh sb="136" eb="138">
      <t>イジ</t>
    </rPh>
    <rPh sb="139" eb="141">
      <t>キノウ</t>
    </rPh>
    <rPh sb="141" eb="142">
      <t>トウ</t>
    </rPh>
    <rPh sb="143" eb="145">
      <t>カクホ</t>
    </rPh>
    <rPh sb="150" eb="152">
      <t>ケイサツ</t>
    </rPh>
    <rPh sb="152" eb="154">
      <t>シセツ</t>
    </rPh>
    <rPh sb="155" eb="157">
      <t>フッキュウ</t>
    </rPh>
    <rPh sb="158" eb="159">
      <t>ヨウ</t>
    </rPh>
    <rPh sb="161" eb="163">
      <t>ケイヒ</t>
    </rPh>
    <rPh sb="167" eb="169">
      <t>ホジョ</t>
    </rPh>
    <phoneticPr fontId="5"/>
  </si>
  <si>
    <t>-</t>
    <phoneticPr fontId="5"/>
  </si>
  <si>
    <t>-</t>
    <phoneticPr fontId="5"/>
  </si>
  <si>
    <t>有</t>
  </si>
  <si>
    <t>-</t>
    <phoneticPr fontId="5"/>
  </si>
  <si>
    <t>　広く入札参加者を募る等により、一者応札の解消を図る等、競争性の確保を努めており妥当である。</t>
    <rPh sb="1" eb="2">
      <t>ヒロ</t>
    </rPh>
    <rPh sb="3" eb="5">
      <t>ニュウサツ</t>
    </rPh>
    <rPh sb="5" eb="8">
      <t>サンカシャ</t>
    </rPh>
    <rPh sb="9" eb="10">
      <t>ツノ</t>
    </rPh>
    <rPh sb="11" eb="12">
      <t>トウ</t>
    </rPh>
    <rPh sb="16" eb="17">
      <t>イッ</t>
    </rPh>
    <rPh sb="17" eb="18">
      <t>モノ</t>
    </rPh>
    <rPh sb="18" eb="20">
      <t>オウサツ</t>
    </rPh>
    <rPh sb="21" eb="23">
      <t>カイショウ</t>
    </rPh>
    <rPh sb="24" eb="25">
      <t>ハカ</t>
    </rPh>
    <rPh sb="26" eb="27">
      <t>トウ</t>
    </rPh>
    <rPh sb="28" eb="31">
      <t>キョウソウセイ</t>
    </rPh>
    <rPh sb="32" eb="34">
      <t>カクホ</t>
    </rPh>
    <rPh sb="35" eb="36">
      <t>ツト</t>
    </rPh>
    <rPh sb="40" eb="42">
      <t>ダトウ</t>
    </rPh>
    <phoneticPr fontId="5"/>
  </si>
  <si>
    <t>　本事業は、警察施設の災害復旧という観点から、継続して実施する必要があるものと考える。補助金の算定に当たっては、都道府県警察の実態に合わせて内容を見直すなど、適切かつ効率的な執行に努めること。</t>
    <phoneticPr fontId="5"/>
  </si>
  <si>
    <t>終了予定</t>
  </si>
  <si>
    <t>今後、同様の事業を実施する場合には、目的である警察施設の復旧に向け、効率的・効果的な予算執行に努めていくこと。</t>
    <rPh sb="0" eb="2">
      <t>コンゴ</t>
    </rPh>
    <rPh sb="3" eb="5">
      <t>ドウヨウ</t>
    </rPh>
    <rPh sb="6" eb="8">
      <t>ジギョウ</t>
    </rPh>
    <rPh sb="9" eb="11">
      <t>ジッシ</t>
    </rPh>
    <rPh sb="13" eb="15">
      <t>バアイ</t>
    </rPh>
    <rPh sb="18" eb="20">
      <t>モクテキ</t>
    </rPh>
    <rPh sb="23" eb="25">
      <t>ケイサツ</t>
    </rPh>
    <rPh sb="25" eb="27">
      <t>シセツ</t>
    </rPh>
    <rPh sb="28" eb="30">
      <t>フッキュウ</t>
    </rPh>
    <rPh sb="31" eb="32">
      <t>ム</t>
    </rPh>
    <rPh sb="34" eb="36">
      <t>コウリツ</t>
    </rPh>
    <rPh sb="36" eb="37">
      <t>テキ</t>
    </rPh>
    <rPh sb="38" eb="41">
      <t>コウカテキ</t>
    </rPh>
    <rPh sb="42" eb="44">
      <t>ヨサン</t>
    </rPh>
    <rPh sb="44" eb="46">
      <t>シッコウ</t>
    </rPh>
    <rPh sb="47" eb="48">
      <t>ツト</t>
    </rPh>
    <phoneticPr fontId="5"/>
  </si>
  <si>
    <t>特になし。</t>
    <rPh sb="0" eb="1">
      <t>トク</t>
    </rPh>
    <phoneticPr fontId="5"/>
  </si>
  <si>
    <t>-</t>
    <phoneticPr fontId="5"/>
  </si>
  <si>
    <t>１　市民生活の安全と平穏の確保
２　犯罪捜査の的確な推進</t>
  </si>
  <si>
    <t>１－１　総合的な犯罪抑止対策の推進
１－２　地域警察官による街頭活動及び初動警察活動の強化
１－３　悪質商法等の防止及び環境破壊等の防止
２－１　重要犯罪・重要窃盗犯の検挙向上
２－２　政治・行政・経済の構造的不正の追及の強化</t>
  </si>
  <si>
    <t>１ページ～11ページ</t>
    <phoneticPr fontId="5"/>
  </si>
  <si>
    <t>https://www.npa.go.jp/policies/evaluation/04jigo-hyouka/jisseki_hyouka/r4_jizen_bunseki.pdf</t>
    <phoneticPr fontId="5"/>
  </si>
  <si>
    <t>会計課長
重永　達矢</t>
    <rPh sb="0" eb="2">
      <t>カイケイ</t>
    </rPh>
    <rPh sb="2" eb="4">
      <t>カチョウ</t>
    </rPh>
    <rPh sb="5" eb="7">
      <t>シゲナガ</t>
    </rPh>
    <rPh sb="8" eb="10">
      <t>タツヤ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</si>
</sst>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12700</xdr:colOff>
      <xdr:row>269</xdr:row>
      <xdr:rowOff>215900</xdr:rowOff>
    </xdr:from>
    <xdr:to>
      <xdr:col>34</xdr:col>
      <xdr:colOff>166254</xdr:colOff>
      <xdr:row>272</xdr:row>
      <xdr:rowOff>275819</xdr:rowOff>
    </xdr:to>
    <xdr:sp macro="" textlink="">
      <xdr:nvSpPr>
        <xdr:cNvPr id="2" name="テキスト ボックス 3">
          <a:extLst>
            <a:ext uri="{FF2B5EF4-FFF2-40B4-BE49-F238E27FC236}">
              <a16:creationId xmlns:a16="http://schemas.microsoft.com/office/drawing/2014/main" id="{AEB9DC9D-926C-44EA-AB53-4BC30C750E0D}"/>
            </a:ext>
          </a:extLst>
        </xdr:cNvPr>
        <xdr:cNvSpPr txBox="1"/>
      </xdr:nvSpPr>
      <xdr:spPr>
        <a:xfrm>
          <a:off x="3853180" y="64322960"/>
          <a:ext cx="2530994" cy="1134339"/>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kumimoji="1" lang="ja-JP" altLang="en-US" sz="1600"/>
            <a:t>警察庁</a:t>
          </a:r>
          <a:endParaRPr kumimoji="1" lang="en-US" altLang="ja-JP" sz="1600"/>
        </a:p>
        <a:p>
          <a:pPr algn="ctr"/>
          <a:r>
            <a:rPr lang="en-US" altLang="ja-JP" sz="1600">
              <a:latin typeface="+mj-ea"/>
              <a:ea typeface="+mj-ea"/>
            </a:rPr>
            <a:t>26</a:t>
          </a:r>
          <a:r>
            <a:rPr lang="ja-JP" altLang="en-US" sz="1600">
              <a:latin typeface="+mj-ea"/>
              <a:ea typeface="+mj-ea"/>
            </a:rPr>
            <a:t>百万円</a:t>
          </a:r>
          <a:endParaRPr lang="en-US" altLang="ja-JP" sz="1600">
            <a:latin typeface="+mj-ea"/>
            <a:ea typeface="+mj-ea"/>
          </a:endParaRPr>
        </a:p>
        <a:p>
          <a:pPr algn="ctr"/>
          <a:endParaRPr kumimoji="1" lang="ja-JP" altLang="en-US" sz="1600"/>
        </a:p>
      </xdr:txBody>
    </xdr:sp>
    <xdr:clientData/>
  </xdr:twoCellAnchor>
  <xdr:twoCellAnchor>
    <xdr:from>
      <xdr:col>18</xdr:col>
      <xdr:colOff>162560</xdr:colOff>
      <xdr:row>273</xdr:row>
      <xdr:rowOff>7620</xdr:rowOff>
    </xdr:from>
    <xdr:to>
      <xdr:col>40</xdr:col>
      <xdr:colOff>49156</xdr:colOff>
      <xdr:row>273</xdr:row>
      <xdr:rowOff>333350</xdr:rowOff>
    </xdr:to>
    <xdr:sp macro="" textlink="">
      <xdr:nvSpPr>
        <xdr:cNvPr id="8" name="正方形/長方形 7">
          <a:extLst>
            <a:ext uri="{FF2B5EF4-FFF2-40B4-BE49-F238E27FC236}">
              <a16:creationId xmlns:a16="http://schemas.microsoft.com/office/drawing/2014/main" id="{68338375-BC20-4053-BC91-75E0169B9B4A}"/>
            </a:ext>
          </a:extLst>
        </xdr:cNvPr>
        <xdr:cNvSpPr/>
      </xdr:nvSpPr>
      <xdr:spPr>
        <a:xfrm>
          <a:off x="3454400" y="38869620"/>
          <a:ext cx="3909956" cy="32573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 </a:t>
          </a:r>
          <a:r>
            <a:rPr lang="ja-JP" altLang="en-US" sz="1400"/>
            <a:t>交付申請に基づき、警察庁長官が交付決定 </a:t>
          </a:r>
        </a:p>
      </xdr:txBody>
    </xdr:sp>
    <xdr:clientData/>
  </xdr:twoCellAnchor>
  <xdr:twoCellAnchor>
    <xdr:from>
      <xdr:col>28</xdr:col>
      <xdr:colOff>0</xdr:colOff>
      <xdr:row>274</xdr:row>
      <xdr:rowOff>12700</xdr:rowOff>
    </xdr:from>
    <xdr:to>
      <xdr:col>28</xdr:col>
      <xdr:colOff>0</xdr:colOff>
      <xdr:row>276</xdr:row>
      <xdr:rowOff>29883</xdr:rowOff>
    </xdr:to>
    <xdr:cxnSp macro="">
      <xdr:nvCxnSpPr>
        <xdr:cNvPr id="9" name="直線矢印コネクタ 8">
          <a:extLst>
            <a:ext uri="{FF2B5EF4-FFF2-40B4-BE49-F238E27FC236}">
              <a16:creationId xmlns:a16="http://schemas.microsoft.com/office/drawing/2014/main" id="{A510ED29-AB77-416B-BF0C-780C40AFC7EB}"/>
            </a:ext>
          </a:extLst>
        </xdr:cNvPr>
        <xdr:cNvCxnSpPr/>
      </xdr:nvCxnSpPr>
      <xdr:spPr>
        <a:xfrm>
          <a:off x="5120640" y="65902840"/>
          <a:ext cx="0" cy="7258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111760</xdr:colOff>
      <xdr:row>272</xdr:row>
      <xdr:rowOff>345440</xdr:rowOff>
    </xdr:from>
    <xdr:to>
      <xdr:col>38</xdr:col>
      <xdr:colOff>50800</xdr:colOff>
      <xdr:row>274</xdr:row>
      <xdr:rowOff>60960</xdr:rowOff>
    </xdr:to>
    <xdr:grpSp>
      <xdr:nvGrpSpPr>
        <xdr:cNvPr id="28" name="グループ化 27">
          <a:extLst>
            <a:ext uri="{FF2B5EF4-FFF2-40B4-BE49-F238E27FC236}">
              <a16:creationId xmlns:a16="http://schemas.microsoft.com/office/drawing/2014/main" id="{5FE0B900-20F3-45D8-853F-47A88D75C1F3}"/>
            </a:ext>
          </a:extLst>
        </xdr:cNvPr>
        <xdr:cNvGrpSpPr/>
      </xdr:nvGrpSpPr>
      <xdr:grpSpPr>
        <a:xfrm>
          <a:off x="3403600" y="36332160"/>
          <a:ext cx="3596640" cy="426720"/>
          <a:chOff x="3403600" y="38851840"/>
          <a:chExt cx="3596640" cy="426720"/>
        </a:xfrm>
      </xdr:grpSpPr>
      <xdr:sp macro="" textlink="">
        <xdr:nvSpPr>
          <xdr:cNvPr id="26" name="右大かっこ 25">
            <a:extLst>
              <a:ext uri="{FF2B5EF4-FFF2-40B4-BE49-F238E27FC236}">
                <a16:creationId xmlns:a16="http://schemas.microsoft.com/office/drawing/2014/main" id="{90CA278A-E871-46FF-A99E-173F2C1DA0FB}"/>
              </a:ext>
            </a:extLst>
          </xdr:cNvPr>
          <xdr:cNvSpPr/>
        </xdr:nvSpPr>
        <xdr:spPr>
          <a:xfrm>
            <a:off x="6858000" y="38851840"/>
            <a:ext cx="142240" cy="416560"/>
          </a:xfrm>
          <a:prstGeom prst="righ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右大かっこ 26">
            <a:extLst>
              <a:ext uri="{FF2B5EF4-FFF2-40B4-BE49-F238E27FC236}">
                <a16:creationId xmlns:a16="http://schemas.microsoft.com/office/drawing/2014/main" id="{FF97865B-758F-45C6-9DDB-259840488FF8}"/>
              </a:ext>
            </a:extLst>
          </xdr:cNvPr>
          <xdr:cNvSpPr/>
        </xdr:nvSpPr>
        <xdr:spPr>
          <a:xfrm rot="10800000">
            <a:off x="3403600" y="38862000"/>
            <a:ext cx="142240" cy="416560"/>
          </a:xfrm>
          <a:prstGeom prst="righ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132080</xdr:colOff>
      <xdr:row>277</xdr:row>
      <xdr:rowOff>121920</xdr:rowOff>
    </xdr:from>
    <xdr:to>
      <xdr:col>45</xdr:col>
      <xdr:colOff>148244</xdr:colOff>
      <xdr:row>283</xdr:row>
      <xdr:rowOff>139238</xdr:rowOff>
    </xdr:to>
    <xdr:grpSp>
      <xdr:nvGrpSpPr>
        <xdr:cNvPr id="17" name="グループ化 16">
          <a:extLst>
            <a:ext uri="{FF2B5EF4-FFF2-40B4-BE49-F238E27FC236}">
              <a16:creationId xmlns:a16="http://schemas.microsoft.com/office/drawing/2014/main" id="{CD0723A8-4E62-490C-89C4-EAD6E0D98763}"/>
            </a:ext>
          </a:extLst>
        </xdr:cNvPr>
        <xdr:cNvGrpSpPr/>
      </xdr:nvGrpSpPr>
      <xdr:grpSpPr>
        <a:xfrm>
          <a:off x="1960880" y="37886640"/>
          <a:ext cx="6416964" cy="2150918"/>
          <a:chOff x="2732809" y="2171698"/>
          <a:chExt cx="7128164" cy="2150918"/>
        </a:xfrm>
      </xdr:grpSpPr>
      <xdr:sp macro="" textlink="">
        <xdr:nvSpPr>
          <xdr:cNvPr id="18" name="テキスト ボックス 17">
            <a:extLst>
              <a:ext uri="{FF2B5EF4-FFF2-40B4-BE49-F238E27FC236}">
                <a16:creationId xmlns:a16="http://schemas.microsoft.com/office/drawing/2014/main" id="{B1A0BF4B-E9EF-451B-AA79-2F082D3C6F87}"/>
              </a:ext>
            </a:extLst>
          </xdr:cNvPr>
          <xdr:cNvSpPr txBox="1"/>
        </xdr:nvSpPr>
        <xdr:spPr>
          <a:xfrm>
            <a:off x="3311237" y="2926773"/>
            <a:ext cx="2795154" cy="1053406"/>
          </a:xfrm>
          <a:prstGeom prst="rect">
            <a:avLst/>
          </a:prstGeom>
          <a:noFill/>
          <a:ln w="19050">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福島県</a:t>
            </a:r>
            <a:r>
              <a:rPr kumimoji="1" lang="ja-JP" altLang="en-US" sz="1400"/>
              <a:t>警察</a:t>
            </a:r>
            <a:endParaRPr kumimoji="1" lang="en-US" altLang="ja-JP" sz="1400"/>
          </a:p>
          <a:p>
            <a:pPr algn="ctr"/>
            <a:r>
              <a:rPr kumimoji="1" lang="en-US" altLang="ja-JP" sz="1400">
                <a:latin typeface="+mj-ea"/>
                <a:ea typeface="+mj-ea"/>
              </a:rPr>
              <a:t>18</a:t>
            </a:r>
            <a:r>
              <a:rPr lang="ja-JP" altLang="en-US" sz="1400">
                <a:latin typeface="+mj-ea"/>
                <a:ea typeface="+mj-ea"/>
              </a:rPr>
              <a:t>百万円</a:t>
            </a:r>
            <a:endParaRPr lang="en-US" altLang="ja-JP" sz="1400">
              <a:latin typeface="+mj-ea"/>
              <a:ea typeface="+mj-ea"/>
            </a:endParaRPr>
          </a:p>
          <a:p>
            <a:pPr algn="ctr"/>
            <a:endParaRPr kumimoji="1" lang="ja-JP" altLang="en-US" sz="1600"/>
          </a:p>
        </xdr:txBody>
      </xdr:sp>
      <xdr:sp macro="" textlink="">
        <xdr:nvSpPr>
          <xdr:cNvPr id="19" name="テキスト ボックス 18">
            <a:extLst>
              <a:ext uri="{FF2B5EF4-FFF2-40B4-BE49-F238E27FC236}">
                <a16:creationId xmlns:a16="http://schemas.microsoft.com/office/drawing/2014/main" id="{B80795E1-E1AE-416E-B644-6617EE6F8DA7}"/>
              </a:ext>
            </a:extLst>
          </xdr:cNvPr>
          <xdr:cNvSpPr txBox="1"/>
        </xdr:nvSpPr>
        <xdr:spPr>
          <a:xfrm>
            <a:off x="6532419" y="2926772"/>
            <a:ext cx="2795154" cy="1060034"/>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lang="ja-JP" altLang="en-US" sz="1400">
                <a:latin typeface="+mn-ea"/>
                <a:ea typeface="+mn-ea"/>
              </a:rPr>
              <a:t>都道府県警察（４機関）</a:t>
            </a:r>
            <a:endParaRPr kumimoji="1" lang="en-US" altLang="ja-JP" sz="1400">
              <a:latin typeface="+mn-ea"/>
              <a:ea typeface="+mn-ea"/>
            </a:endParaRPr>
          </a:p>
          <a:p>
            <a:pPr algn="ctr"/>
            <a:r>
              <a:rPr lang="ja-JP" altLang="en-US" sz="1400">
                <a:latin typeface="+mn-ea"/>
                <a:ea typeface="+mn-ea"/>
              </a:rPr>
              <a:t>８百万円</a:t>
            </a:r>
            <a:endParaRPr lang="en-US" altLang="ja-JP" sz="1400">
              <a:latin typeface="+mn-ea"/>
              <a:ea typeface="+mn-ea"/>
            </a:endParaRPr>
          </a:p>
          <a:p>
            <a:pPr algn="ctr"/>
            <a:endParaRPr kumimoji="1" lang="ja-JP" altLang="en-US" sz="1600"/>
          </a:p>
        </xdr:txBody>
      </xdr:sp>
      <xdr:sp macro="" textlink="">
        <xdr:nvSpPr>
          <xdr:cNvPr id="22" name="正方形/長方形 21">
            <a:extLst>
              <a:ext uri="{FF2B5EF4-FFF2-40B4-BE49-F238E27FC236}">
                <a16:creationId xmlns:a16="http://schemas.microsoft.com/office/drawing/2014/main" id="{F585A15D-5730-40C9-A64D-895853295745}"/>
              </a:ext>
            </a:extLst>
          </xdr:cNvPr>
          <xdr:cNvSpPr/>
        </xdr:nvSpPr>
        <xdr:spPr>
          <a:xfrm>
            <a:off x="2732809" y="2171698"/>
            <a:ext cx="7128164" cy="21509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5" name="テキスト ボックス 24">
            <a:extLst>
              <a:ext uri="{FF2B5EF4-FFF2-40B4-BE49-F238E27FC236}">
                <a16:creationId xmlns:a16="http://schemas.microsoft.com/office/drawing/2014/main" id="{6D652F5E-7A91-4E5E-8B1D-DF2AAC8BA553}"/>
              </a:ext>
            </a:extLst>
          </xdr:cNvPr>
          <xdr:cNvSpPr txBox="1"/>
        </xdr:nvSpPr>
        <xdr:spPr>
          <a:xfrm>
            <a:off x="2817669" y="2265962"/>
            <a:ext cx="1891145" cy="3077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A.</a:t>
            </a:r>
            <a:r>
              <a:rPr kumimoji="1" lang="ja-JP" altLang="en-US" sz="1400"/>
              <a:t>都道府県警察</a:t>
            </a:r>
          </a:p>
        </xdr:txBody>
      </xdr:sp>
    </xdr:grpSp>
    <xdr:clientData/>
  </xdr:twoCellAnchor>
  <xdr:twoCellAnchor>
    <xdr:from>
      <xdr:col>25</xdr:col>
      <xdr:colOff>81280</xdr:colOff>
      <xdr:row>276</xdr:row>
      <xdr:rowOff>81280</xdr:rowOff>
    </xdr:from>
    <xdr:to>
      <xdr:col>31</xdr:col>
      <xdr:colOff>61109</xdr:colOff>
      <xdr:row>277</xdr:row>
      <xdr:rowOff>51410</xdr:rowOff>
    </xdr:to>
    <xdr:sp macro="" textlink="">
      <xdr:nvSpPr>
        <xdr:cNvPr id="32" name="正方形/長方形 31">
          <a:extLst>
            <a:ext uri="{FF2B5EF4-FFF2-40B4-BE49-F238E27FC236}">
              <a16:creationId xmlns:a16="http://schemas.microsoft.com/office/drawing/2014/main" id="{9A4746B2-5338-474E-A2AD-BF58E4DE5DF2}"/>
            </a:ext>
          </a:extLst>
        </xdr:cNvPr>
        <xdr:cNvSpPr/>
      </xdr:nvSpPr>
      <xdr:spPr>
        <a:xfrm>
          <a:off x="4653280" y="38831520"/>
          <a:ext cx="1077109" cy="32573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latin typeface="+mn-ea"/>
              <a:ea typeface="+mn-ea"/>
            </a:rPr>
            <a:t>【</a:t>
          </a:r>
          <a:r>
            <a:rPr lang="ja-JP" altLang="en-US" sz="1400">
              <a:latin typeface="+mn-ea"/>
              <a:ea typeface="+mn-ea"/>
            </a:rPr>
            <a:t>補助金</a:t>
          </a:r>
          <a:r>
            <a:rPr lang="en-US" altLang="ja-JP" sz="1400">
              <a:latin typeface="+mn-ea"/>
              <a:ea typeface="+mn-ea"/>
            </a:rPr>
            <a:t>】 </a:t>
          </a:r>
          <a:endParaRPr lang="ja-JP" altLang="en-US" sz="1400">
            <a:latin typeface="+mn-ea"/>
            <a:ea typeface="+mn-ea"/>
          </a:endParaRPr>
        </a:p>
      </xdr:txBody>
    </xdr:sp>
    <xdr:clientData/>
  </xdr:twoCellAnchor>
  <xdr:twoCellAnchor>
    <xdr:from>
      <xdr:col>20</xdr:col>
      <xdr:colOff>0</xdr:colOff>
      <xdr:row>282</xdr:row>
      <xdr:rowOff>172720</xdr:rowOff>
    </xdr:from>
    <xdr:to>
      <xdr:col>39</xdr:col>
      <xdr:colOff>67384</xdr:colOff>
      <xdr:row>285</xdr:row>
      <xdr:rowOff>404309</xdr:rowOff>
    </xdr:to>
    <xdr:grpSp>
      <xdr:nvGrpSpPr>
        <xdr:cNvPr id="33" name="グループ化 32">
          <a:extLst>
            <a:ext uri="{FF2B5EF4-FFF2-40B4-BE49-F238E27FC236}">
              <a16:creationId xmlns:a16="http://schemas.microsoft.com/office/drawing/2014/main" id="{72379140-944B-457A-9D96-AD61D54A2D5A}"/>
            </a:ext>
          </a:extLst>
        </xdr:cNvPr>
        <xdr:cNvGrpSpPr/>
      </xdr:nvGrpSpPr>
      <xdr:grpSpPr>
        <a:xfrm>
          <a:off x="3657600" y="39715440"/>
          <a:ext cx="3542104" cy="1298389"/>
          <a:chOff x="3622040" y="43177460"/>
          <a:chExt cx="3542104" cy="1298389"/>
        </a:xfrm>
      </xdr:grpSpPr>
      <xdr:cxnSp macro="">
        <xdr:nvCxnSpPr>
          <xdr:cNvPr id="34" name="直線矢印コネクタ 33">
            <a:extLst>
              <a:ext uri="{FF2B5EF4-FFF2-40B4-BE49-F238E27FC236}">
                <a16:creationId xmlns:a16="http://schemas.microsoft.com/office/drawing/2014/main" id="{DE1A616A-E111-48BB-B4A8-1475F8FFC113}"/>
              </a:ext>
            </a:extLst>
          </xdr:cNvPr>
          <xdr:cNvCxnSpPr/>
        </xdr:nvCxnSpPr>
        <xdr:spPr>
          <a:xfrm>
            <a:off x="3622040" y="43177460"/>
            <a:ext cx="0" cy="12983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E0A59979-8153-44FA-A0FA-7FD0C02E1DB0}"/>
              </a:ext>
            </a:extLst>
          </xdr:cNvPr>
          <xdr:cNvCxnSpPr/>
        </xdr:nvCxnSpPr>
        <xdr:spPr>
          <a:xfrm>
            <a:off x="3632200" y="43769280"/>
            <a:ext cx="35319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C74EBCDF-77F3-488B-9817-5B2593D903ED}"/>
              </a:ext>
            </a:extLst>
          </xdr:cNvPr>
          <xdr:cNvCxnSpPr/>
        </xdr:nvCxnSpPr>
        <xdr:spPr>
          <a:xfrm flipH="1">
            <a:off x="7152640" y="43779440"/>
            <a:ext cx="10166" cy="660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0</xdr:colOff>
      <xdr:row>285</xdr:row>
      <xdr:rowOff>650240</xdr:rowOff>
    </xdr:from>
    <xdr:to>
      <xdr:col>26</xdr:col>
      <xdr:colOff>50800</xdr:colOff>
      <xdr:row>289</xdr:row>
      <xdr:rowOff>136434</xdr:rowOff>
    </xdr:to>
    <xdr:grpSp>
      <xdr:nvGrpSpPr>
        <xdr:cNvPr id="37" name="グループ化 36">
          <a:extLst>
            <a:ext uri="{FF2B5EF4-FFF2-40B4-BE49-F238E27FC236}">
              <a16:creationId xmlns:a16="http://schemas.microsoft.com/office/drawing/2014/main" id="{D2D98A58-923A-4910-A1FD-EB49C22652C3}"/>
            </a:ext>
          </a:extLst>
        </xdr:cNvPr>
        <xdr:cNvGrpSpPr/>
      </xdr:nvGrpSpPr>
      <xdr:grpSpPr>
        <a:xfrm>
          <a:off x="2560320" y="41259760"/>
          <a:ext cx="2245360" cy="1833154"/>
          <a:chOff x="2753360" y="44344046"/>
          <a:chExt cx="2245360" cy="1833154"/>
        </a:xfrm>
      </xdr:grpSpPr>
      <xdr:sp macro="" textlink="">
        <xdr:nvSpPr>
          <xdr:cNvPr id="38" name="テキスト ボックス 3">
            <a:extLst>
              <a:ext uri="{FF2B5EF4-FFF2-40B4-BE49-F238E27FC236}">
                <a16:creationId xmlns:a16="http://schemas.microsoft.com/office/drawing/2014/main" id="{A8AA7D01-4E5A-4AB8-9F25-8B6310B73065}"/>
              </a:ext>
            </a:extLst>
          </xdr:cNvPr>
          <xdr:cNvSpPr txBox="1"/>
        </xdr:nvSpPr>
        <xdr:spPr>
          <a:xfrm>
            <a:off x="3027680" y="44947840"/>
            <a:ext cx="1395615" cy="692690"/>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B. </a:t>
            </a:r>
            <a:r>
              <a:rPr kumimoji="1" lang="ja-JP" altLang="en-US" sz="1200"/>
              <a:t>民間会社</a:t>
            </a:r>
            <a:endParaRPr kumimoji="1" lang="en-US" altLang="ja-JP" sz="1200"/>
          </a:p>
          <a:p>
            <a:pPr algn="ctr"/>
            <a:r>
              <a:rPr lang="ja-JP" altLang="en-US" sz="1200">
                <a:latin typeface="+mj-ea"/>
                <a:ea typeface="+mj-ea"/>
              </a:rPr>
              <a:t>（４者）</a:t>
            </a:r>
            <a:endParaRPr lang="en-US" altLang="ja-JP" sz="1200">
              <a:latin typeface="+mj-ea"/>
              <a:ea typeface="+mj-ea"/>
            </a:endParaRPr>
          </a:p>
          <a:p>
            <a:pPr algn="ctr"/>
            <a:r>
              <a:rPr kumimoji="1" lang="en-US" altLang="ja-JP" sz="1200">
                <a:latin typeface="+mj-ea"/>
                <a:ea typeface="+mj-ea"/>
              </a:rPr>
              <a:t>36</a:t>
            </a:r>
            <a:r>
              <a:rPr kumimoji="1" lang="ja-JP" altLang="en-US" sz="1200">
                <a:latin typeface="+mj-ea"/>
                <a:ea typeface="+mj-ea"/>
              </a:rPr>
              <a:t>百万円</a:t>
            </a:r>
          </a:p>
        </xdr:txBody>
      </xdr:sp>
      <xdr:sp macro="" textlink="">
        <xdr:nvSpPr>
          <xdr:cNvPr id="39" name="テキスト ボックス 38">
            <a:extLst>
              <a:ext uri="{FF2B5EF4-FFF2-40B4-BE49-F238E27FC236}">
                <a16:creationId xmlns:a16="http://schemas.microsoft.com/office/drawing/2014/main" id="{7BBEA754-5D88-4C72-AF6F-4F2FCF1E5EA6}"/>
              </a:ext>
            </a:extLst>
          </xdr:cNvPr>
          <xdr:cNvSpPr txBox="1"/>
        </xdr:nvSpPr>
        <xdr:spPr>
          <a:xfrm>
            <a:off x="2753360" y="44344046"/>
            <a:ext cx="2245360" cy="49257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aseline="0"/>
              <a:t>  </a:t>
            </a:r>
            <a:r>
              <a:rPr kumimoji="1" lang="ja-JP" altLang="en-US" sz="1200"/>
              <a:t>＜建設工事＞</a:t>
            </a:r>
            <a:endParaRPr kumimoji="1" lang="en-US" altLang="ja-JP" sz="1200"/>
          </a:p>
          <a:p>
            <a:r>
              <a:rPr lang="en-US" altLang="ja-JP" sz="1200"/>
              <a:t>【</a:t>
            </a:r>
            <a:r>
              <a:rPr lang="ja-JP" altLang="en-US" sz="1200"/>
              <a:t>一般競争契約</a:t>
            </a:r>
            <a:r>
              <a:rPr lang="en-US" altLang="ja-JP" sz="1200"/>
              <a:t>(</a:t>
            </a:r>
            <a:r>
              <a:rPr lang="ja-JP" altLang="en-US" sz="1200"/>
              <a:t>最低価格</a:t>
            </a:r>
            <a:r>
              <a:rPr lang="en-US" altLang="ja-JP" sz="1200"/>
              <a:t>)</a:t>
            </a:r>
            <a:r>
              <a:rPr lang="ja-JP" altLang="en-US" sz="1200"/>
              <a:t>等</a:t>
            </a:r>
            <a:r>
              <a:rPr lang="en-US" altLang="ja-JP" sz="1200"/>
              <a:t>】</a:t>
            </a:r>
            <a:endParaRPr kumimoji="1" lang="ja-JP" altLang="en-US" sz="1200"/>
          </a:p>
        </xdr:txBody>
      </xdr:sp>
      <xdr:sp macro="" textlink="">
        <xdr:nvSpPr>
          <xdr:cNvPr id="40" name="正方形/長方形 39">
            <a:extLst>
              <a:ext uri="{FF2B5EF4-FFF2-40B4-BE49-F238E27FC236}">
                <a16:creationId xmlns:a16="http://schemas.microsoft.com/office/drawing/2014/main" id="{C5DE9340-542A-4F12-8E24-0B69502729CD}"/>
              </a:ext>
            </a:extLst>
          </xdr:cNvPr>
          <xdr:cNvSpPr/>
        </xdr:nvSpPr>
        <xdr:spPr>
          <a:xfrm>
            <a:off x="2768600" y="45704761"/>
            <a:ext cx="2120600" cy="472439"/>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 </a:t>
            </a:r>
            <a:r>
              <a:rPr lang="ja-JP" altLang="en-US" sz="1400"/>
              <a:t>施設整備工事等を実施</a:t>
            </a:r>
            <a:r>
              <a:rPr lang="en-US" altLang="ja-JP" sz="1400"/>
              <a:t>]</a:t>
            </a:r>
          </a:p>
          <a:p>
            <a:r>
              <a:rPr lang="en-US" altLang="ja-JP" sz="1200"/>
              <a:t>※</a:t>
            </a:r>
            <a:r>
              <a:rPr lang="ja-JP" altLang="en-US" sz="1200"/>
              <a:t>金額は総事業費を記載</a:t>
            </a:r>
          </a:p>
        </xdr:txBody>
      </xdr:sp>
    </xdr:grpSp>
    <xdr:clientData/>
  </xdr:twoCellAnchor>
  <xdr:twoCellAnchor>
    <xdr:from>
      <xdr:col>34</xdr:col>
      <xdr:colOff>40640</xdr:colOff>
      <xdr:row>285</xdr:row>
      <xdr:rowOff>629920</xdr:rowOff>
    </xdr:from>
    <xdr:to>
      <xdr:col>46</xdr:col>
      <xdr:colOff>42092</xdr:colOff>
      <xdr:row>289</xdr:row>
      <xdr:rowOff>116114</xdr:rowOff>
    </xdr:to>
    <xdr:grpSp>
      <xdr:nvGrpSpPr>
        <xdr:cNvPr id="41" name="グループ化 40">
          <a:extLst>
            <a:ext uri="{FF2B5EF4-FFF2-40B4-BE49-F238E27FC236}">
              <a16:creationId xmlns:a16="http://schemas.microsoft.com/office/drawing/2014/main" id="{E2205E30-54CE-483D-8451-6632DC4C3984}"/>
            </a:ext>
          </a:extLst>
        </xdr:cNvPr>
        <xdr:cNvGrpSpPr/>
      </xdr:nvGrpSpPr>
      <xdr:grpSpPr>
        <a:xfrm>
          <a:off x="6258560" y="41239440"/>
          <a:ext cx="2196012" cy="1833154"/>
          <a:chOff x="2753360" y="44344046"/>
          <a:chExt cx="2196012" cy="1833154"/>
        </a:xfrm>
      </xdr:grpSpPr>
      <xdr:sp macro="" textlink="">
        <xdr:nvSpPr>
          <xdr:cNvPr id="42" name="テキスト ボックス 3">
            <a:extLst>
              <a:ext uri="{FF2B5EF4-FFF2-40B4-BE49-F238E27FC236}">
                <a16:creationId xmlns:a16="http://schemas.microsoft.com/office/drawing/2014/main" id="{C4C2FF26-AA54-409F-B32E-25FC3ACB41AE}"/>
              </a:ext>
            </a:extLst>
          </xdr:cNvPr>
          <xdr:cNvSpPr txBox="1"/>
        </xdr:nvSpPr>
        <xdr:spPr>
          <a:xfrm>
            <a:off x="3027680" y="44947840"/>
            <a:ext cx="1395615" cy="690150"/>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C. </a:t>
            </a:r>
            <a:r>
              <a:rPr kumimoji="1" lang="ja-JP" altLang="en-US" sz="1200"/>
              <a:t>民間会社</a:t>
            </a:r>
            <a:endParaRPr kumimoji="1" lang="en-US" altLang="ja-JP" sz="1200"/>
          </a:p>
          <a:p>
            <a:pPr algn="ctr"/>
            <a:r>
              <a:rPr lang="ja-JP" altLang="en-US" sz="1200">
                <a:latin typeface="+mj-ea"/>
                <a:ea typeface="+mj-ea"/>
              </a:rPr>
              <a:t>（３者）</a:t>
            </a:r>
            <a:endParaRPr lang="en-US" altLang="ja-JP" sz="1200">
              <a:latin typeface="+mj-ea"/>
              <a:ea typeface="+mj-ea"/>
            </a:endParaRPr>
          </a:p>
          <a:p>
            <a:pPr algn="ctr"/>
            <a:r>
              <a:rPr kumimoji="1" lang="en-US" altLang="ja-JP" sz="1200">
                <a:latin typeface="+mj-ea"/>
                <a:ea typeface="+mj-ea"/>
              </a:rPr>
              <a:t>10</a:t>
            </a:r>
            <a:r>
              <a:rPr kumimoji="1" lang="ja-JP" altLang="en-US" sz="1200">
                <a:latin typeface="+mj-ea"/>
                <a:ea typeface="+mj-ea"/>
              </a:rPr>
              <a:t>百万円</a:t>
            </a:r>
          </a:p>
        </xdr:txBody>
      </xdr:sp>
      <xdr:sp macro="" textlink="">
        <xdr:nvSpPr>
          <xdr:cNvPr id="43" name="テキスト ボックス 42">
            <a:extLst>
              <a:ext uri="{FF2B5EF4-FFF2-40B4-BE49-F238E27FC236}">
                <a16:creationId xmlns:a16="http://schemas.microsoft.com/office/drawing/2014/main" id="{D134BECE-FDD5-4745-8987-D283DC3A4449}"/>
              </a:ext>
            </a:extLst>
          </xdr:cNvPr>
          <xdr:cNvSpPr txBox="1"/>
        </xdr:nvSpPr>
        <xdr:spPr>
          <a:xfrm>
            <a:off x="2753360" y="44344046"/>
            <a:ext cx="2196012" cy="49257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aseline="0"/>
              <a:t>  </a:t>
            </a:r>
            <a:r>
              <a:rPr kumimoji="1" lang="ja-JP" altLang="en-US" sz="1200"/>
              <a:t>＜建設工事＞</a:t>
            </a:r>
            <a:endParaRPr kumimoji="1" lang="en-US" altLang="ja-JP" sz="1200"/>
          </a:p>
          <a:p>
            <a:r>
              <a:rPr lang="en-US" altLang="ja-JP" sz="1200"/>
              <a:t>【</a:t>
            </a:r>
            <a:r>
              <a:rPr lang="ja-JP" altLang="en-US" sz="1200"/>
              <a:t>一般競争契約</a:t>
            </a:r>
            <a:r>
              <a:rPr lang="en-US" altLang="ja-JP" sz="1200"/>
              <a:t>(</a:t>
            </a:r>
            <a:r>
              <a:rPr lang="ja-JP" altLang="en-US" sz="1200"/>
              <a:t>最低価格</a:t>
            </a:r>
            <a:r>
              <a:rPr lang="en-US" altLang="ja-JP" sz="1200"/>
              <a:t>)</a:t>
            </a:r>
            <a:r>
              <a:rPr lang="ja-JP" altLang="en-US" sz="1200"/>
              <a:t>等</a:t>
            </a:r>
            <a:r>
              <a:rPr lang="en-US" altLang="ja-JP" sz="1200"/>
              <a:t>】</a:t>
            </a:r>
            <a:endParaRPr kumimoji="1" lang="ja-JP" altLang="en-US" sz="1200"/>
          </a:p>
        </xdr:txBody>
      </xdr:sp>
      <xdr:sp macro="" textlink="">
        <xdr:nvSpPr>
          <xdr:cNvPr id="44" name="正方形/長方形 43">
            <a:extLst>
              <a:ext uri="{FF2B5EF4-FFF2-40B4-BE49-F238E27FC236}">
                <a16:creationId xmlns:a16="http://schemas.microsoft.com/office/drawing/2014/main" id="{3D372D69-1B06-44B5-B132-98F5E7D037DC}"/>
              </a:ext>
            </a:extLst>
          </xdr:cNvPr>
          <xdr:cNvSpPr/>
        </xdr:nvSpPr>
        <xdr:spPr>
          <a:xfrm>
            <a:off x="2768600" y="45704761"/>
            <a:ext cx="2120600" cy="472439"/>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 </a:t>
            </a:r>
            <a:r>
              <a:rPr lang="ja-JP" altLang="en-US" sz="1400"/>
              <a:t>施設整備工事等を実施</a:t>
            </a:r>
            <a:r>
              <a:rPr lang="en-US" altLang="ja-JP" sz="1400"/>
              <a:t>]</a:t>
            </a:r>
          </a:p>
          <a:p>
            <a:r>
              <a:rPr lang="en-US" altLang="ja-JP" sz="1200"/>
              <a:t>※</a:t>
            </a:r>
            <a:r>
              <a:rPr lang="ja-JP" altLang="en-US" sz="1200"/>
              <a:t>金額は総事業費を記載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AQ5" sqref="AQ5:AX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691</v>
      </c>
      <c r="AK2" s="187"/>
      <c r="AL2" s="187"/>
      <c r="AM2" s="187"/>
      <c r="AN2" s="90" t="s">
        <v>366</v>
      </c>
      <c r="AO2" s="187">
        <v>21</v>
      </c>
      <c r="AP2" s="187"/>
      <c r="AQ2" s="187"/>
      <c r="AR2" s="91" t="s">
        <v>366</v>
      </c>
      <c r="AS2" s="188">
        <v>25</v>
      </c>
      <c r="AT2" s="188"/>
      <c r="AU2" s="188"/>
      <c r="AV2" s="90" t="str">
        <f>IF(AW2="","","-")</f>
        <v/>
      </c>
      <c r="AW2" s="189"/>
      <c r="AX2" s="189"/>
    </row>
    <row r="3" spans="1:50" ht="21" customHeight="1" thickBot="1" x14ac:dyDescent="0.25">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708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463</v>
      </c>
      <c r="H5" s="178"/>
      <c r="I5" s="178"/>
      <c r="J5" s="178"/>
      <c r="K5" s="178"/>
      <c r="L5" s="178"/>
      <c r="M5" s="179" t="s">
        <v>62</v>
      </c>
      <c r="N5" s="180"/>
      <c r="O5" s="180"/>
      <c r="P5" s="180"/>
      <c r="Q5" s="180"/>
      <c r="R5" s="181"/>
      <c r="S5" s="182" t="s">
        <v>469</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785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国土強靱化施策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770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769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t="s">
        <v>709</v>
      </c>
      <c r="Q13" s="232"/>
      <c r="R13" s="232"/>
      <c r="S13" s="232"/>
      <c r="T13" s="232"/>
      <c r="U13" s="232"/>
      <c r="V13" s="233"/>
      <c r="W13" s="231" t="s">
        <v>709</v>
      </c>
      <c r="X13" s="232"/>
      <c r="Y13" s="232"/>
      <c r="Z13" s="232"/>
      <c r="AA13" s="232"/>
      <c r="AB13" s="232"/>
      <c r="AC13" s="233"/>
      <c r="AD13" s="231">
        <v>5</v>
      </c>
      <c r="AE13" s="232"/>
      <c r="AF13" s="232"/>
      <c r="AG13" s="232"/>
      <c r="AH13" s="232"/>
      <c r="AI13" s="232"/>
      <c r="AJ13" s="233"/>
      <c r="AK13" s="231" t="s">
        <v>771</v>
      </c>
      <c r="AL13" s="232"/>
      <c r="AM13" s="232"/>
      <c r="AN13" s="232"/>
      <c r="AO13" s="232"/>
      <c r="AP13" s="232"/>
      <c r="AQ13" s="233"/>
      <c r="AR13" s="243" t="s">
        <v>771</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v>201</v>
      </c>
      <c r="Q14" s="232"/>
      <c r="R14" s="232"/>
      <c r="S14" s="232"/>
      <c r="T14" s="232"/>
      <c r="U14" s="232"/>
      <c r="V14" s="233"/>
      <c r="W14" s="231">
        <v>6</v>
      </c>
      <c r="X14" s="232"/>
      <c r="Y14" s="232"/>
      <c r="Z14" s="232"/>
      <c r="AA14" s="232"/>
      <c r="AB14" s="232"/>
      <c r="AC14" s="233"/>
      <c r="AD14" s="231">
        <v>24</v>
      </c>
      <c r="AE14" s="232"/>
      <c r="AF14" s="232"/>
      <c r="AG14" s="232"/>
      <c r="AH14" s="232"/>
      <c r="AI14" s="232"/>
      <c r="AJ14" s="233"/>
      <c r="AK14" s="231" t="s">
        <v>366</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v>56</v>
      </c>
      <c r="Q15" s="232"/>
      <c r="R15" s="232"/>
      <c r="S15" s="232"/>
      <c r="T15" s="232"/>
      <c r="U15" s="232"/>
      <c r="V15" s="233"/>
      <c r="W15" s="231">
        <v>96</v>
      </c>
      <c r="X15" s="232"/>
      <c r="Y15" s="232"/>
      <c r="Z15" s="232"/>
      <c r="AA15" s="232"/>
      <c r="AB15" s="232"/>
      <c r="AC15" s="233"/>
      <c r="AD15" s="231" t="s">
        <v>709</v>
      </c>
      <c r="AE15" s="232"/>
      <c r="AF15" s="232"/>
      <c r="AG15" s="232"/>
      <c r="AH15" s="232"/>
      <c r="AI15" s="232"/>
      <c r="AJ15" s="233"/>
      <c r="AK15" s="231" t="s">
        <v>702</v>
      </c>
      <c r="AL15" s="232"/>
      <c r="AM15" s="232"/>
      <c r="AN15" s="232"/>
      <c r="AO15" s="232"/>
      <c r="AP15" s="232"/>
      <c r="AQ15" s="233"/>
      <c r="AR15" s="231" t="s">
        <v>697</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v>-96</v>
      </c>
      <c r="Q16" s="232"/>
      <c r="R16" s="232"/>
      <c r="S16" s="232"/>
      <c r="T16" s="232"/>
      <c r="U16" s="232"/>
      <c r="V16" s="233"/>
      <c r="W16" s="231" t="s">
        <v>709</v>
      </c>
      <c r="X16" s="232"/>
      <c r="Y16" s="232"/>
      <c r="Z16" s="232"/>
      <c r="AA16" s="232"/>
      <c r="AB16" s="232"/>
      <c r="AC16" s="233"/>
      <c r="AD16" s="231" t="s">
        <v>702</v>
      </c>
      <c r="AE16" s="232"/>
      <c r="AF16" s="232"/>
      <c r="AG16" s="232"/>
      <c r="AH16" s="232"/>
      <c r="AI16" s="232"/>
      <c r="AJ16" s="233"/>
      <c r="AK16" s="231" t="s">
        <v>697</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366</v>
      </c>
      <c r="Q17" s="232"/>
      <c r="R17" s="232"/>
      <c r="S17" s="232"/>
      <c r="T17" s="232"/>
      <c r="U17" s="232"/>
      <c r="V17" s="233"/>
      <c r="W17" s="231" t="s">
        <v>709</v>
      </c>
      <c r="X17" s="232"/>
      <c r="Y17" s="232"/>
      <c r="Z17" s="232"/>
      <c r="AA17" s="232"/>
      <c r="AB17" s="232"/>
      <c r="AC17" s="233"/>
      <c r="AD17" s="231" t="s">
        <v>697</v>
      </c>
      <c r="AE17" s="232"/>
      <c r="AF17" s="232"/>
      <c r="AG17" s="232"/>
      <c r="AH17" s="232"/>
      <c r="AI17" s="232"/>
      <c r="AJ17" s="233"/>
      <c r="AK17" s="231" t="s">
        <v>697</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161</v>
      </c>
      <c r="Q18" s="276"/>
      <c r="R18" s="276"/>
      <c r="S18" s="276"/>
      <c r="T18" s="276"/>
      <c r="U18" s="276"/>
      <c r="V18" s="277"/>
      <c r="W18" s="275">
        <f>SUM(W13:AC17)</f>
        <v>102</v>
      </c>
      <c r="X18" s="276"/>
      <c r="Y18" s="276"/>
      <c r="Z18" s="276"/>
      <c r="AA18" s="276"/>
      <c r="AB18" s="276"/>
      <c r="AC18" s="277"/>
      <c r="AD18" s="275">
        <f>SUM(AD13:AJ17)</f>
        <v>29</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72</v>
      </c>
      <c r="Q19" s="232"/>
      <c r="R19" s="232"/>
      <c r="S19" s="232"/>
      <c r="T19" s="232"/>
      <c r="U19" s="232"/>
      <c r="V19" s="233"/>
      <c r="W19" s="231">
        <v>92</v>
      </c>
      <c r="X19" s="232"/>
      <c r="Y19" s="232"/>
      <c r="Z19" s="232"/>
      <c r="AA19" s="232"/>
      <c r="AB19" s="232"/>
      <c r="AC19" s="233"/>
      <c r="AD19" s="231">
        <v>26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0.44720496894409939</v>
      </c>
      <c r="Q20" s="307"/>
      <c r="R20" s="307"/>
      <c r="S20" s="307"/>
      <c r="T20" s="307"/>
      <c r="U20" s="307"/>
      <c r="V20" s="307"/>
      <c r="W20" s="307">
        <f>IF(W18=0, "-", SUM(W19)/W18)</f>
        <v>0.90196078431372551</v>
      </c>
      <c r="X20" s="307"/>
      <c r="Y20" s="307"/>
      <c r="Z20" s="307"/>
      <c r="AA20" s="307"/>
      <c r="AB20" s="307"/>
      <c r="AC20" s="307"/>
      <c r="AD20" s="307">
        <f>IF(AD18=0, "-", SUM(AD19)/AD18)</f>
        <v>0.89655172413793105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thickBot="1" x14ac:dyDescent="0.25">
      <c r="A21" s="204"/>
      <c r="B21" s="205"/>
      <c r="C21" s="205"/>
      <c r="D21" s="205"/>
      <c r="E21" s="205"/>
      <c r="F21" s="264"/>
      <c r="G21" s="305" t="s">
        <v>319</v>
      </c>
      <c r="H21" s="306"/>
      <c r="I21" s="306"/>
      <c r="J21" s="306"/>
      <c r="K21" s="306"/>
      <c r="L21" s="306"/>
      <c r="M21" s="306"/>
      <c r="N21" s="306"/>
      <c r="O21" s="306"/>
      <c r="P21" s="307">
        <f>IF(P19=0, "-", SUM(P19)/SUM(P13,P14))</f>
        <v>0.35820895522388058</v>
      </c>
      <c r="Q21" s="307"/>
      <c r="R21" s="307"/>
      <c r="S21" s="307"/>
      <c r="T21" s="307"/>
      <c r="U21" s="307"/>
      <c r="V21" s="307"/>
      <c r="W21" s="307">
        <f>IF(W19=0, "-", SUM(W19)/SUM(W13,W14))</f>
        <v>15.333333333333334</v>
      </c>
      <c r="X21" s="307"/>
      <c r="Y21" s="307"/>
      <c r="Z21" s="307"/>
      <c r="AA21" s="307"/>
      <c r="AB21" s="307"/>
      <c r="AC21" s="307"/>
      <c r="AD21" s="307">
        <f>IF(AD19=0, "-", SUM(AD19)/SUM(AD13,AD14))</f>
        <v>0.89655172413793105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hidden="1" customHeight="1" x14ac:dyDescent="0.2">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hidden="1" customHeight="1" x14ac:dyDescent="0.2">
      <c r="A23" s="318"/>
      <c r="B23" s="319"/>
      <c r="C23" s="319"/>
      <c r="D23" s="319"/>
      <c r="E23" s="319"/>
      <c r="F23" s="320"/>
      <c r="G23" s="292"/>
      <c r="H23" s="293"/>
      <c r="I23" s="293"/>
      <c r="J23" s="293"/>
      <c r="K23" s="293"/>
      <c r="L23" s="293"/>
      <c r="M23" s="293"/>
      <c r="N23" s="293"/>
      <c r="O23" s="294"/>
      <c r="P23" s="243"/>
      <c r="Q23" s="244"/>
      <c r="R23" s="244"/>
      <c r="S23" s="244"/>
      <c r="T23" s="244"/>
      <c r="U23" s="244"/>
      <c r="V23" s="295"/>
      <c r="W23" s="243"/>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hidden="1" customHeight="1" thickBot="1" x14ac:dyDescent="0.25">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5" t="str">
        <f>AR13</f>
        <v>-</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662</v>
      </c>
      <c r="B30" s="349"/>
      <c r="C30" s="349"/>
      <c r="D30" s="349"/>
      <c r="E30" s="349"/>
      <c r="F30" s="350"/>
      <c r="G30" s="351" t="s">
        <v>756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663</v>
      </c>
      <c r="B31" s="332"/>
      <c r="C31" s="332"/>
      <c r="D31" s="332"/>
      <c r="E31" s="332"/>
      <c r="F31" s="333"/>
      <c r="G31" s="362" t="s">
        <v>655</v>
      </c>
      <c r="H31" s="363"/>
      <c r="I31" s="363"/>
      <c r="J31" s="363"/>
      <c r="K31" s="363"/>
      <c r="L31" s="363"/>
      <c r="M31" s="363"/>
      <c r="N31" s="363"/>
      <c r="O31" s="363"/>
      <c r="P31" s="364" t="s">
        <v>654</v>
      </c>
      <c r="Q31" s="363"/>
      <c r="R31" s="363"/>
      <c r="S31" s="363"/>
      <c r="T31" s="363"/>
      <c r="U31" s="363"/>
      <c r="V31" s="363"/>
      <c r="W31" s="363"/>
      <c r="X31" s="365"/>
      <c r="Y31" s="366"/>
      <c r="Z31" s="367"/>
      <c r="AA31" s="368"/>
      <c r="AB31" s="413" t="s">
        <v>11</v>
      </c>
      <c r="AC31" s="413"/>
      <c r="AD31" s="413"/>
      <c r="AE31" s="414" t="s">
        <v>499</v>
      </c>
      <c r="AF31" s="415"/>
      <c r="AG31" s="415"/>
      <c r="AH31" s="416"/>
      <c r="AI31" s="414" t="s">
        <v>651</v>
      </c>
      <c r="AJ31" s="415"/>
      <c r="AK31" s="415"/>
      <c r="AL31" s="416"/>
      <c r="AM31" s="414" t="s">
        <v>467</v>
      </c>
      <c r="AN31" s="415"/>
      <c r="AO31" s="415"/>
      <c r="AP31" s="416"/>
      <c r="AQ31" s="422" t="s">
        <v>498</v>
      </c>
      <c r="AR31" s="423"/>
      <c r="AS31" s="423"/>
      <c r="AT31" s="424"/>
      <c r="AU31" s="422" t="s">
        <v>676</v>
      </c>
      <c r="AV31" s="423"/>
      <c r="AW31" s="423"/>
      <c r="AX31" s="425"/>
    </row>
    <row r="32" spans="1:50" ht="23.25" customHeight="1" x14ac:dyDescent="0.2">
      <c r="A32" s="360"/>
      <c r="B32" s="332"/>
      <c r="C32" s="332"/>
      <c r="D32" s="332"/>
      <c r="E32" s="332"/>
      <c r="F32" s="333"/>
      <c r="G32" s="369" t="s">
        <v>719</v>
      </c>
      <c r="H32" s="370"/>
      <c r="I32" s="370"/>
      <c r="J32" s="370"/>
      <c r="K32" s="370"/>
      <c r="L32" s="370"/>
      <c r="M32" s="370"/>
      <c r="N32" s="370"/>
      <c r="O32" s="370"/>
      <c r="P32" s="373" t="s">
        <v>714</v>
      </c>
      <c r="Q32" s="374"/>
      <c r="R32" s="374"/>
      <c r="S32" s="374"/>
      <c r="T32" s="374"/>
      <c r="U32" s="374"/>
      <c r="V32" s="374"/>
      <c r="W32" s="374"/>
      <c r="X32" s="375"/>
      <c r="Y32" s="379" t="s">
        <v>52</v>
      </c>
      <c r="Z32" s="380"/>
      <c r="AA32" s="381"/>
      <c r="AB32" s="382" t="s">
        <v>698</v>
      </c>
      <c r="AC32" s="383"/>
      <c r="AD32" s="383"/>
      <c r="AE32" s="384">
        <v>34</v>
      </c>
      <c r="AF32" s="384"/>
      <c r="AG32" s="384"/>
      <c r="AH32" s="384"/>
      <c r="AI32" s="384">
        <v>30</v>
      </c>
      <c r="AJ32" s="384"/>
      <c r="AK32" s="384"/>
      <c r="AL32" s="384"/>
      <c r="AM32" s="410">
        <v>14</v>
      </c>
      <c r="AN32" s="384"/>
      <c r="AO32" s="384"/>
      <c r="AP32" s="384"/>
      <c r="AQ32" s="410" t="s">
        <v>702</v>
      </c>
      <c r="AR32" s="384"/>
      <c r="AS32" s="384"/>
      <c r="AT32" s="384"/>
      <c r="AU32" s="401" t="s">
        <v>697</v>
      </c>
      <c r="AV32" s="417"/>
      <c r="AW32" s="417"/>
      <c r="AX32" s="418"/>
    </row>
    <row r="33" spans="1:51" ht="23.25"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698</v>
      </c>
      <c r="AC33" s="383"/>
      <c r="AD33" s="383"/>
      <c r="AE33" s="384">
        <v>12</v>
      </c>
      <c r="AF33" s="384"/>
      <c r="AG33" s="384"/>
      <c r="AH33" s="384"/>
      <c r="AI33" s="384">
        <v>28</v>
      </c>
      <c r="AJ33" s="384"/>
      <c r="AK33" s="384"/>
      <c r="AL33" s="384"/>
      <c r="AM33" s="410">
        <v>1</v>
      </c>
      <c r="AN33" s="384"/>
      <c r="AO33" s="384"/>
      <c r="AP33" s="384"/>
      <c r="AQ33" s="410" t="s">
        <v>702</v>
      </c>
      <c r="AR33" s="384"/>
      <c r="AS33" s="384"/>
      <c r="AT33" s="384"/>
      <c r="AU33" s="401" t="s">
        <v>697</v>
      </c>
      <c r="AV33" s="417"/>
      <c r="AW33" s="417"/>
      <c r="AX33" s="418"/>
    </row>
    <row r="34" spans="1:51" ht="23.25" customHeight="1" x14ac:dyDescent="0.2">
      <c r="A34" s="449" t="s">
        <v>664</v>
      </c>
      <c r="B34" s="450"/>
      <c r="C34" s="450"/>
      <c r="D34" s="450"/>
      <c r="E34" s="450"/>
      <c r="F34" s="451"/>
      <c r="G34" s="238" t="s">
        <v>665</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499</v>
      </c>
      <c r="AF34" s="238"/>
      <c r="AG34" s="238"/>
      <c r="AH34" s="267"/>
      <c r="AI34" s="237" t="s">
        <v>651</v>
      </c>
      <c r="AJ34" s="238"/>
      <c r="AK34" s="238"/>
      <c r="AL34" s="267"/>
      <c r="AM34" s="237" t="s">
        <v>467</v>
      </c>
      <c r="AN34" s="238"/>
      <c r="AO34" s="238"/>
      <c r="AP34" s="267"/>
      <c r="AQ34" s="428" t="s">
        <v>677</v>
      </c>
      <c r="AR34" s="429"/>
      <c r="AS34" s="429"/>
      <c r="AT34" s="429"/>
      <c r="AU34" s="429"/>
      <c r="AV34" s="429"/>
      <c r="AW34" s="429"/>
      <c r="AX34" s="430"/>
    </row>
    <row r="35" spans="1:51" ht="23.25" customHeight="1" x14ac:dyDescent="0.2">
      <c r="A35" s="452"/>
      <c r="B35" s="453"/>
      <c r="C35" s="453"/>
      <c r="D35" s="453"/>
      <c r="E35" s="453"/>
      <c r="F35" s="454"/>
      <c r="G35" s="406" t="s">
        <v>713</v>
      </c>
      <c r="H35" s="407"/>
      <c r="I35" s="407"/>
      <c r="J35" s="407"/>
      <c r="K35" s="407"/>
      <c r="L35" s="407"/>
      <c r="M35" s="407"/>
      <c r="N35" s="407"/>
      <c r="O35" s="407"/>
      <c r="P35" s="407"/>
      <c r="Q35" s="407"/>
      <c r="R35" s="407"/>
      <c r="S35" s="407"/>
      <c r="T35" s="407"/>
      <c r="U35" s="407"/>
      <c r="V35" s="407"/>
      <c r="W35" s="407"/>
      <c r="X35" s="407"/>
      <c r="Y35" s="431" t="s">
        <v>664</v>
      </c>
      <c r="Z35" s="432"/>
      <c r="AA35" s="433"/>
      <c r="AB35" s="434" t="s">
        <v>699</v>
      </c>
      <c r="AC35" s="435"/>
      <c r="AD35" s="436"/>
      <c r="AE35" s="410">
        <v>2108</v>
      </c>
      <c r="AF35" s="410"/>
      <c r="AG35" s="410"/>
      <c r="AH35" s="410"/>
      <c r="AI35" s="410">
        <v>3050</v>
      </c>
      <c r="AJ35" s="410"/>
      <c r="AK35" s="410"/>
      <c r="AL35" s="410"/>
      <c r="AM35" s="410">
        <v>1848</v>
      </c>
      <c r="AN35" s="410"/>
      <c r="AO35" s="410"/>
      <c r="AP35" s="410"/>
      <c r="AQ35" s="401" t="s">
        <v>702</v>
      </c>
      <c r="AR35" s="385"/>
      <c r="AS35" s="385"/>
      <c r="AT35" s="385"/>
      <c r="AU35" s="385"/>
      <c r="AV35" s="385"/>
      <c r="AW35" s="385"/>
      <c r="AX35" s="386"/>
    </row>
    <row r="36" spans="1:51" ht="46.5" customHeight="1" x14ac:dyDescent="0.2">
      <c r="A36" s="455"/>
      <c r="B36" s="223"/>
      <c r="C36" s="223"/>
      <c r="D36" s="223"/>
      <c r="E36" s="223"/>
      <c r="F36" s="456"/>
      <c r="G36" s="408"/>
      <c r="H36" s="409"/>
      <c r="I36" s="409"/>
      <c r="J36" s="409"/>
      <c r="K36" s="409"/>
      <c r="L36" s="409"/>
      <c r="M36" s="409"/>
      <c r="N36" s="409"/>
      <c r="O36" s="409"/>
      <c r="P36" s="409"/>
      <c r="Q36" s="409"/>
      <c r="R36" s="409"/>
      <c r="S36" s="409"/>
      <c r="T36" s="409"/>
      <c r="U36" s="409"/>
      <c r="V36" s="409"/>
      <c r="W36" s="409"/>
      <c r="X36" s="409"/>
      <c r="Y36" s="398" t="s">
        <v>667</v>
      </c>
      <c r="Z36" s="411"/>
      <c r="AA36" s="412"/>
      <c r="AB36" s="437" t="s">
        <v>700</v>
      </c>
      <c r="AC36" s="438"/>
      <c r="AD36" s="439"/>
      <c r="AE36" s="440" t="s">
        <v>715</v>
      </c>
      <c r="AF36" s="440"/>
      <c r="AG36" s="440"/>
      <c r="AH36" s="440"/>
      <c r="AI36" s="440" t="s">
        <v>716</v>
      </c>
      <c r="AJ36" s="440"/>
      <c r="AK36" s="440"/>
      <c r="AL36" s="440"/>
      <c r="AM36" s="440" t="s">
        <v>718</v>
      </c>
      <c r="AN36" s="440"/>
      <c r="AO36" s="440"/>
      <c r="AP36" s="440"/>
      <c r="AQ36" s="440" t="s">
        <v>702</v>
      </c>
      <c r="AR36" s="440"/>
      <c r="AS36" s="440"/>
      <c r="AT36" s="440"/>
      <c r="AU36" s="440"/>
      <c r="AV36" s="440"/>
      <c r="AW36" s="440"/>
      <c r="AX36" s="443"/>
    </row>
    <row r="37" spans="1:51" ht="18.75" customHeight="1" x14ac:dyDescent="0.2">
      <c r="A37" s="479" t="s">
        <v>315</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499</v>
      </c>
      <c r="AF37" s="497"/>
      <c r="AG37" s="497"/>
      <c r="AH37" s="498"/>
      <c r="AI37" s="501" t="s">
        <v>651</v>
      </c>
      <c r="AJ37" s="501"/>
      <c r="AK37" s="501"/>
      <c r="AL37" s="496"/>
      <c r="AM37" s="501" t="s">
        <v>467</v>
      </c>
      <c r="AN37" s="501"/>
      <c r="AO37" s="501"/>
      <c r="AP37" s="496"/>
      <c r="AQ37" s="470" t="s">
        <v>223</v>
      </c>
      <c r="AR37" s="471"/>
      <c r="AS37" s="471"/>
      <c r="AT37" s="472"/>
      <c r="AU37" s="337" t="s">
        <v>129</v>
      </c>
      <c r="AV37" s="337"/>
      <c r="AW37" s="337"/>
      <c r="AX37" s="342"/>
    </row>
    <row r="38" spans="1:51" ht="18.75" customHeight="1" x14ac:dyDescent="0.2">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493"/>
      <c r="Z38" s="494"/>
      <c r="AA38" s="495"/>
      <c r="AB38" s="414"/>
      <c r="AC38" s="499"/>
      <c r="AD38" s="500"/>
      <c r="AE38" s="414"/>
      <c r="AF38" s="499"/>
      <c r="AG38" s="499"/>
      <c r="AH38" s="500"/>
      <c r="AI38" s="502"/>
      <c r="AJ38" s="502"/>
      <c r="AK38" s="502"/>
      <c r="AL38" s="414"/>
      <c r="AM38" s="502"/>
      <c r="AN38" s="502"/>
      <c r="AO38" s="502"/>
      <c r="AP38" s="414"/>
      <c r="AQ38" s="444" t="s">
        <v>709</v>
      </c>
      <c r="AR38" s="445"/>
      <c r="AS38" s="446" t="s">
        <v>224</v>
      </c>
      <c r="AT38" s="447"/>
      <c r="AU38" s="448" t="s">
        <v>709</v>
      </c>
      <c r="AV38" s="448"/>
      <c r="AW38" s="339" t="s">
        <v>170</v>
      </c>
      <c r="AX38" s="344"/>
    </row>
    <row r="39" spans="1:51" ht="23.25" customHeight="1" x14ac:dyDescent="0.2">
      <c r="A39" s="485"/>
      <c r="B39" s="483"/>
      <c r="C39" s="483"/>
      <c r="D39" s="483"/>
      <c r="E39" s="483"/>
      <c r="F39" s="484"/>
      <c r="G39" s="387" t="s">
        <v>710</v>
      </c>
      <c r="H39" s="388"/>
      <c r="I39" s="388"/>
      <c r="J39" s="388"/>
      <c r="K39" s="388"/>
      <c r="L39" s="388"/>
      <c r="M39" s="388"/>
      <c r="N39" s="388"/>
      <c r="O39" s="389"/>
      <c r="P39" s="154" t="s">
        <v>711</v>
      </c>
      <c r="Q39" s="154"/>
      <c r="R39" s="154"/>
      <c r="S39" s="154"/>
      <c r="T39" s="154"/>
      <c r="U39" s="154"/>
      <c r="V39" s="154"/>
      <c r="W39" s="154"/>
      <c r="X39" s="155"/>
      <c r="Y39" s="398" t="s">
        <v>12</v>
      </c>
      <c r="Z39" s="399"/>
      <c r="AA39" s="400"/>
      <c r="AB39" s="382" t="s">
        <v>712</v>
      </c>
      <c r="AC39" s="382"/>
      <c r="AD39" s="382"/>
      <c r="AE39" s="401">
        <v>31</v>
      </c>
      <c r="AF39" s="385"/>
      <c r="AG39" s="385"/>
      <c r="AH39" s="385"/>
      <c r="AI39" s="401">
        <v>30</v>
      </c>
      <c r="AJ39" s="385"/>
      <c r="AK39" s="385"/>
      <c r="AL39" s="385"/>
      <c r="AM39" s="401">
        <v>14</v>
      </c>
      <c r="AN39" s="385"/>
      <c r="AO39" s="385"/>
      <c r="AP39" s="385"/>
      <c r="AQ39" s="403" t="s">
        <v>709</v>
      </c>
      <c r="AR39" s="404"/>
      <c r="AS39" s="404"/>
      <c r="AT39" s="405"/>
      <c r="AU39" s="385" t="s">
        <v>709</v>
      </c>
      <c r="AV39" s="385"/>
      <c r="AW39" s="385"/>
      <c r="AX39" s="386"/>
    </row>
    <row r="40" spans="1:51" ht="23.25" customHeight="1" x14ac:dyDescent="0.2">
      <c r="A40" s="486"/>
      <c r="B40" s="487"/>
      <c r="C40" s="487"/>
      <c r="D40" s="487"/>
      <c r="E40" s="487"/>
      <c r="F40" s="488"/>
      <c r="G40" s="390"/>
      <c r="H40" s="391"/>
      <c r="I40" s="391"/>
      <c r="J40" s="391"/>
      <c r="K40" s="391"/>
      <c r="L40" s="391"/>
      <c r="M40" s="391"/>
      <c r="N40" s="391"/>
      <c r="O40" s="392"/>
      <c r="P40" s="396"/>
      <c r="Q40" s="396"/>
      <c r="R40" s="396"/>
      <c r="S40" s="396"/>
      <c r="T40" s="396"/>
      <c r="U40" s="396"/>
      <c r="V40" s="396"/>
      <c r="W40" s="396"/>
      <c r="X40" s="397"/>
      <c r="Y40" s="237" t="s">
        <v>51</v>
      </c>
      <c r="Z40" s="238"/>
      <c r="AA40" s="267"/>
      <c r="AB40" s="460" t="s">
        <v>712</v>
      </c>
      <c r="AC40" s="460"/>
      <c r="AD40" s="460"/>
      <c r="AE40" s="401">
        <v>71</v>
      </c>
      <c r="AF40" s="385"/>
      <c r="AG40" s="385"/>
      <c r="AH40" s="385"/>
      <c r="AI40" s="401">
        <v>29</v>
      </c>
      <c r="AJ40" s="385"/>
      <c r="AK40" s="385"/>
      <c r="AL40" s="385"/>
      <c r="AM40" s="401">
        <v>14</v>
      </c>
      <c r="AN40" s="385"/>
      <c r="AO40" s="385"/>
      <c r="AP40" s="385"/>
      <c r="AQ40" s="403" t="s">
        <v>709</v>
      </c>
      <c r="AR40" s="404"/>
      <c r="AS40" s="404"/>
      <c r="AT40" s="405"/>
      <c r="AU40" s="385" t="s">
        <v>709</v>
      </c>
      <c r="AV40" s="385"/>
      <c r="AW40" s="385"/>
      <c r="AX40" s="386"/>
    </row>
    <row r="41" spans="1:51" ht="23.25" customHeight="1" x14ac:dyDescent="0.2">
      <c r="A41" s="485"/>
      <c r="B41" s="483"/>
      <c r="C41" s="483"/>
      <c r="D41" s="483"/>
      <c r="E41" s="483"/>
      <c r="F41" s="484"/>
      <c r="G41" s="393"/>
      <c r="H41" s="394"/>
      <c r="I41" s="394"/>
      <c r="J41" s="394"/>
      <c r="K41" s="394"/>
      <c r="L41" s="394"/>
      <c r="M41" s="394"/>
      <c r="N41" s="394"/>
      <c r="O41" s="395"/>
      <c r="P41" s="157"/>
      <c r="Q41" s="157"/>
      <c r="R41" s="157"/>
      <c r="S41" s="157"/>
      <c r="T41" s="157"/>
      <c r="U41" s="157"/>
      <c r="V41" s="157"/>
      <c r="W41" s="157"/>
      <c r="X41" s="158"/>
      <c r="Y41" s="237" t="s">
        <v>13</v>
      </c>
      <c r="Z41" s="238"/>
      <c r="AA41" s="267"/>
      <c r="AB41" s="402" t="s">
        <v>14</v>
      </c>
      <c r="AC41" s="402"/>
      <c r="AD41" s="402"/>
      <c r="AE41" s="401">
        <v>44</v>
      </c>
      <c r="AF41" s="385"/>
      <c r="AG41" s="385"/>
      <c r="AH41" s="385"/>
      <c r="AI41" s="401">
        <v>103</v>
      </c>
      <c r="AJ41" s="385"/>
      <c r="AK41" s="385"/>
      <c r="AL41" s="385"/>
      <c r="AM41" s="401">
        <v>100</v>
      </c>
      <c r="AN41" s="385"/>
      <c r="AO41" s="385"/>
      <c r="AP41" s="385"/>
      <c r="AQ41" s="403" t="s">
        <v>709</v>
      </c>
      <c r="AR41" s="404"/>
      <c r="AS41" s="404"/>
      <c r="AT41" s="405"/>
      <c r="AU41" s="385" t="s">
        <v>709</v>
      </c>
      <c r="AV41" s="385"/>
      <c r="AW41" s="385"/>
      <c r="AX41" s="386"/>
    </row>
    <row r="42" spans="1:51" ht="23.25" customHeight="1" x14ac:dyDescent="0.2">
      <c r="A42" s="473" t="s">
        <v>342</v>
      </c>
      <c r="B42" s="468"/>
      <c r="C42" s="468"/>
      <c r="D42" s="468"/>
      <c r="E42" s="468"/>
      <c r="F42" s="469"/>
      <c r="G42" s="509" t="s">
        <v>717</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x14ac:dyDescent="0.25">
      <c r="A43" s="361"/>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2">
      <c r="A44" s="901"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32.4" hidden="1" customHeight="1" x14ac:dyDescent="0.2">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32.4" hidden="1" customHeight="1" x14ac:dyDescent="0.2">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32.4" hidden="1" customHeight="1" x14ac:dyDescent="0.2">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2">
      <c r="A49" s="329"/>
      <c r="B49" s="467" t="s">
        <v>139</v>
      </c>
      <c r="C49" s="468"/>
      <c r="D49" s="468"/>
      <c r="E49" s="468"/>
      <c r="F49" s="469"/>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898" t="s">
        <v>11</v>
      </c>
      <c r="AC49" s="899"/>
      <c r="AD49" s="900"/>
      <c r="AE49" s="427" t="s">
        <v>499</v>
      </c>
      <c r="AF49" s="427"/>
      <c r="AG49" s="427"/>
      <c r="AH49" s="427"/>
      <c r="AI49" s="427" t="s">
        <v>651</v>
      </c>
      <c r="AJ49" s="427"/>
      <c r="AK49" s="427"/>
      <c r="AL49" s="427"/>
      <c r="AM49" s="427" t="s">
        <v>467</v>
      </c>
      <c r="AN49" s="427"/>
      <c r="AO49" s="427"/>
      <c r="AP49" s="427"/>
      <c r="AQ49" s="503" t="s">
        <v>223</v>
      </c>
      <c r="AR49" s="504"/>
      <c r="AS49" s="504"/>
      <c r="AT49" s="505"/>
      <c r="AU49" s="506" t="s">
        <v>129</v>
      </c>
      <c r="AV49" s="506"/>
      <c r="AW49" s="506"/>
      <c r="AX49" s="507"/>
      <c r="AY49">
        <f t="shared" si="0"/>
        <v>0</v>
      </c>
      <c r="AZ49" s="10"/>
      <c r="BA49" s="10"/>
      <c r="BB49" s="10"/>
      <c r="BC49" s="10"/>
    </row>
    <row r="50" spans="1:60" ht="18.75" hidden="1"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9"/>
      <c r="AD50" s="500"/>
      <c r="AE50" s="427"/>
      <c r="AF50" s="427"/>
      <c r="AG50" s="427"/>
      <c r="AH50" s="427"/>
      <c r="AI50" s="427"/>
      <c r="AJ50" s="427"/>
      <c r="AK50" s="427"/>
      <c r="AL50" s="427"/>
      <c r="AM50" s="427"/>
      <c r="AN50" s="427"/>
      <c r="AO50" s="427"/>
      <c r="AP50" s="427"/>
      <c r="AQ50" s="508" t="s">
        <v>702</v>
      </c>
      <c r="AR50" s="448"/>
      <c r="AS50" s="446" t="s">
        <v>224</v>
      </c>
      <c r="AT50" s="447"/>
      <c r="AU50" s="448" t="s">
        <v>702</v>
      </c>
      <c r="AV50" s="448"/>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2" t="s">
        <v>58</v>
      </c>
      <c r="Z51" s="903"/>
      <c r="AA51" s="904"/>
      <c r="AB51" s="382" t="s">
        <v>703</v>
      </c>
      <c r="AC51" s="382"/>
      <c r="AD51" s="382"/>
      <c r="AE51" s="401" t="s">
        <v>709</v>
      </c>
      <c r="AF51" s="385"/>
      <c r="AG51" s="385"/>
      <c r="AH51" s="385"/>
      <c r="AI51" s="401" t="s">
        <v>709</v>
      </c>
      <c r="AJ51" s="385"/>
      <c r="AK51" s="385"/>
      <c r="AL51" s="385"/>
      <c r="AM51" s="401" t="s">
        <v>709</v>
      </c>
      <c r="AN51" s="385"/>
      <c r="AO51" s="385"/>
      <c r="AP51" s="385"/>
      <c r="AQ51" s="403" t="s">
        <v>702</v>
      </c>
      <c r="AR51" s="404"/>
      <c r="AS51" s="404"/>
      <c r="AT51" s="405"/>
      <c r="AU51" s="385" t="s">
        <v>702</v>
      </c>
      <c r="AV51" s="385"/>
      <c r="AW51" s="385"/>
      <c r="AX51" s="386"/>
      <c r="AY51">
        <f t="shared" si="0"/>
        <v>0</v>
      </c>
    </row>
    <row r="52" spans="1:60" ht="23.25" hidden="1" customHeight="1" x14ac:dyDescent="0.2">
      <c r="A52" s="329"/>
      <c r="B52" s="331"/>
      <c r="C52" s="332"/>
      <c r="D52" s="332"/>
      <c r="E52" s="332"/>
      <c r="F52" s="333"/>
      <c r="G52" s="905"/>
      <c r="H52" s="396"/>
      <c r="I52" s="396"/>
      <c r="J52" s="396"/>
      <c r="K52" s="396"/>
      <c r="L52" s="396"/>
      <c r="M52" s="396"/>
      <c r="N52" s="396"/>
      <c r="O52" s="397"/>
      <c r="P52" s="463"/>
      <c r="Q52" s="463"/>
      <c r="R52" s="463"/>
      <c r="S52" s="463"/>
      <c r="T52" s="463"/>
      <c r="U52" s="463"/>
      <c r="V52" s="463"/>
      <c r="W52" s="463"/>
      <c r="X52" s="464"/>
      <c r="Y52" s="906" t="s">
        <v>51</v>
      </c>
      <c r="Z52" s="798"/>
      <c r="AA52" s="799"/>
      <c r="AB52" s="460" t="s">
        <v>702</v>
      </c>
      <c r="AC52" s="460"/>
      <c r="AD52" s="460"/>
      <c r="AE52" s="401" t="s">
        <v>702</v>
      </c>
      <c r="AF52" s="385"/>
      <c r="AG52" s="385"/>
      <c r="AH52" s="385"/>
      <c r="AI52" s="401" t="s">
        <v>702</v>
      </c>
      <c r="AJ52" s="385"/>
      <c r="AK52" s="385"/>
      <c r="AL52" s="385"/>
      <c r="AM52" s="401" t="s">
        <v>702</v>
      </c>
      <c r="AN52" s="385"/>
      <c r="AO52" s="385"/>
      <c r="AP52" s="385"/>
      <c r="AQ52" s="403" t="s">
        <v>702</v>
      </c>
      <c r="AR52" s="404"/>
      <c r="AS52" s="404"/>
      <c r="AT52" s="405"/>
      <c r="AU52" s="385" t="s">
        <v>702</v>
      </c>
      <c r="AV52" s="385"/>
      <c r="AW52" s="385"/>
      <c r="AX52" s="386"/>
      <c r="AY52">
        <f t="shared" si="0"/>
        <v>0</v>
      </c>
      <c r="AZ52" s="10"/>
      <c r="BA52" s="10"/>
      <c r="BB52" s="10"/>
      <c r="BC52" s="10"/>
    </row>
    <row r="53" spans="1:60" ht="23.25" hidden="1" customHeight="1" thickBot="1" x14ac:dyDescent="0.2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t="s">
        <v>702</v>
      </c>
      <c r="AF53" s="577"/>
      <c r="AG53" s="577"/>
      <c r="AH53" s="577"/>
      <c r="AI53" s="576" t="s">
        <v>702</v>
      </c>
      <c r="AJ53" s="577"/>
      <c r="AK53" s="577"/>
      <c r="AL53" s="577"/>
      <c r="AM53" s="576" t="s">
        <v>702</v>
      </c>
      <c r="AN53" s="577"/>
      <c r="AO53" s="577"/>
      <c r="AP53" s="577"/>
      <c r="AQ53" s="403" t="s">
        <v>702</v>
      </c>
      <c r="AR53" s="404"/>
      <c r="AS53" s="404"/>
      <c r="AT53" s="405"/>
      <c r="AU53" s="385" t="s">
        <v>702</v>
      </c>
      <c r="AV53" s="385"/>
      <c r="AW53" s="385"/>
      <c r="AX53" s="386"/>
      <c r="AY53">
        <f t="shared" si="0"/>
        <v>0</v>
      </c>
      <c r="AZ53" s="10"/>
      <c r="BA53" s="10"/>
      <c r="BB53" s="10"/>
      <c r="BC53" s="10"/>
      <c r="BD53" s="10"/>
      <c r="BE53" s="10"/>
      <c r="BF53" s="10"/>
      <c r="BG53" s="10"/>
      <c r="BH53" s="10"/>
    </row>
    <row r="54" spans="1:60" ht="18.75" hidden="1" customHeight="1" x14ac:dyDescent="0.2">
      <c r="A54" s="329"/>
      <c r="B54" s="467" t="s">
        <v>139</v>
      </c>
      <c r="C54" s="468"/>
      <c r="D54" s="468"/>
      <c r="E54" s="468"/>
      <c r="F54" s="469"/>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898" t="s">
        <v>11</v>
      </c>
      <c r="AC54" s="899"/>
      <c r="AD54" s="900"/>
      <c r="AE54" s="427" t="s">
        <v>499</v>
      </c>
      <c r="AF54" s="427"/>
      <c r="AG54" s="427"/>
      <c r="AH54" s="427"/>
      <c r="AI54" s="427" t="s">
        <v>651</v>
      </c>
      <c r="AJ54" s="427"/>
      <c r="AK54" s="427"/>
      <c r="AL54" s="427"/>
      <c r="AM54" s="427" t="s">
        <v>467</v>
      </c>
      <c r="AN54" s="427"/>
      <c r="AO54" s="427"/>
      <c r="AP54" s="427"/>
      <c r="AQ54" s="503" t="s">
        <v>223</v>
      </c>
      <c r="AR54" s="504"/>
      <c r="AS54" s="504"/>
      <c r="AT54" s="505"/>
      <c r="AU54" s="506" t="s">
        <v>129</v>
      </c>
      <c r="AV54" s="506"/>
      <c r="AW54" s="506"/>
      <c r="AX54" s="507"/>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9"/>
      <c r="AD55" s="500"/>
      <c r="AE55" s="427"/>
      <c r="AF55" s="427"/>
      <c r="AG55" s="427"/>
      <c r="AH55" s="427"/>
      <c r="AI55" s="427"/>
      <c r="AJ55" s="427"/>
      <c r="AK55" s="427"/>
      <c r="AL55" s="427"/>
      <c r="AM55" s="427"/>
      <c r="AN55" s="427"/>
      <c r="AO55" s="427"/>
      <c r="AP55" s="427"/>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2" t="s">
        <v>58</v>
      </c>
      <c r="Z56" s="903"/>
      <c r="AA56" s="904"/>
      <c r="AB56" s="382"/>
      <c r="AC56" s="382"/>
      <c r="AD56" s="382"/>
      <c r="AE56" s="401"/>
      <c r="AF56" s="385"/>
      <c r="AG56" s="385"/>
      <c r="AH56" s="385"/>
      <c r="AI56" s="401"/>
      <c r="AJ56" s="385"/>
      <c r="AK56" s="385"/>
      <c r="AL56" s="385"/>
      <c r="AM56" s="401"/>
      <c r="AN56" s="385"/>
      <c r="AO56" s="385"/>
      <c r="AP56" s="385"/>
      <c r="AQ56" s="403"/>
      <c r="AR56" s="404"/>
      <c r="AS56" s="404"/>
      <c r="AT56" s="405"/>
      <c r="AU56" s="385"/>
      <c r="AV56" s="385"/>
      <c r="AW56" s="385"/>
      <c r="AX56" s="386"/>
      <c r="AY56">
        <f>$AY$54</f>
        <v>0</v>
      </c>
    </row>
    <row r="57" spans="1:60" ht="23.25" hidden="1" customHeight="1" x14ac:dyDescent="0.2">
      <c r="A57" s="329"/>
      <c r="B57" s="331"/>
      <c r="C57" s="332"/>
      <c r="D57" s="332"/>
      <c r="E57" s="332"/>
      <c r="F57" s="333"/>
      <c r="G57" s="905"/>
      <c r="H57" s="396"/>
      <c r="I57" s="396"/>
      <c r="J57" s="396"/>
      <c r="K57" s="396"/>
      <c r="L57" s="396"/>
      <c r="M57" s="396"/>
      <c r="N57" s="396"/>
      <c r="O57" s="397"/>
      <c r="P57" s="463"/>
      <c r="Q57" s="463"/>
      <c r="R57" s="463"/>
      <c r="S57" s="463"/>
      <c r="T57" s="463"/>
      <c r="U57" s="463"/>
      <c r="V57" s="463"/>
      <c r="W57" s="463"/>
      <c r="X57" s="464"/>
      <c r="Y57" s="906" t="s">
        <v>51</v>
      </c>
      <c r="Z57" s="798"/>
      <c r="AA57" s="799"/>
      <c r="AB57" s="460"/>
      <c r="AC57" s="460"/>
      <c r="AD57" s="460"/>
      <c r="AE57" s="401"/>
      <c r="AF57" s="385"/>
      <c r="AG57" s="385"/>
      <c r="AH57" s="385"/>
      <c r="AI57" s="401"/>
      <c r="AJ57" s="385"/>
      <c r="AK57" s="385"/>
      <c r="AL57" s="385"/>
      <c r="AM57" s="401"/>
      <c r="AN57" s="385"/>
      <c r="AO57" s="385"/>
      <c r="AP57" s="385"/>
      <c r="AQ57" s="403"/>
      <c r="AR57" s="404"/>
      <c r="AS57" s="404"/>
      <c r="AT57" s="405"/>
      <c r="AU57" s="385"/>
      <c r="AV57" s="385"/>
      <c r="AW57" s="385"/>
      <c r="AX57" s="386"/>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c r="AF58" s="577"/>
      <c r="AG58" s="577"/>
      <c r="AH58" s="577"/>
      <c r="AI58" s="576"/>
      <c r="AJ58" s="577"/>
      <c r="AK58" s="577"/>
      <c r="AL58" s="577"/>
      <c r="AM58" s="576"/>
      <c r="AN58" s="577"/>
      <c r="AO58" s="577"/>
      <c r="AP58" s="577"/>
      <c r="AQ58" s="403"/>
      <c r="AR58" s="404"/>
      <c r="AS58" s="404"/>
      <c r="AT58" s="405"/>
      <c r="AU58" s="385"/>
      <c r="AV58" s="385"/>
      <c r="AW58" s="385"/>
      <c r="AX58" s="386"/>
      <c r="AY58">
        <f>$AY$54</f>
        <v>0</v>
      </c>
      <c r="AZ58" s="10"/>
      <c r="BA58" s="10"/>
      <c r="BB58" s="10"/>
      <c r="BC58" s="10"/>
      <c r="BD58" s="10"/>
      <c r="BE58" s="10"/>
      <c r="BF58" s="10"/>
      <c r="BG58" s="10"/>
      <c r="BH58" s="10"/>
    </row>
    <row r="59" spans="1:60" ht="18.75" hidden="1" customHeight="1" x14ac:dyDescent="0.2">
      <c r="A59" s="329"/>
      <c r="B59" s="467" t="s">
        <v>139</v>
      </c>
      <c r="C59" s="468"/>
      <c r="D59" s="468"/>
      <c r="E59" s="468"/>
      <c r="F59" s="469"/>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898" t="s">
        <v>11</v>
      </c>
      <c r="AC59" s="899"/>
      <c r="AD59" s="900"/>
      <c r="AE59" s="427" t="s">
        <v>499</v>
      </c>
      <c r="AF59" s="427"/>
      <c r="AG59" s="427"/>
      <c r="AH59" s="427"/>
      <c r="AI59" s="427" t="s">
        <v>651</v>
      </c>
      <c r="AJ59" s="427"/>
      <c r="AK59" s="427"/>
      <c r="AL59" s="427"/>
      <c r="AM59" s="427" t="s">
        <v>467</v>
      </c>
      <c r="AN59" s="427"/>
      <c r="AO59" s="427"/>
      <c r="AP59" s="427"/>
      <c r="AQ59" s="503" t="s">
        <v>223</v>
      </c>
      <c r="AR59" s="504"/>
      <c r="AS59" s="504"/>
      <c r="AT59" s="505"/>
      <c r="AU59" s="506" t="s">
        <v>129</v>
      </c>
      <c r="AV59" s="506"/>
      <c r="AW59" s="506"/>
      <c r="AX59" s="507"/>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9"/>
      <c r="AD60" s="500"/>
      <c r="AE60" s="427"/>
      <c r="AF60" s="427"/>
      <c r="AG60" s="427"/>
      <c r="AH60" s="427"/>
      <c r="AI60" s="427"/>
      <c r="AJ60" s="427"/>
      <c r="AK60" s="427"/>
      <c r="AL60" s="427"/>
      <c r="AM60" s="427"/>
      <c r="AN60" s="427"/>
      <c r="AO60" s="427"/>
      <c r="AP60" s="427"/>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2" t="s">
        <v>58</v>
      </c>
      <c r="Z61" s="903"/>
      <c r="AA61" s="904"/>
      <c r="AB61" s="382"/>
      <c r="AC61" s="382"/>
      <c r="AD61" s="382"/>
      <c r="AE61" s="401"/>
      <c r="AF61" s="385"/>
      <c r="AG61" s="385"/>
      <c r="AH61" s="385"/>
      <c r="AI61" s="401"/>
      <c r="AJ61" s="385"/>
      <c r="AK61" s="385"/>
      <c r="AL61" s="385"/>
      <c r="AM61" s="401"/>
      <c r="AN61" s="385"/>
      <c r="AO61" s="385"/>
      <c r="AP61" s="385"/>
      <c r="AQ61" s="403"/>
      <c r="AR61" s="404"/>
      <c r="AS61" s="404"/>
      <c r="AT61" s="405"/>
      <c r="AU61" s="385"/>
      <c r="AV61" s="385"/>
      <c r="AW61" s="385"/>
      <c r="AX61" s="386"/>
      <c r="AY61">
        <f>$AY$59</f>
        <v>0</v>
      </c>
    </row>
    <row r="62" spans="1:60" ht="23.25" hidden="1" customHeight="1" x14ac:dyDescent="0.2">
      <c r="A62" s="329"/>
      <c r="B62" s="331"/>
      <c r="C62" s="332"/>
      <c r="D62" s="332"/>
      <c r="E62" s="332"/>
      <c r="F62" s="333"/>
      <c r="G62" s="905"/>
      <c r="H62" s="396"/>
      <c r="I62" s="396"/>
      <c r="J62" s="396"/>
      <c r="K62" s="396"/>
      <c r="L62" s="396"/>
      <c r="M62" s="396"/>
      <c r="N62" s="396"/>
      <c r="O62" s="397"/>
      <c r="P62" s="463"/>
      <c r="Q62" s="463"/>
      <c r="R62" s="463"/>
      <c r="S62" s="463"/>
      <c r="T62" s="463"/>
      <c r="U62" s="463"/>
      <c r="V62" s="463"/>
      <c r="W62" s="463"/>
      <c r="X62" s="464"/>
      <c r="Y62" s="906" t="s">
        <v>51</v>
      </c>
      <c r="Z62" s="798"/>
      <c r="AA62" s="799"/>
      <c r="AB62" s="460"/>
      <c r="AC62" s="460"/>
      <c r="AD62" s="460"/>
      <c r="AE62" s="401"/>
      <c r="AF62" s="385"/>
      <c r="AG62" s="385"/>
      <c r="AH62" s="385"/>
      <c r="AI62" s="401"/>
      <c r="AJ62" s="385"/>
      <c r="AK62" s="385"/>
      <c r="AL62" s="385"/>
      <c r="AM62" s="401"/>
      <c r="AN62" s="385"/>
      <c r="AO62" s="385"/>
      <c r="AP62" s="385"/>
      <c r="AQ62" s="403"/>
      <c r="AR62" s="404"/>
      <c r="AS62" s="404"/>
      <c r="AT62" s="405"/>
      <c r="AU62" s="385"/>
      <c r="AV62" s="385"/>
      <c r="AW62" s="385"/>
      <c r="AX62" s="386"/>
      <c r="AY62">
        <f>$AY$59</f>
        <v>0</v>
      </c>
      <c r="AZ62" s="10"/>
      <c r="BA62" s="10"/>
      <c r="BB62" s="10"/>
      <c r="BC62" s="10"/>
    </row>
    <row r="63" spans="1:60" ht="23.25" hidden="1" customHeight="1" thickBot="1" x14ac:dyDescent="0.25">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c r="AF63" s="577"/>
      <c r="AG63" s="577"/>
      <c r="AH63" s="577"/>
      <c r="AI63" s="576"/>
      <c r="AJ63" s="577"/>
      <c r="AK63" s="577"/>
      <c r="AL63" s="577"/>
      <c r="AM63" s="576"/>
      <c r="AN63" s="577"/>
      <c r="AO63" s="577"/>
      <c r="AP63" s="577"/>
      <c r="AQ63" s="403"/>
      <c r="AR63" s="404"/>
      <c r="AS63" s="404"/>
      <c r="AT63" s="405"/>
      <c r="AU63" s="385"/>
      <c r="AV63" s="385"/>
      <c r="AW63" s="385"/>
      <c r="AX63" s="386"/>
      <c r="AY63">
        <f>$AY$59</f>
        <v>0</v>
      </c>
      <c r="AZ63" s="10"/>
      <c r="BA63" s="10"/>
      <c r="BB63" s="10"/>
      <c r="BC63" s="10"/>
      <c r="BD63" s="10"/>
      <c r="BE63" s="10"/>
      <c r="BF63" s="10"/>
      <c r="BG63" s="10"/>
      <c r="BH63" s="10"/>
    </row>
    <row r="64" spans="1:60" ht="47.25" hidden="1" customHeight="1" x14ac:dyDescent="0.2">
      <c r="A64" s="348" t="s">
        <v>662</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0" t="s">
        <v>663</v>
      </c>
      <c r="B65" s="332"/>
      <c r="C65" s="332"/>
      <c r="D65" s="332"/>
      <c r="E65" s="332"/>
      <c r="F65" s="333"/>
      <c r="G65" s="362" t="s">
        <v>655</v>
      </c>
      <c r="H65" s="363"/>
      <c r="I65" s="363"/>
      <c r="J65" s="363"/>
      <c r="K65" s="363"/>
      <c r="L65" s="363"/>
      <c r="M65" s="363"/>
      <c r="N65" s="363"/>
      <c r="O65" s="363"/>
      <c r="P65" s="364" t="s">
        <v>654</v>
      </c>
      <c r="Q65" s="363"/>
      <c r="R65" s="363"/>
      <c r="S65" s="363"/>
      <c r="T65" s="363"/>
      <c r="U65" s="363"/>
      <c r="V65" s="363"/>
      <c r="W65" s="363"/>
      <c r="X65" s="365"/>
      <c r="Y65" s="366"/>
      <c r="Z65" s="367"/>
      <c r="AA65" s="368"/>
      <c r="AB65" s="413" t="s">
        <v>11</v>
      </c>
      <c r="AC65" s="413"/>
      <c r="AD65" s="413"/>
      <c r="AE65" s="414" t="s">
        <v>499</v>
      </c>
      <c r="AF65" s="415"/>
      <c r="AG65" s="415"/>
      <c r="AH65" s="416"/>
      <c r="AI65" s="414" t="s">
        <v>651</v>
      </c>
      <c r="AJ65" s="415"/>
      <c r="AK65" s="415"/>
      <c r="AL65" s="416"/>
      <c r="AM65" s="414" t="s">
        <v>467</v>
      </c>
      <c r="AN65" s="415"/>
      <c r="AO65" s="415"/>
      <c r="AP65" s="416"/>
      <c r="AQ65" s="422" t="s">
        <v>498</v>
      </c>
      <c r="AR65" s="423"/>
      <c r="AS65" s="423"/>
      <c r="AT65" s="424"/>
      <c r="AU65" s="422" t="s">
        <v>676</v>
      </c>
      <c r="AV65" s="423"/>
      <c r="AW65" s="423"/>
      <c r="AX65" s="425"/>
      <c r="AY65">
        <f>COUNTA($G$66)</f>
        <v>0</v>
      </c>
    </row>
    <row r="66" spans="1:51" ht="23.25" hidden="1" customHeight="1" x14ac:dyDescent="0.2">
      <c r="A66" s="360"/>
      <c r="B66" s="332"/>
      <c r="C66" s="332"/>
      <c r="D66" s="332"/>
      <c r="E66" s="332"/>
      <c r="F66" s="333"/>
      <c r="G66" s="441"/>
      <c r="H66" s="370"/>
      <c r="I66" s="370"/>
      <c r="J66" s="370"/>
      <c r="K66" s="370"/>
      <c r="L66" s="370"/>
      <c r="M66" s="370"/>
      <c r="N66" s="370"/>
      <c r="O66" s="370"/>
      <c r="P66" s="442"/>
      <c r="Q66" s="374"/>
      <c r="R66" s="374"/>
      <c r="S66" s="374"/>
      <c r="T66" s="374"/>
      <c r="U66" s="374"/>
      <c r="V66" s="374"/>
      <c r="W66" s="374"/>
      <c r="X66" s="375"/>
      <c r="Y66" s="379" t="s">
        <v>52</v>
      </c>
      <c r="Z66" s="380"/>
      <c r="AA66" s="381"/>
      <c r="AB66" s="383"/>
      <c r="AC66" s="383"/>
      <c r="AD66" s="383"/>
      <c r="AE66" s="384"/>
      <c r="AF66" s="384"/>
      <c r="AG66" s="384"/>
      <c r="AH66" s="384"/>
      <c r="AI66" s="384"/>
      <c r="AJ66" s="384"/>
      <c r="AK66" s="384"/>
      <c r="AL66" s="384"/>
      <c r="AM66" s="384"/>
      <c r="AN66" s="384"/>
      <c r="AO66" s="384"/>
      <c r="AP66" s="384"/>
      <c r="AQ66" s="384"/>
      <c r="AR66" s="384"/>
      <c r="AS66" s="384"/>
      <c r="AT66" s="384"/>
      <c r="AU66" s="426"/>
      <c r="AV66" s="417"/>
      <c r="AW66" s="417"/>
      <c r="AX66" s="418"/>
      <c r="AY66">
        <f>$AY$65</f>
        <v>0</v>
      </c>
    </row>
    <row r="67" spans="1:51" ht="23.25" hidden="1"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9" t="s">
        <v>53</v>
      </c>
      <c r="Z67" s="420"/>
      <c r="AA67" s="421"/>
      <c r="AB67" s="383"/>
      <c r="AC67" s="383"/>
      <c r="AD67" s="383"/>
      <c r="AE67" s="384"/>
      <c r="AF67" s="384"/>
      <c r="AG67" s="384"/>
      <c r="AH67" s="384"/>
      <c r="AI67" s="384"/>
      <c r="AJ67" s="384"/>
      <c r="AK67" s="384"/>
      <c r="AL67" s="384"/>
      <c r="AM67" s="384"/>
      <c r="AN67" s="384"/>
      <c r="AO67" s="384"/>
      <c r="AP67" s="384"/>
      <c r="AQ67" s="384"/>
      <c r="AR67" s="384"/>
      <c r="AS67" s="384"/>
      <c r="AT67" s="384"/>
      <c r="AU67" s="426"/>
      <c r="AV67" s="417"/>
      <c r="AW67" s="417"/>
      <c r="AX67" s="418"/>
      <c r="AY67">
        <f>$AY$65</f>
        <v>0</v>
      </c>
    </row>
    <row r="68" spans="1:51" ht="23.25" hidden="1" customHeight="1" x14ac:dyDescent="0.2">
      <c r="A68" s="449" t="s">
        <v>664</v>
      </c>
      <c r="B68" s="450"/>
      <c r="C68" s="450"/>
      <c r="D68" s="450"/>
      <c r="E68" s="450"/>
      <c r="F68" s="451"/>
      <c r="G68" s="238" t="s">
        <v>665</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7" t="s">
        <v>499</v>
      </c>
      <c r="AF68" s="427"/>
      <c r="AG68" s="427"/>
      <c r="AH68" s="427"/>
      <c r="AI68" s="427" t="s">
        <v>651</v>
      </c>
      <c r="AJ68" s="427"/>
      <c r="AK68" s="427"/>
      <c r="AL68" s="427"/>
      <c r="AM68" s="427" t="s">
        <v>467</v>
      </c>
      <c r="AN68" s="427"/>
      <c r="AO68" s="427"/>
      <c r="AP68" s="427"/>
      <c r="AQ68" s="428" t="s">
        <v>677</v>
      </c>
      <c r="AR68" s="429"/>
      <c r="AS68" s="429"/>
      <c r="AT68" s="429"/>
      <c r="AU68" s="429"/>
      <c r="AV68" s="429"/>
      <c r="AW68" s="429"/>
      <c r="AX68" s="430"/>
      <c r="AY68">
        <f>IF(SUBSTITUTE(SUBSTITUTE($G$69,"／",""),"　","")="",0,1)</f>
        <v>0</v>
      </c>
    </row>
    <row r="69" spans="1:51" ht="23.25" hidden="1" customHeight="1" x14ac:dyDescent="0.2">
      <c r="A69" s="452"/>
      <c r="B69" s="453"/>
      <c r="C69" s="453"/>
      <c r="D69" s="453"/>
      <c r="E69" s="453"/>
      <c r="F69" s="454"/>
      <c r="G69" s="406" t="s">
        <v>666</v>
      </c>
      <c r="H69" s="407"/>
      <c r="I69" s="407"/>
      <c r="J69" s="407"/>
      <c r="K69" s="407"/>
      <c r="L69" s="407"/>
      <c r="M69" s="407"/>
      <c r="N69" s="407"/>
      <c r="O69" s="407"/>
      <c r="P69" s="407"/>
      <c r="Q69" s="407"/>
      <c r="R69" s="407"/>
      <c r="S69" s="407"/>
      <c r="T69" s="407"/>
      <c r="U69" s="407"/>
      <c r="V69" s="407"/>
      <c r="W69" s="407"/>
      <c r="X69" s="407"/>
      <c r="Y69" s="431" t="s">
        <v>664</v>
      </c>
      <c r="Z69" s="432"/>
      <c r="AA69" s="433"/>
      <c r="AB69" s="434"/>
      <c r="AC69" s="435"/>
      <c r="AD69" s="436"/>
      <c r="AE69" s="410"/>
      <c r="AF69" s="410"/>
      <c r="AG69" s="410"/>
      <c r="AH69" s="410"/>
      <c r="AI69" s="410"/>
      <c r="AJ69" s="410"/>
      <c r="AK69" s="410"/>
      <c r="AL69" s="410"/>
      <c r="AM69" s="410"/>
      <c r="AN69" s="410"/>
      <c r="AO69" s="410"/>
      <c r="AP69" s="410"/>
      <c r="AQ69" s="401"/>
      <c r="AR69" s="385"/>
      <c r="AS69" s="385"/>
      <c r="AT69" s="385"/>
      <c r="AU69" s="385"/>
      <c r="AV69" s="385"/>
      <c r="AW69" s="385"/>
      <c r="AX69" s="386"/>
      <c r="AY69">
        <f>$AY$68</f>
        <v>0</v>
      </c>
    </row>
    <row r="70" spans="1:51" ht="46.5" hidden="1" customHeight="1" x14ac:dyDescent="0.2">
      <c r="A70" s="455"/>
      <c r="B70" s="223"/>
      <c r="C70" s="223"/>
      <c r="D70" s="223"/>
      <c r="E70" s="223"/>
      <c r="F70" s="456"/>
      <c r="G70" s="408"/>
      <c r="H70" s="409"/>
      <c r="I70" s="409"/>
      <c r="J70" s="409"/>
      <c r="K70" s="409"/>
      <c r="L70" s="409"/>
      <c r="M70" s="409"/>
      <c r="N70" s="409"/>
      <c r="O70" s="409"/>
      <c r="P70" s="409"/>
      <c r="Q70" s="409"/>
      <c r="R70" s="409"/>
      <c r="S70" s="409"/>
      <c r="T70" s="409"/>
      <c r="U70" s="409"/>
      <c r="V70" s="409"/>
      <c r="W70" s="409"/>
      <c r="X70" s="409"/>
      <c r="Y70" s="398" t="s">
        <v>667</v>
      </c>
      <c r="Z70" s="411"/>
      <c r="AA70" s="412"/>
      <c r="AB70" s="437" t="s">
        <v>668</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3"/>
      <c r="AY70">
        <f>$AY$68</f>
        <v>0</v>
      </c>
    </row>
    <row r="71" spans="1:51" ht="18.75" hidden="1" customHeight="1" x14ac:dyDescent="0.2">
      <c r="A71" s="515" t="s">
        <v>315</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7" t="s">
        <v>499</v>
      </c>
      <c r="AF71" s="427"/>
      <c r="AG71" s="427"/>
      <c r="AH71" s="427"/>
      <c r="AI71" s="427" t="s">
        <v>651</v>
      </c>
      <c r="AJ71" s="427"/>
      <c r="AK71" s="427"/>
      <c r="AL71" s="427"/>
      <c r="AM71" s="427" t="s">
        <v>467</v>
      </c>
      <c r="AN71" s="427"/>
      <c r="AO71" s="427"/>
      <c r="AP71" s="427"/>
      <c r="AQ71" s="470" t="s">
        <v>223</v>
      </c>
      <c r="AR71" s="471"/>
      <c r="AS71" s="471"/>
      <c r="AT71" s="472"/>
      <c r="AU71" s="337" t="s">
        <v>129</v>
      </c>
      <c r="AV71" s="337"/>
      <c r="AW71" s="337"/>
      <c r="AX71" s="342"/>
      <c r="AY71">
        <f>COUNTA($G$73)</f>
        <v>0</v>
      </c>
    </row>
    <row r="72" spans="1:51" ht="18.75" hidden="1" customHeight="1" x14ac:dyDescent="0.2">
      <c r="A72" s="518"/>
      <c r="B72" s="519"/>
      <c r="C72" s="519"/>
      <c r="D72" s="519"/>
      <c r="E72" s="519"/>
      <c r="F72" s="520"/>
      <c r="G72" s="355"/>
      <c r="H72" s="339"/>
      <c r="I72" s="339"/>
      <c r="J72" s="339"/>
      <c r="K72" s="339"/>
      <c r="L72" s="339"/>
      <c r="M72" s="339"/>
      <c r="N72" s="339"/>
      <c r="O72" s="340"/>
      <c r="P72" s="343"/>
      <c r="Q72" s="339"/>
      <c r="R72" s="339"/>
      <c r="S72" s="339"/>
      <c r="T72" s="339"/>
      <c r="U72" s="339"/>
      <c r="V72" s="339"/>
      <c r="W72" s="339"/>
      <c r="X72" s="340"/>
      <c r="Y72" s="493"/>
      <c r="Z72" s="494"/>
      <c r="AA72" s="495"/>
      <c r="AB72" s="414"/>
      <c r="AC72" s="499"/>
      <c r="AD72" s="500"/>
      <c r="AE72" s="427"/>
      <c r="AF72" s="427"/>
      <c r="AG72" s="427"/>
      <c r="AH72" s="427"/>
      <c r="AI72" s="427"/>
      <c r="AJ72" s="427"/>
      <c r="AK72" s="427"/>
      <c r="AL72" s="427"/>
      <c r="AM72" s="427"/>
      <c r="AN72" s="427"/>
      <c r="AO72" s="427"/>
      <c r="AP72" s="427"/>
      <c r="AQ72" s="444"/>
      <c r="AR72" s="445"/>
      <c r="AS72" s="446" t="s">
        <v>224</v>
      </c>
      <c r="AT72" s="447"/>
      <c r="AU72" s="448"/>
      <c r="AV72" s="448"/>
      <c r="AW72" s="339" t="s">
        <v>170</v>
      </c>
      <c r="AX72" s="344"/>
      <c r="AY72">
        <f t="shared" ref="AY72:AY77" si="1">$AY$71</f>
        <v>0</v>
      </c>
    </row>
    <row r="73" spans="1:51" ht="23.25" hidden="1" customHeight="1" x14ac:dyDescent="0.2">
      <c r="A73" s="521"/>
      <c r="B73" s="519"/>
      <c r="C73" s="519"/>
      <c r="D73" s="519"/>
      <c r="E73" s="519"/>
      <c r="F73" s="520"/>
      <c r="G73" s="387"/>
      <c r="H73" s="388"/>
      <c r="I73" s="388"/>
      <c r="J73" s="388"/>
      <c r="K73" s="388"/>
      <c r="L73" s="388"/>
      <c r="M73" s="388"/>
      <c r="N73" s="388"/>
      <c r="O73" s="389"/>
      <c r="P73" s="154"/>
      <c r="Q73" s="154"/>
      <c r="R73" s="154"/>
      <c r="S73" s="154"/>
      <c r="T73" s="154"/>
      <c r="U73" s="154"/>
      <c r="V73" s="154"/>
      <c r="W73" s="154"/>
      <c r="X73" s="155"/>
      <c r="Y73" s="398" t="s">
        <v>12</v>
      </c>
      <c r="Z73" s="399"/>
      <c r="AA73" s="400"/>
      <c r="AB73" s="382"/>
      <c r="AC73" s="382"/>
      <c r="AD73" s="382"/>
      <c r="AE73" s="401"/>
      <c r="AF73" s="385"/>
      <c r="AG73" s="385"/>
      <c r="AH73" s="385"/>
      <c r="AI73" s="401"/>
      <c r="AJ73" s="385"/>
      <c r="AK73" s="385"/>
      <c r="AL73" s="385"/>
      <c r="AM73" s="401"/>
      <c r="AN73" s="385"/>
      <c r="AO73" s="385"/>
      <c r="AP73" s="385"/>
      <c r="AQ73" s="403"/>
      <c r="AR73" s="404"/>
      <c r="AS73" s="404"/>
      <c r="AT73" s="405"/>
      <c r="AU73" s="385"/>
      <c r="AV73" s="385"/>
      <c r="AW73" s="385"/>
      <c r="AX73" s="386"/>
      <c r="AY73">
        <f t="shared" si="1"/>
        <v>0</v>
      </c>
    </row>
    <row r="74" spans="1:51" ht="23.25" hidden="1" customHeight="1" x14ac:dyDescent="0.2">
      <c r="A74" s="522"/>
      <c r="B74" s="523"/>
      <c r="C74" s="523"/>
      <c r="D74" s="523"/>
      <c r="E74" s="523"/>
      <c r="F74" s="524"/>
      <c r="G74" s="390"/>
      <c r="H74" s="391"/>
      <c r="I74" s="391"/>
      <c r="J74" s="391"/>
      <c r="K74" s="391"/>
      <c r="L74" s="391"/>
      <c r="M74" s="391"/>
      <c r="N74" s="391"/>
      <c r="O74" s="392"/>
      <c r="P74" s="396"/>
      <c r="Q74" s="396"/>
      <c r="R74" s="396"/>
      <c r="S74" s="396"/>
      <c r="T74" s="396"/>
      <c r="U74" s="396"/>
      <c r="V74" s="396"/>
      <c r="W74" s="396"/>
      <c r="X74" s="397"/>
      <c r="Y74" s="237" t="s">
        <v>51</v>
      </c>
      <c r="Z74" s="238"/>
      <c r="AA74" s="267"/>
      <c r="AB74" s="460"/>
      <c r="AC74" s="460"/>
      <c r="AD74" s="460"/>
      <c r="AE74" s="401"/>
      <c r="AF74" s="385"/>
      <c r="AG74" s="385"/>
      <c r="AH74" s="385"/>
      <c r="AI74" s="401"/>
      <c r="AJ74" s="385"/>
      <c r="AK74" s="385"/>
      <c r="AL74" s="385"/>
      <c r="AM74" s="401"/>
      <c r="AN74" s="385"/>
      <c r="AO74" s="385"/>
      <c r="AP74" s="385"/>
      <c r="AQ74" s="403"/>
      <c r="AR74" s="404"/>
      <c r="AS74" s="404"/>
      <c r="AT74" s="405"/>
      <c r="AU74" s="385"/>
      <c r="AV74" s="385"/>
      <c r="AW74" s="385"/>
      <c r="AX74" s="386"/>
      <c r="AY74">
        <f t="shared" si="1"/>
        <v>0</v>
      </c>
    </row>
    <row r="75" spans="1:51" ht="23.25" hidden="1" customHeight="1" x14ac:dyDescent="0.2">
      <c r="A75" s="521"/>
      <c r="B75" s="519"/>
      <c r="C75" s="519"/>
      <c r="D75" s="519"/>
      <c r="E75" s="519"/>
      <c r="F75" s="520"/>
      <c r="G75" s="393"/>
      <c r="H75" s="394"/>
      <c r="I75" s="394"/>
      <c r="J75" s="394"/>
      <c r="K75" s="394"/>
      <c r="L75" s="394"/>
      <c r="M75" s="394"/>
      <c r="N75" s="394"/>
      <c r="O75" s="395"/>
      <c r="P75" s="157"/>
      <c r="Q75" s="157"/>
      <c r="R75" s="157"/>
      <c r="S75" s="157"/>
      <c r="T75" s="157"/>
      <c r="U75" s="157"/>
      <c r="V75" s="157"/>
      <c r="W75" s="157"/>
      <c r="X75" s="158"/>
      <c r="Y75" s="237" t="s">
        <v>13</v>
      </c>
      <c r="Z75" s="238"/>
      <c r="AA75" s="267"/>
      <c r="AB75" s="402" t="s">
        <v>14</v>
      </c>
      <c r="AC75" s="402"/>
      <c r="AD75" s="402"/>
      <c r="AE75" s="401"/>
      <c r="AF75" s="385"/>
      <c r="AG75" s="385"/>
      <c r="AH75" s="385"/>
      <c r="AI75" s="401"/>
      <c r="AJ75" s="385"/>
      <c r="AK75" s="385"/>
      <c r="AL75" s="385"/>
      <c r="AM75" s="401"/>
      <c r="AN75" s="385"/>
      <c r="AO75" s="385"/>
      <c r="AP75" s="385"/>
      <c r="AQ75" s="403"/>
      <c r="AR75" s="404"/>
      <c r="AS75" s="404"/>
      <c r="AT75" s="405"/>
      <c r="AU75" s="385"/>
      <c r="AV75" s="385"/>
      <c r="AW75" s="385"/>
      <c r="AX75" s="386"/>
      <c r="AY75">
        <f t="shared" si="1"/>
        <v>0</v>
      </c>
    </row>
    <row r="76" spans="1:51" ht="23.25" hidden="1" customHeight="1" x14ac:dyDescent="0.2">
      <c r="A76" s="473" t="s">
        <v>342</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2">
      <c r="A77" s="361"/>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2">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2">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2">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2">
      <c r="A83" s="329"/>
      <c r="B83" s="467" t="s">
        <v>139</v>
      </c>
      <c r="C83" s="468"/>
      <c r="D83" s="468"/>
      <c r="E83" s="468"/>
      <c r="F83" s="469"/>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898" t="s">
        <v>11</v>
      </c>
      <c r="AC83" s="899"/>
      <c r="AD83" s="900"/>
      <c r="AE83" s="427" t="s">
        <v>499</v>
      </c>
      <c r="AF83" s="427"/>
      <c r="AG83" s="427"/>
      <c r="AH83" s="427"/>
      <c r="AI83" s="427" t="s">
        <v>651</v>
      </c>
      <c r="AJ83" s="427"/>
      <c r="AK83" s="427"/>
      <c r="AL83" s="427"/>
      <c r="AM83" s="427" t="s">
        <v>467</v>
      </c>
      <c r="AN83" s="427"/>
      <c r="AO83" s="427"/>
      <c r="AP83" s="427"/>
      <c r="AQ83" s="503" t="s">
        <v>223</v>
      </c>
      <c r="AR83" s="504"/>
      <c r="AS83" s="504"/>
      <c r="AT83" s="505"/>
      <c r="AU83" s="506" t="s">
        <v>129</v>
      </c>
      <c r="AV83" s="506"/>
      <c r="AW83" s="506"/>
      <c r="AX83" s="507"/>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9"/>
      <c r="AD84" s="500"/>
      <c r="AE84" s="427"/>
      <c r="AF84" s="427"/>
      <c r="AG84" s="427"/>
      <c r="AH84" s="427"/>
      <c r="AI84" s="427"/>
      <c r="AJ84" s="427"/>
      <c r="AK84" s="427"/>
      <c r="AL84" s="427"/>
      <c r="AM84" s="427"/>
      <c r="AN84" s="427"/>
      <c r="AO84" s="427"/>
      <c r="AP84" s="427"/>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2" t="s">
        <v>58</v>
      </c>
      <c r="Z85" s="903"/>
      <c r="AA85" s="904"/>
      <c r="AB85" s="382"/>
      <c r="AC85" s="382"/>
      <c r="AD85" s="382"/>
      <c r="AE85" s="401"/>
      <c r="AF85" s="385"/>
      <c r="AG85" s="385"/>
      <c r="AH85" s="385"/>
      <c r="AI85" s="401"/>
      <c r="AJ85" s="385"/>
      <c r="AK85" s="385"/>
      <c r="AL85" s="385"/>
      <c r="AM85" s="401"/>
      <c r="AN85" s="385"/>
      <c r="AO85" s="385"/>
      <c r="AP85" s="385"/>
      <c r="AQ85" s="403"/>
      <c r="AR85" s="404"/>
      <c r="AS85" s="404"/>
      <c r="AT85" s="405"/>
      <c r="AU85" s="385"/>
      <c r="AV85" s="385"/>
      <c r="AW85" s="385"/>
      <c r="AX85" s="386"/>
      <c r="AY85">
        <f t="shared" si="2"/>
        <v>0</v>
      </c>
    </row>
    <row r="86" spans="1:60" ht="23.25" hidden="1" customHeight="1" x14ac:dyDescent="0.2">
      <c r="A86" s="329"/>
      <c r="B86" s="331"/>
      <c r="C86" s="332"/>
      <c r="D86" s="332"/>
      <c r="E86" s="332"/>
      <c r="F86" s="333"/>
      <c r="G86" s="905"/>
      <c r="H86" s="396"/>
      <c r="I86" s="396"/>
      <c r="J86" s="396"/>
      <c r="K86" s="396"/>
      <c r="L86" s="396"/>
      <c r="M86" s="396"/>
      <c r="N86" s="396"/>
      <c r="O86" s="397"/>
      <c r="P86" s="463"/>
      <c r="Q86" s="463"/>
      <c r="R86" s="463"/>
      <c r="S86" s="463"/>
      <c r="T86" s="463"/>
      <c r="U86" s="463"/>
      <c r="V86" s="463"/>
      <c r="W86" s="463"/>
      <c r="X86" s="464"/>
      <c r="Y86" s="906" t="s">
        <v>51</v>
      </c>
      <c r="Z86" s="798"/>
      <c r="AA86" s="799"/>
      <c r="AB86" s="460"/>
      <c r="AC86" s="460"/>
      <c r="AD86" s="460"/>
      <c r="AE86" s="401"/>
      <c r="AF86" s="385"/>
      <c r="AG86" s="385"/>
      <c r="AH86" s="385"/>
      <c r="AI86" s="401"/>
      <c r="AJ86" s="385"/>
      <c r="AK86" s="385"/>
      <c r="AL86" s="385"/>
      <c r="AM86" s="401"/>
      <c r="AN86" s="385"/>
      <c r="AO86" s="385"/>
      <c r="AP86" s="385"/>
      <c r="AQ86" s="403"/>
      <c r="AR86" s="404"/>
      <c r="AS86" s="404"/>
      <c r="AT86" s="405"/>
      <c r="AU86" s="385"/>
      <c r="AV86" s="385"/>
      <c r="AW86" s="385"/>
      <c r="AX86" s="386"/>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3"/>
      <c r="AR87" s="404"/>
      <c r="AS87" s="404"/>
      <c r="AT87" s="405"/>
      <c r="AU87" s="385"/>
      <c r="AV87" s="385"/>
      <c r="AW87" s="385"/>
      <c r="AX87" s="386"/>
      <c r="AY87">
        <f t="shared" si="2"/>
        <v>0</v>
      </c>
      <c r="AZ87" s="10"/>
      <c r="BA87" s="10"/>
      <c r="BB87" s="10"/>
      <c r="BC87" s="10"/>
      <c r="BD87" s="10"/>
      <c r="BE87" s="10"/>
      <c r="BF87" s="10"/>
      <c r="BG87" s="10"/>
      <c r="BH87" s="10"/>
    </row>
    <row r="88" spans="1:60" ht="18.75" hidden="1" customHeight="1" x14ac:dyDescent="0.2">
      <c r="A88" s="329"/>
      <c r="B88" s="467" t="s">
        <v>139</v>
      </c>
      <c r="C88" s="468"/>
      <c r="D88" s="468"/>
      <c r="E88" s="468"/>
      <c r="F88" s="469"/>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898" t="s">
        <v>11</v>
      </c>
      <c r="AC88" s="899"/>
      <c r="AD88" s="900"/>
      <c r="AE88" s="427" t="s">
        <v>499</v>
      </c>
      <c r="AF88" s="427"/>
      <c r="AG88" s="427"/>
      <c r="AH88" s="427"/>
      <c r="AI88" s="427" t="s">
        <v>651</v>
      </c>
      <c r="AJ88" s="427"/>
      <c r="AK88" s="427"/>
      <c r="AL88" s="427"/>
      <c r="AM88" s="427" t="s">
        <v>467</v>
      </c>
      <c r="AN88" s="427"/>
      <c r="AO88" s="427"/>
      <c r="AP88" s="427"/>
      <c r="AQ88" s="503" t="s">
        <v>223</v>
      </c>
      <c r="AR88" s="504"/>
      <c r="AS88" s="504"/>
      <c r="AT88" s="505"/>
      <c r="AU88" s="506" t="s">
        <v>129</v>
      </c>
      <c r="AV88" s="506"/>
      <c r="AW88" s="506"/>
      <c r="AX88" s="507"/>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9"/>
      <c r="AD89" s="500"/>
      <c r="AE89" s="427"/>
      <c r="AF89" s="427"/>
      <c r="AG89" s="427"/>
      <c r="AH89" s="427"/>
      <c r="AI89" s="427"/>
      <c r="AJ89" s="427"/>
      <c r="AK89" s="427"/>
      <c r="AL89" s="427"/>
      <c r="AM89" s="427"/>
      <c r="AN89" s="427"/>
      <c r="AO89" s="427"/>
      <c r="AP89" s="427"/>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2" t="s">
        <v>58</v>
      </c>
      <c r="Z90" s="903"/>
      <c r="AA90" s="904"/>
      <c r="AB90" s="382"/>
      <c r="AC90" s="382"/>
      <c r="AD90" s="382"/>
      <c r="AE90" s="401"/>
      <c r="AF90" s="385"/>
      <c r="AG90" s="385"/>
      <c r="AH90" s="385"/>
      <c r="AI90" s="401"/>
      <c r="AJ90" s="385"/>
      <c r="AK90" s="385"/>
      <c r="AL90" s="385"/>
      <c r="AM90" s="401"/>
      <c r="AN90" s="385"/>
      <c r="AO90" s="385"/>
      <c r="AP90" s="385"/>
      <c r="AQ90" s="403"/>
      <c r="AR90" s="404"/>
      <c r="AS90" s="404"/>
      <c r="AT90" s="405"/>
      <c r="AU90" s="385"/>
      <c r="AV90" s="385"/>
      <c r="AW90" s="385"/>
      <c r="AX90" s="386"/>
      <c r="AY90">
        <f>$AY$88</f>
        <v>0</v>
      </c>
    </row>
    <row r="91" spans="1:60" ht="23.25" hidden="1" customHeight="1" x14ac:dyDescent="0.2">
      <c r="A91" s="329"/>
      <c r="B91" s="331"/>
      <c r="C91" s="332"/>
      <c r="D91" s="332"/>
      <c r="E91" s="332"/>
      <c r="F91" s="333"/>
      <c r="G91" s="905"/>
      <c r="H91" s="396"/>
      <c r="I91" s="396"/>
      <c r="J91" s="396"/>
      <c r="K91" s="396"/>
      <c r="L91" s="396"/>
      <c r="M91" s="396"/>
      <c r="N91" s="396"/>
      <c r="O91" s="397"/>
      <c r="P91" s="463"/>
      <c r="Q91" s="463"/>
      <c r="R91" s="463"/>
      <c r="S91" s="463"/>
      <c r="T91" s="463"/>
      <c r="U91" s="463"/>
      <c r="V91" s="463"/>
      <c r="W91" s="463"/>
      <c r="X91" s="464"/>
      <c r="Y91" s="906" t="s">
        <v>51</v>
      </c>
      <c r="Z91" s="798"/>
      <c r="AA91" s="799"/>
      <c r="AB91" s="460"/>
      <c r="AC91" s="460"/>
      <c r="AD91" s="460"/>
      <c r="AE91" s="401"/>
      <c r="AF91" s="385"/>
      <c r="AG91" s="385"/>
      <c r="AH91" s="385"/>
      <c r="AI91" s="401"/>
      <c r="AJ91" s="385"/>
      <c r="AK91" s="385"/>
      <c r="AL91" s="385"/>
      <c r="AM91" s="401"/>
      <c r="AN91" s="385"/>
      <c r="AO91" s="385"/>
      <c r="AP91" s="385"/>
      <c r="AQ91" s="403"/>
      <c r="AR91" s="404"/>
      <c r="AS91" s="404"/>
      <c r="AT91" s="405"/>
      <c r="AU91" s="385"/>
      <c r="AV91" s="385"/>
      <c r="AW91" s="385"/>
      <c r="AX91" s="386"/>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3"/>
      <c r="AR92" s="404"/>
      <c r="AS92" s="404"/>
      <c r="AT92" s="405"/>
      <c r="AU92" s="385"/>
      <c r="AV92" s="385"/>
      <c r="AW92" s="385"/>
      <c r="AX92" s="386"/>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898" t="s">
        <v>11</v>
      </c>
      <c r="AC93" s="899"/>
      <c r="AD93" s="900"/>
      <c r="AE93" s="427" t="s">
        <v>499</v>
      </c>
      <c r="AF93" s="427"/>
      <c r="AG93" s="427"/>
      <c r="AH93" s="427"/>
      <c r="AI93" s="427" t="s">
        <v>651</v>
      </c>
      <c r="AJ93" s="427"/>
      <c r="AK93" s="427"/>
      <c r="AL93" s="427"/>
      <c r="AM93" s="427" t="s">
        <v>467</v>
      </c>
      <c r="AN93" s="427"/>
      <c r="AO93" s="427"/>
      <c r="AP93" s="427"/>
      <c r="AQ93" s="503" t="s">
        <v>223</v>
      </c>
      <c r="AR93" s="504"/>
      <c r="AS93" s="504"/>
      <c r="AT93" s="505"/>
      <c r="AU93" s="506" t="s">
        <v>129</v>
      </c>
      <c r="AV93" s="506"/>
      <c r="AW93" s="506"/>
      <c r="AX93" s="507"/>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9"/>
      <c r="AD94" s="500"/>
      <c r="AE94" s="427"/>
      <c r="AF94" s="427"/>
      <c r="AG94" s="427"/>
      <c r="AH94" s="427"/>
      <c r="AI94" s="427"/>
      <c r="AJ94" s="427"/>
      <c r="AK94" s="427"/>
      <c r="AL94" s="427"/>
      <c r="AM94" s="427"/>
      <c r="AN94" s="427"/>
      <c r="AO94" s="427"/>
      <c r="AP94" s="427"/>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2" t="s">
        <v>58</v>
      </c>
      <c r="Z95" s="903"/>
      <c r="AA95" s="904"/>
      <c r="AB95" s="382"/>
      <c r="AC95" s="382"/>
      <c r="AD95" s="382"/>
      <c r="AE95" s="401"/>
      <c r="AF95" s="385"/>
      <c r="AG95" s="385"/>
      <c r="AH95" s="385"/>
      <c r="AI95" s="401"/>
      <c r="AJ95" s="385"/>
      <c r="AK95" s="385"/>
      <c r="AL95" s="385"/>
      <c r="AM95" s="401"/>
      <c r="AN95" s="385"/>
      <c r="AO95" s="385"/>
      <c r="AP95" s="385"/>
      <c r="AQ95" s="403"/>
      <c r="AR95" s="404"/>
      <c r="AS95" s="404"/>
      <c r="AT95" s="405"/>
      <c r="AU95" s="385"/>
      <c r="AV95" s="385"/>
      <c r="AW95" s="385"/>
      <c r="AX95" s="386"/>
      <c r="AY95">
        <f>$AY$93</f>
        <v>0</v>
      </c>
    </row>
    <row r="96" spans="1:60" ht="23.25" hidden="1" customHeight="1" x14ac:dyDescent="0.2">
      <c r="A96" s="329"/>
      <c r="B96" s="331"/>
      <c r="C96" s="332"/>
      <c r="D96" s="332"/>
      <c r="E96" s="332"/>
      <c r="F96" s="333"/>
      <c r="G96" s="905"/>
      <c r="H96" s="396"/>
      <c r="I96" s="396"/>
      <c r="J96" s="396"/>
      <c r="K96" s="396"/>
      <c r="L96" s="396"/>
      <c r="M96" s="396"/>
      <c r="N96" s="396"/>
      <c r="O96" s="397"/>
      <c r="P96" s="463"/>
      <c r="Q96" s="463"/>
      <c r="R96" s="463"/>
      <c r="S96" s="463"/>
      <c r="T96" s="463"/>
      <c r="U96" s="463"/>
      <c r="V96" s="463"/>
      <c r="W96" s="463"/>
      <c r="X96" s="464"/>
      <c r="Y96" s="906" t="s">
        <v>51</v>
      </c>
      <c r="Z96" s="798"/>
      <c r="AA96" s="799"/>
      <c r="AB96" s="460"/>
      <c r="AC96" s="460"/>
      <c r="AD96" s="460"/>
      <c r="AE96" s="401"/>
      <c r="AF96" s="385"/>
      <c r="AG96" s="385"/>
      <c r="AH96" s="385"/>
      <c r="AI96" s="401"/>
      <c r="AJ96" s="385"/>
      <c r="AK96" s="385"/>
      <c r="AL96" s="385"/>
      <c r="AM96" s="401"/>
      <c r="AN96" s="385"/>
      <c r="AO96" s="385"/>
      <c r="AP96" s="385"/>
      <c r="AQ96" s="403"/>
      <c r="AR96" s="404"/>
      <c r="AS96" s="404"/>
      <c r="AT96" s="405"/>
      <c r="AU96" s="385"/>
      <c r="AV96" s="385"/>
      <c r="AW96" s="385"/>
      <c r="AX96" s="386"/>
      <c r="AY96">
        <f>$AY$93</f>
        <v>0</v>
      </c>
      <c r="AZ96" s="10"/>
      <c r="BA96" s="10"/>
      <c r="BB96" s="10"/>
      <c r="BC96" s="10"/>
    </row>
    <row r="97" spans="1:60" ht="23.25" hidden="1" customHeight="1" thickBot="1" x14ac:dyDescent="0.25">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3"/>
      <c r="AR97" s="404"/>
      <c r="AS97" s="404"/>
      <c r="AT97" s="405"/>
      <c r="AU97" s="385"/>
      <c r="AV97" s="385"/>
      <c r="AW97" s="385"/>
      <c r="AX97" s="386"/>
      <c r="AY97">
        <f>$AY$93</f>
        <v>0</v>
      </c>
      <c r="AZ97" s="10"/>
      <c r="BA97" s="10"/>
      <c r="BB97" s="10"/>
      <c r="BC97" s="10"/>
      <c r="BD97" s="10"/>
      <c r="BE97" s="10"/>
      <c r="BF97" s="10"/>
      <c r="BG97" s="10"/>
      <c r="BH97" s="10"/>
    </row>
    <row r="98" spans="1:60" ht="47.25" hidden="1" customHeight="1" x14ac:dyDescent="0.2">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663</v>
      </c>
      <c r="B99" s="332"/>
      <c r="C99" s="332"/>
      <c r="D99" s="332"/>
      <c r="E99" s="332"/>
      <c r="F99" s="333"/>
      <c r="G99" s="362" t="s">
        <v>655</v>
      </c>
      <c r="H99" s="363"/>
      <c r="I99" s="363"/>
      <c r="J99" s="363"/>
      <c r="K99" s="363"/>
      <c r="L99" s="363"/>
      <c r="M99" s="363"/>
      <c r="N99" s="363"/>
      <c r="O99" s="363"/>
      <c r="P99" s="364" t="s">
        <v>654</v>
      </c>
      <c r="Q99" s="363"/>
      <c r="R99" s="363"/>
      <c r="S99" s="363"/>
      <c r="T99" s="363"/>
      <c r="U99" s="363"/>
      <c r="V99" s="363"/>
      <c r="W99" s="363"/>
      <c r="X99" s="365"/>
      <c r="Y99" s="366"/>
      <c r="Z99" s="367"/>
      <c r="AA99" s="368"/>
      <c r="AB99" s="413" t="s">
        <v>11</v>
      </c>
      <c r="AC99" s="413"/>
      <c r="AD99" s="413"/>
      <c r="AE99" s="427" t="s">
        <v>499</v>
      </c>
      <c r="AF99" s="427"/>
      <c r="AG99" s="427"/>
      <c r="AH99" s="427"/>
      <c r="AI99" s="427" t="s">
        <v>651</v>
      </c>
      <c r="AJ99" s="427"/>
      <c r="AK99" s="427"/>
      <c r="AL99" s="427"/>
      <c r="AM99" s="427" t="s">
        <v>467</v>
      </c>
      <c r="AN99" s="427"/>
      <c r="AO99" s="427"/>
      <c r="AP99" s="427"/>
      <c r="AQ99" s="422" t="s">
        <v>498</v>
      </c>
      <c r="AR99" s="423"/>
      <c r="AS99" s="423"/>
      <c r="AT99" s="424"/>
      <c r="AU99" s="422" t="s">
        <v>676</v>
      </c>
      <c r="AV99" s="423"/>
      <c r="AW99" s="423"/>
      <c r="AX99" s="425"/>
      <c r="AY99">
        <f>COUNTA($G$100)</f>
        <v>0</v>
      </c>
    </row>
    <row r="100" spans="1:60" ht="23.25" hidden="1" customHeight="1" x14ac:dyDescent="0.2">
      <c r="A100" s="360"/>
      <c r="B100" s="332"/>
      <c r="C100" s="332"/>
      <c r="D100" s="332"/>
      <c r="E100" s="332"/>
      <c r="F100" s="333"/>
      <c r="G100" s="441"/>
      <c r="H100" s="370"/>
      <c r="I100" s="370"/>
      <c r="J100" s="370"/>
      <c r="K100" s="370"/>
      <c r="L100" s="370"/>
      <c r="M100" s="370"/>
      <c r="N100" s="370"/>
      <c r="O100" s="370"/>
      <c r="P100" s="442"/>
      <c r="Q100" s="374"/>
      <c r="R100" s="374"/>
      <c r="S100" s="374"/>
      <c r="T100" s="374"/>
      <c r="U100" s="374"/>
      <c r="V100" s="374"/>
      <c r="W100" s="374"/>
      <c r="X100" s="375"/>
      <c r="Y100" s="379" t="s">
        <v>52</v>
      </c>
      <c r="Z100" s="380"/>
      <c r="AA100" s="381"/>
      <c r="AB100" s="383"/>
      <c r="AC100" s="383"/>
      <c r="AD100" s="383"/>
      <c r="AE100" s="384"/>
      <c r="AF100" s="384"/>
      <c r="AG100" s="384"/>
      <c r="AH100" s="384"/>
      <c r="AI100" s="384"/>
      <c r="AJ100" s="384"/>
      <c r="AK100" s="384"/>
      <c r="AL100" s="384"/>
      <c r="AM100" s="384"/>
      <c r="AN100" s="384"/>
      <c r="AO100" s="384"/>
      <c r="AP100" s="384"/>
      <c r="AQ100" s="384"/>
      <c r="AR100" s="384"/>
      <c r="AS100" s="384"/>
      <c r="AT100" s="384"/>
      <c r="AU100" s="426"/>
      <c r="AV100" s="417"/>
      <c r="AW100" s="417"/>
      <c r="AX100" s="418"/>
      <c r="AY100">
        <f>$AY$99</f>
        <v>0</v>
      </c>
    </row>
    <row r="101" spans="1:60" ht="23.25" hidden="1"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3"/>
      <c r="AC101" s="383"/>
      <c r="AD101" s="383"/>
      <c r="AE101" s="384"/>
      <c r="AF101" s="384"/>
      <c r="AG101" s="384"/>
      <c r="AH101" s="384"/>
      <c r="AI101" s="384"/>
      <c r="AJ101" s="384"/>
      <c r="AK101" s="384"/>
      <c r="AL101" s="384"/>
      <c r="AM101" s="384"/>
      <c r="AN101" s="384"/>
      <c r="AO101" s="384"/>
      <c r="AP101" s="384"/>
      <c r="AQ101" s="384"/>
      <c r="AR101" s="384"/>
      <c r="AS101" s="384"/>
      <c r="AT101" s="384"/>
      <c r="AU101" s="426"/>
      <c r="AV101" s="417"/>
      <c r="AW101" s="417"/>
      <c r="AX101" s="418"/>
      <c r="AY101">
        <f>$AY$99</f>
        <v>0</v>
      </c>
    </row>
    <row r="102" spans="1:60" ht="23.25" hidden="1" customHeight="1" x14ac:dyDescent="0.2">
      <c r="A102" s="473" t="s">
        <v>664</v>
      </c>
      <c r="B102" s="353"/>
      <c r="C102" s="353"/>
      <c r="D102" s="353"/>
      <c r="E102" s="353"/>
      <c r="F102" s="474"/>
      <c r="G102" s="238" t="s">
        <v>665</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7" t="s">
        <v>499</v>
      </c>
      <c r="AF102" s="427"/>
      <c r="AG102" s="427"/>
      <c r="AH102" s="427"/>
      <c r="AI102" s="427" t="s">
        <v>651</v>
      </c>
      <c r="AJ102" s="427"/>
      <c r="AK102" s="427"/>
      <c r="AL102" s="427"/>
      <c r="AM102" s="427" t="s">
        <v>467</v>
      </c>
      <c r="AN102" s="427"/>
      <c r="AO102" s="427"/>
      <c r="AP102" s="427"/>
      <c r="AQ102" s="428" t="s">
        <v>677</v>
      </c>
      <c r="AR102" s="429"/>
      <c r="AS102" s="429"/>
      <c r="AT102" s="429"/>
      <c r="AU102" s="429"/>
      <c r="AV102" s="429"/>
      <c r="AW102" s="429"/>
      <c r="AX102" s="430"/>
      <c r="AY102">
        <f>IF(SUBSTITUTE(SUBSTITUTE($G$103,"／",""),"　","")="",0,1)</f>
        <v>0</v>
      </c>
    </row>
    <row r="103" spans="1:60" ht="23.25" hidden="1" customHeight="1" x14ac:dyDescent="0.2">
      <c r="A103" s="475"/>
      <c r="B103" s="337"/>
      <c r="C103" s="337"/>
      <c r="D103" s="337"/>
      <c r="E103" s="337"/>
      <c r="F103" s="476"/>
      <c r="G103" s="406" t="s">
        <v>666</v>
      </c>
      <c r="H103" s="407"/>
      <c r="I103" s="407"/>
      <c r="J103" s="407"/>
      <c r="K103" s="407"/>
      <c r="L103" s="407"/>
      <c r="M103" s="407"/>
      <c r="N103" s="407"/>
      <c r="O103" s="407"/>
      <c r="P103" s="407"/>
      <c r="Q103" s="407"/>
      <c r="R103" s="407"/>
      <c r="S103" s="407"/>
      <c r="T103" s="407"/>
      <c r="U103" s="407"/>
      <c r="V103" s="407"/>
      <c r="W103" s="407"/>
      <c r="X103" s="407"/>
      <c r="Y103" s="431" t="s">
        <v>664</v>
      </c>
      <c r="Z103" s="432"/>
      <c r="AA103" s="433"/>
      <c r="AB103" s="434"/>
      <c r="AC103" s="435"/>
      <c r="AD103" s="436"/>
      <c r="AE103" s="410"/>
      <c r="AF103" s="410"/>
      <c r="AG103" s="410"/>
      <c r="AH103" s="410"/>
      <c r="AI103" s="410"/>
      <c r="AJ103" s="410"/>
      <c r="AK103" s="410"/>
      <c r="AL103" s="410"/>
      <c r="AM103" s="410"/>
      <c r="AN103" s="410"/>
      <c r="AO103" s="410"/>
      <c r="AP103" s="410"/>
      <c r="AQ103" s="401"/>
      <c r="AR103" s="385"/>
      <c r="AS103" s="385"/>
      <c r="AT103" s="385"/>
      <c r="AU103" s="385"/>
      <c r="AV103" s="385"/>
      <c r="AW103" s="385"/>
      <c r="AX103" s="386"/>
      <c r="AY103">
        <f>$AY$102</f>
        <v>0</v>
      </c>
    </row>
    <row r="104" spans="1:60" ht="46.5" hidden="1" customHeight="1" x14ac:dyDescent="0.2">
      <c r="A104" s="477"/>
      <c r="B104" s="339"/>
      <c r="C104" s="339"/>
      <c r="D104" s="339"/>
      <c r="E104" s="339"/>
      <c r="F104" s="478"/>
      <c r="G104" s="408"/>
      <c r="H104" s="409"/>
      <c r="I104" s="409"/>
      <c r="J104" s="409"/>
      <c r="K104" s="409"/>
      <c r="L104" s="409"/>
      <c r="M104" s="409"/>
      <c r="N104" s="409"/>
      <c r="O104" s="409"/>
      <c r="P104" s="409"/>
      <c r="Q104" s="409"/>
      <c r="R104" s="409"/>
      <c r="S104" s="409"/>
      <c r="T104" s="409"/>
      <c r="U104" s="409"/>
      <c r="V104" s="409"/>
      <c r="W104" s="409"/>
      <c r="X104" s="409"/>
      <c r="Y104" s="398" t="s">
        <v>667</v>
      </c>
      <c r="Z104" s="411"/>
      <c r="AA104" s="412"/>
      <c r="AB104" s="437" t="s">
        <v>668</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3"/>
      <c r="AY104">
        <f>$AY$102</f>
        <v>0</v>
      </c>
    </row>
    <row r="105" spans="1:60" ht="18.75" hidden="1" customHeight="1" x14ac:dyDescent="0.2">
      <c r="A105" s="515" t="s">
        <v>315</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7" t="s">
        <v>499</v>
      </c>
      <c r="AF105" s="427"/>
      <c r="AG105" s="427"/>
      <c r="AH105" s="427"/>
      <c r="AI105" s="427" t="s">
        <v>651</v>
      </c>
      <c r="AJ105" s="427"/>
      <c r="AK105" s="427"/>
      <c r="AL105" s="427"/>
      <c r="AM105" s="427" t="s">
        <v>467</v>
      </c>
      <c r="AN105" s="427"/>
      <c r="AO105" s="427"/>
      <c r="AP105" s="427"/>
      <c r="AQ105" s="470" t="s">
        <v>223</v>
      </c>
      <c r="AR105" s="471"/>
      <c r="AS105" s="471"/>
      <c r="AT105" s="472"/>
      <c r="AU105" s="337" t="s">
        <v>129</v>
      </c>
      <c r="AV105" s="337"/>
      <c r="AW105" s="337"/>
      <c r="AX105" s="342"/>
      <c r="AY105">
        <f>COUNTA($G$107)</f>
        <v>0</v>
      </c>
    </row>
    <row r="106" spans="1:60" ht="18.75" hidden="1" customHeight="1" x14ac:dyDescent="0.2">
      <c r="A106" s="518"/>
      <c r="B106" s="519"/>
      <c r="C106" s="519"/>
      <c r="D106" s="519"/>
      <c r="E106" s="519"/>
      <c r="F106" s="520"/>
      <c r="G106" s="355"/>
      <c r="H106" s="339"/>
      <c r="I106" s="339"/>
      <c r="J106" s="339"/>
      <c r="K106" s="339"/>
      <c r="L106" s="339"/>
      <c r="M106" s="339"/>
      <c r="N106" s="339"/>
      <c r="O106" s="340"/>
      <c r="P106" s="343"/>
      <c r="Q106" s="339"/>
      <c r="R106" s="339"/>
      <c r="S106" s="339"/>
      <c r="T106" s="339"/>
      <c r="U106" s="339"/>
      <c r="V106" s="339"/>
      <c r="W106" s="339"/>
      <c r="X106" s="340"/>
      <c r="Y106" s="493"/>
      <c r="Z106" s="494"/>
      <c r="AA106" s="495"/>
      <c r="AB106" s="414"/>
      <c r="AC106" s="499"/>
      <c r="AD106" s="500"/>
      <c r="AE106" s="427"/>
      <c r="AF106" s="427"/>
      <c r="AG106" s="427"/>
      <c r="AH106" s="427"/>
      <c r="AI106" s="427"/>
      <c r="AJ106" s="427"/>
      <c r="AK106" s="427"/>
      <c r="AL106" s="427"/>
      <c r="AM106" s="427"/>
      <c r="AN106" s="427"/>
      <c r="AO106" s="427"/>
      <c r="AP106" s="427"/>
      <c r="AQ106" s="444"/>
      <c r="AR106" s="445"/>
      <c r="AS106" s="446" t="s">
        <v>224</v>
      </c>
      <c r="AT106" s="447"/>
      <c r="AU106" s="448"/>
      <c r="AV106" s="448"/>
      <c r="AW106" s="339" t="s">
        <v>170</v>
      </c>
      <c r="AX106" s="344"/>
      <c r="AY106">
        <f t="shared" ref="AY106:AY111" si="3">$AY$105</f>
        <v>0</v>
      </c>
    </row>
    <row r="107" spans="1:60" ht="23.25" hidden="1" customHeight="1" x14ac:dyDescent="0.2">
      <c r="A107" s="521"/>
      <c r="B107" s="519"/>
      <c r="C107" s="519"/>
      <c r="D107" s="519"/>
      <c r="E107" s="519"/>
      <c r="F107" s="520"/>
      <c r="G107" s="387"/>
      <c r="H107" s="388"/>
      <c r="I107" s="388"/>
      <c r="J107" s="388"/>
      <c r="K107" s="388"/>
      <c r="L107" s="388"/>
      <c r="M107" s="388"/>
      <c r="N107" s="388"/>
      <c r="O107" s="389"/>
      <c r="P107" s="154"/>
      <c r="Q107" s="154"/>
      <c r="R107" s="154"/>
      <c r="S107" s="154"/>
      <c r="T107" s="154"/>
      <c r="U107" s="154"/>
      <c r="V107" s="154"/>
      <c r="W107" s="154"/>
      <c r="X107" s="155"/>
      <c r="Y107" s="398" t="s">
        <v>12</v>
      </c>
      <c r="Z107" s="399"/>
      <c r="AA107" s="400"/>
      <c r="AB107" s="382"/>
      <c r="AC107" s="382"/>
      <c r="AD107" s="382"/>
      <c r="AE107" s="401"/>
      <c r="AF107" s="385"/>
      <c r="AG107" s="385"/>
      <c r="AH107" s="385"/>
      <c r="AI107" s="401"/>
      <c r="AJ107" s="385"/>
      <c r="AK107" s="385"/>
      <c r="AL107" s="385"/>
      <c r="AM107" s="401"/>
      <c r="AN107" s="385"/>
      <c r="AO107" s="385"/>
      <c r="AP107" s="385"/>
      <c r="AQ107" s="403"/>
      <c r="AR107" s="404"/>
      <c r="AS107" s="404"/>
      <c r="AT107" s="405"/>
      <c r="AU107" s="385"/>
      <c r="AV107" s="385"/>
      <c r="AW107" s="385"/>
      <c r="AX107" s="386"/>
      <c r="AY107">
        <f t="shared" si="3"/>
        <v>0</v>
      </c>
    </row>
    <row r="108" spans="1:60" ht="23.25" hidden="1" customHeight="1" x14ac:dyDescent="0.2">
      <c r="A108" s="522"/>
      <c r="B108" s="523"/>
      <c r="C108" s="523"/>
      <c r="D108" s="523"/>
      <c r="E108" s="523"/>
      <c r="F108" s="524"/>
      <c r="G108" s="390"/>
      <c r="H108" s="391"/>
      <c r="I108" s="391"/>
      <c r="J108" s="391"/>
      <c r="K108" s="391"/>
      <c r="L108" s="391"/>
      <c r="M108" s="391"/>
      <c r="N108" s="391"/>
      <c r="O108" s="392"/>
      <c r="P108" s="396"/>
      <c r="Q108" s="396"/>
      <c r="R108" s="396"/>
      <c r="S108" s="396"/>
      <c r="T108" s="396"/>
      <c r="U108" s="396"/>
      <c r="V108" s="396"/>
      <c r="W108" s="396"/>
      <c r="X108" s="397"/>
      <c r="Y108" s="237" t="s">
        <v>51</v>
      </c>
      <c r="Z108" s="238"/>
      <c r="AA108" s="267"/>
      <c r="AB108" s="460"/>
      <c r="AC108" s="460"/>
      <c r="AD108" s="460"/>
      <c r="AE108" s="401"/>
      <c r="AF108" s="385"/>
      <c r="AG108" s="385"/>
      <c r="AH108" s="385"/>
      <c r="AI108" s="401"/>
      <c r="AJ108" s="385"/>
      <c r="AK108" s="385"/>
      <c r="AL108" s="385"/>
      <c r="AM108" s="401"/>
      <c r="AN108" s="385"/>
      <c r="AO108" s="385"/>
      <c r="AP108" s="385"/>
      <c r="AQ108" s="403"/>
      <c r="AR108" s="404"/>
      <c r="AS108" s="404"/>
      <c r="AT108" s="405"/>
      <c r="AU108" s="385"/>
      <c r="AV108" s="385"/>
      <c r="AW108" s="385"/>
      <c r="AX108" s="386"/>
      <c r="AY108">
        <f t="shared" si="3"/>
        <v>0</v>
      </c>
    </row>
    <row r="109" spans="1:60" ht="23.25" hidden="1" customHeight="1" x14ac:dyDescent="0.2">
      <c r="A109" s="521"/>
      <c r="B109" s="519"/>
      <c r="C109" s="519"/>
      <c r="D109" s="519"/>
      <c r="E109" s="519"/>
      <c r="F109" s="520"/>
      <c r="G109" s="393"/>
      <c r="H109" s="394"/>
      <c r="I109" s="394"/>
      <c r="J109" s="394"/>
      <c r="K109" s="394"/>
      <c r="L109" s="394"/>
      <c r="M109" s="394"/>
      <c r="N109" s="394"/>
      <c r="O109" s="395"/>
      <c r="P109" s="157"/>
      <c r="Q109" s="157"/>
      <c r="R109" s="157"/>
      <c r="S109" s="157"/>
      <c r="T109" s="157"/>
      <c r="U109" s="157"/>
      <c r="V109" s="157"/>
      <c r="W109" s="157"/>
      <c r="X109" s="158"/>
      <c r="Y109" s="237" t="s">
        <v>13</v>
      </c>
      <c r="Z109" s="238"/>
      <c r="AA109" s="267"/>
      <c r="AB109" s="402" t="s">
        <v>14</v>
      </c>
      <c r="AC109" s="402"/>
      <c r="AD109" s="402"/>
      <c r="AE109" s="401"/>
      <c r="AF109" s="385"/>
      <c r="AG109" s="385"/>
      <c r="AH109" s="385"/>
      <c r="AI109" s="401"/>
      <c r="AJ109" s="385"/>
      <c r="AK109" s="385"/>
      <c r="AL109" s="385"/>
      <c r="AM109" s="401"/>
      <c r="AN109" s="385"/>
      <c r="AO109" s="385"/>
      <c r="AP109" s="385"/>
      <c r="AQ109" s="403"/>
      <c r="AR109" s="404"/>
      <c r="AS109" s="404"/>
      <c r="AT109" s="405"/>
      <c r="AU109" s="385"/>
      <c r="AV109" s="385"/>
      <c r="AW109" s="385"/>
      <c r="AX109" s="386"/>
      <c r="AY109">
        <f t="shared" si="3"/>
        <v>0</v>
      </c>
    </row>
    <row r="110" spans="1:60" ht="23.25" hidden="1" customHeight="1" x14ac:dyDescent="0.2">
      <c r="A110" s="473" t="s">
        <v>342</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2">
      <c r="A111" s="361"/>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2">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2">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2">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2">
      <c r="A117" s="329"/>
      <c r="B117" s="467" t="s">
        <v>139</v>
      </c>
      <c r="C117" s="468"/>
      <c r="D117" s="468"/>
      <c r="E117" s="468"/>
      <c r="F117" s="469"/>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898" t="s">
        <v>11</v>
      </c>
      <c r="AC117" s="899"/>
      <c r="AD117" s="900"/>
      <c r="AE117" s="427" t="s">
        <v>499</v>
      </c>
      <c r="AF117" s="427"/>
      <c r="AG117" s="427"/>
      <c r="AH117" s="427"/>
      <c r="AI117" s="427" t="s">
        <v>651</v>
      </c>
      <c r="AJ117" s="427"/>
      <c r="AK117" s="427"/>
      <c r="AL117" s="427"/>
      <c r="AM117" s="427" t="s">
        <v>467</v>
      </c>
      <c r="AN117" s="427"/>
      <c r="AO117" s="427"/>
      <c r="AP117" s="427"/>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9"/>
      <c r="AD118" s="500"/>
      <c r="AE118" s="427"/>
      <c r="AF118" s="427"/>
      <c r="AG118" s="427"/>
      <c r="AH118" s="427"/>
      <c r="AI118" s="427"/>
      <c r="AJ118" s="427"/>
      <c r="AK118" s="427"/>
      <c r="AL118" s="427"/>
      <c r="AM118" s="427"/>
      <c r="AN118" s="427"/>
      <c r="AO118" s="427"/>
      <c r="AP118" s="427"/>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382"/>
      <c r="AC119" s="382"/>
      <c r="AD119" s="382"/>
      <c r="AE119" s="401"/>
      <c r="AF119" s="385"/>
      <c r="AG119" s="385"/>
      <c r="AH119" s="385"/>
      <c r="AI119" s="401"/>
      <c r="AJ119" s="385"/>
      <c r="AK119" s="385"/>
      <c r="AL119" s="385"/>
      <c r="AM119" s="401"/>
      <c r="AN119" s="385"/>
      <c r="AO119" s="385"/>
      <c r="AP119" s="385"/>
      <c r="AQ119" s="403"/>
      <c r="AR119" s="404"/>
      <c r="AS119" s="404"/>
      <c r="AT119" s="405"/>
      <c r="AU119" s="385"/>
      <c r="AV119" s="385"/>
      <c r="AW119" s="385"/>
      <c r="AX119" s="386"/>
      <c r="AY119">
        <f t="shared" si="4"/>
        <v>0</v>
      </c>
    </row>
    <row r="120" spans="1:60" ht="23.25" hidden="1" customHeight="1" x14ac:dyDescent="0.2">
      <c r="A120" s="329"/>
      <c r="B120" s="331"/>
      <c r="C120" s="332"/>
      <c r="D120" s="332"/>
      <c r="E120" s="332"/>
      <c r="F120" s="333"/>
      <c r="G120" s="905"/>
      <c r="H120" s="396"/>
      <c r="I120" s="396"/>
      <c r="J120" s="396"/>
      <c r="K120" s="396"/>
      <c r="L120" s="396"/>
      <c r="M120" s="396"/>
      <c r="N120" s="396"/>
      <c r="O120" s="397"/>
      <c r="P120" s="463"/>
      <c r="Q120" s="463"/>
      <c r="R120" s="463"/>
      <c r="S120" s="463"/>
      <c r="T120" s="463"/>
      <c r="U120" s="463"/>
      <c r="V120" s="463"/>
      <c r="W120" s="463"/>
      <c r="X120" s="464"/>
      <c r="Y120" s="906" t="s">
        <v>51</v>
      </c>
      <c r="Z120" s="798"/>
      <c r="AA120" s="799"/>
      <c r="AB120" s="460"/>
      <c r="AC120" s="460"/>
      <c r="AD120" s="460"/>
      <c r="AE120" s="401"/>
      <c r="AF120" s="385"/>
      <c r="AG120" s="385"/>
      <c r="AH120" s="385"/>
      <c r="AI120" s="401"/>
      <c r="AJ120" s="385"/>
      <c r="AK120" s="385"/>
      <c r="AL120" s="385"/>
      <c r="AM120" s="401"/>
      <c r="AN120" s="385"/>
      <c r="AO120" s="385"/>
      <c r="AP120" s="385"/>
      <c r="AQ120" s="403"/>
      <c r="AR120" s="404"/>
      <c r="AS120" s="404"/>
      <c r="AT120" s="405"/>
      <c r="AU120" s="385"/>
      <c r="AV120" s="385"/>
      <c r="AW120" s="385"/>
      <c r="AX120" s="386"/>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3"/>
      <c r="AR121" s="404"/>
      <c r="AS121" s="404"/>
      <c r="AT121" s="405"/>
      <c r="AU121" s="385"/>
      <c r="AV121" s="385"/>
      <c r="AW121" s="385"/>
      <c r="AX121" s="386"/>
      <c r="AY121">
        <f t="shared" si="4"/>
        <v>0</v>
      </c>
      <c r="AZ121" s="10"/>
      <c r="BA121" s="10"/>
      <c r="BB121" s="10"/>
      <c r="BC121" s="10"/>
      <c r="BD121" s="10"/>
      <c r="BE121" s="10"/>
      <c r="BF121" s="10"/>
      <c r="BG121" s="10"/>
      <c r="BH121" s="10"/>
    </row>
    <row r="122" spans="1:60" ht="18.75" hidden="1" customHeight="1" x14ac:dyDescent="0.2">
      <c r="A122" s="329"/>
      <c r="B122" s="467" t="s">
        <v>139</v>
      </c>
      <c r="C122" s="468"/>
      <c r="D122" s="468"/>
      <c r="E122" s="468"/>
      <c r="F122" s="469"/>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898" t="s">
        <v>11</v>
      </c>
      <c r="AC122" s="899"/>
      <c r="AD122" s="900"/>
      <c r="AE122" s="427" t="s">
        <v>499</v>
      </c>
      <c r="AF122" s="427"/>
      <c r="AG122" s="427"/>
      <c r="AH122" s="427"/>
      <c r="AI122" s="427" t="s">
        <v>651</v>
      </c>
      <c r="AJ122" s="427"/>
      <c r="AK122" s="427"/>
      <c r="AL122" s="427"/>
      <c r="AM122" s="427" t="s">
        <v>467</v>
      </c>
      <c r="AN122" s="427"/>
      <c r="AO122" s="427"/>
      <c r="AP122" s="427"/>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9"/>
      <c r="AD123" s="500"/>
      <c r="AE123" s="427"/>
      <c r="AF123" s="427"/>
      <c r="AG123" s="427"/>
      <c r="AH123" s="427"/>
      <c r="AI123" s="427"/>
      <c r="AJ123" s="427"/>
      <c r="AK123" s="427"/>
      <c r="AL123" s="427"/>
      <c r="AM123" s="427"/>
      <c r="AN123" s="427"/>
      <c r="AO123" s="427"/>
      <c r="AP123" s="427"/>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382"/>
      <c r="AC124" s="382"/>
      <c r="AD124" s="382"/>
      <c r="AE124" s="401"/>
      <c r="AF124" s="385"/>
      <c r="AG124" s="385"/>
      <c r="AH124" s="385"/>
      <c r="AI124" s="401"/>
      <c r="AJ124" s="385"/>
      <c r="AK124" s="385"/>
      <c r="AL124" s="385"/>
      <c r="AM124" s="401"/>
      <c r="AN124" s="385"/>
      <c r="AO124" s="385"/>
      <c r="AP124" s="385"/>
      <c r="AQ124" s="403"/>
      <c r="AR124" s="404"/>
      <c r="AS124" s="404"/>
      <c r="AT124" s="405"/>
      <c r="AU124" s="385"/>
      <c r="AV124" s="385"/>
      <c r="AW124" s="385"/>
      <c r="AX124" s="386"/>
      <c r="AY124">
        <f>$AY$122</f>
        <v>0</v>
      </c>
    </row>
    <row r="125" spans="1:60" ht="23.25" hidden="1" customHeight="1" x14ac:dyDescent="0.2">
      <c r="A125" s="329"/>
      <c r="B125" s="331"/>
      <c r="C125" s="332"/>
      <c r="D125" s="332"/>
      <c r="E125" s="332"/>
      <c r="F125" s="333"/>
      <c r="G125" s="905"/>
      <c r="H125" s="396"/>
      <c r="I125" s="396"/>
      <c r="J125" s="396"/>
      <c r="K125" s="396"/>
      <c r="L125" s="396"/>
      <c r="M125" s="396"/>
      <c r="N125" s="396"/>
      <c r="O125" s="397"/>
      <c r="P125" s="463"/>
      <c r="Q125" s="463"/>
      <c r="R125" s="463"/>
      <c r="S125" s="463"/>
      <c r="T125" s="463"/>
      <c r="U125" s="463"/>
      <c r="V125" s="463"/>
      <c r="W125" s="463"/>
      <c r="X125" s="464"/>
      <c r="Y125" s="906" t="s">
        <v>51</v>
      </c>
      <c r="Z125" s="798"/>
      <c r="AA125" s="799"/>
      <c r="AB125" s="460"/>
      <c r="AC125" s="460"/>
      <c r="AD125" s="460"/>
      <c r="AE125" s="401"/>
      <c r="AF125" s="385"/>
      <c r="AG125" s="385"/>
      <c r="AH125" s="385"/>
      <c r="AI125" s="401"/>
      <c r="AJ125" s="385"/>
      <c r="AK125" s="385"/>
      <c r="AL125" s="385"/>
      <c r="AM125" s="401"/>
      <c r="AN125" s="385"/>
      <c r="AO125" s="385"/>
      <c r="AP125" s="385"/>
      <c r="AQ125" s="403"/>
      <c r="AR125" s="404"/>
      <c r="AS125" s="404"/>
      <c r="AT125" s="405"/>
      <c r="AU125" s="385"/>
      <c r="AV125" s="385"/>
      <c r="AW125" s="385"/>
      <c r="AX125" s="386"/>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3"/>
      <c r="AR126" s="404"/>
      <c r="AS126" s="404"/>
      <c r="AT126" s="405"/>
      <c r="AU126" s="385"/>
      <c r="AV126" s="385"/>
      <c r="AW126" s="385"/>
      <c r="AX126" s="386"/>
      <c r="AY126">
        <f>$AY$122</f>
        <v>0</v>
      </c>
      <c r="AZ126" s="10"/>
      <c r="BA126" s="10"/>
      <c r="BB126" s="10"/>
      <c r="BC126" s="10"/>
      <c r="BD126" s="10"/>
      <c r="BE126" s="10"/>
      <c r="BF126" s="10"/>
      <c r="BG126" s="10"/>
      <c r="BH126" s="10"/>
    </row>
    <row r="127" spans="1:60" ht="18.75" hidden="1" customHeight="1" x14ac:dyDescent="0.2">
      <c r="A127" s="329"/>
      <c r="B127" s="467" t="s">
        <v>139</v>
      </c>
      <c r="C127" s="468"/>
      <c r="D127" s="468"/>
      <c r="E127" s="468"/>
      <c r="F127" s="469"/>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898" t="s">
        <v>11</v>
      </c>
      <c r="AC127" s="899"/>
      <c r="AD127" s="900"/>
      <c r="AE127" s="427" t="s">
        <v>499</v>
      </c>
      <c r="AF127" s="427"/>
      <c r="AG127" s="427"/>
      <c r="AH127" s="427"/>
      <c r="AI127" s="427" t="s">
        <v>651</v>
      </c>
      <c r="AJ127" s="427"/>
      <c r="AK127" s="427"/>
      <c r="AL127" s="427"/>
      <c r="AM127" s="427" t="s">
        <v>467</v>
      </c>
      <c r="AN127" s="427"/>
      <c r="AO127" s="427"/>
      <c r="AP127" s="427"/>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9"/>
      <c r="AD128" s="500"/>
      <c r="AE128" s="427"/>
      <c r="AF128" s="427"/>
      <c r="AG128" s="427"/>
      <c r="AH128" s="427"/>
      <c r="AI128" s="427"/>
      <c r="AJ128" s="427"/>
      <c r="AK128" s="427"/>
      <c r="AL128" s="427"/>
      <c r="AM128" s="427"/>
      <c r="AN128" s="427"/>
      <c r="AO128" s="427"/>
      <c r="AP128" s="427"/>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382"/>
      <c r="AC129" s="382"/>
      <c r="AD129" s="382"/>
      <c r="AE129" s="401"/>
      <c r="AF129" s="385"/>
      <c r="AG129" s="385"/>
      <c r="AH129" s="385"/>
      <c r="AI129" s="401"/>
      <c r="AJ129" s="385"/>
      <c r="AK129" s="385"/>
      <c r="AL129" s="385"/>
      <c r="AM129" s="401"/>
      <c r="AN129" s="385"/>
      <c r="AO129" s="385"/>
      <c r="AP129" s="385"/>
      <c r="AQ129" s="403"/>
      <c r="AR129" s="404"/>
      <c r="AS129" s="404"/>
      <c r="AT129" s="405"/>
      <c r="AU129" s="385"/>
      <c r="AV129" s="385"/>
      <c r="AW129" s="385"/>
      <c r="AX129" s="386"/>
      <c r="AY129">
        <f>$AY$127</f>
        <v>0</v>
      </c>
    </row>
    <row r="130" spans="1:60" ht="23.25" hidden="1" customHeight="1" x14ac:dyDescent="0.2">
      <c r="A130" s="329"/>
      <c r="B130" s="331"/>
      <c r="C130" s="332"/>
      <c r="D130" s="332"/>
      <c r="E130" s="332"/>
      <c r="F130" s="333"/>
      <c r="G130" s="905"/>
      <c r="H130" s="396"/>
      <c r="I130" s="396"/>
      <c r="J130" s="396"/>
      <c r="K130" s="396"/>
      <c r="L130" s="396"/>
      <c r="M130" s="396"/>
      <c r="N130" s="396"/>
      <c r="O130" s="397"/>
      <c r="P130" s="463"/>
      <c r="Q130" s="463"/>
      <c r="R130" s="463"/>
      <c r="S130" s="463"/>
      <c r="T130" s="463"/>
      <c r="U130" s="463"/>
      <c r="V130" s="463"/>
      <c r="W130" s="463"/>
      <c r="X130" s="464"/>
      <c r="Y130" s="906" t="s">
        <v>51</v>
      </c>
      <c r="Z130" s="798"/>
      <c r="AA130" s="799"/>
      <c r="AB130" s="460"/>
      <c r="AC130" s="460"/>
      <c r="AD130" s="460"/>
      <c r="AE130" s="401"/>
      <c r="AF130" s="385"/>
      <c r="AG130" s="385"/>
      <c r="AH130" s="385"/>
      <c r="AI130" s="401"/>
      <c r="AJ130" s="385"/>
      <c r="AK130" s="385"/>
      <c r="AL130" s="385"/>
      <c r="AM130" s="401"/>
      <c r="AN130" s="385"/>
      <c r="AO130" s="385"/>
      <c r="AP130" s="385"/>
      <c r="AQ130" s="403"/>
      <c r="AR130" s="404"/>
      <c r="AS130" s="404"/>
      <c r="AT130" s="405"/>
      <c r="AU130" s="385"/>
      <c r="AV130" s="385"/>
      <c r="AW130" s="385"/>
      <c r="AX130" s="386"/>
      <c r="AY130">
        <f>$AY$127</f>
        <v>0</v>
      </c>
      <c r="AZ130" s="10"/>
      <c r="BA130" s="10"/>
      <c r="BB130" s="10"/>
      <c r="BC130" s="10"/>
    </row>
    <row r="131" spans="1:60" ht="23.25" hidden="1" customHeight="1" thickBot="1" x14ac:dyDescent="0.25">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3"/>
      <c r="AR131" s="404"/>
      <c r="AS131" s="404"/>
      <c r="AT131" s="405"/>
      <c r="AU131" s="385"/>
      <c r="AV131" s="385"/>
      <c r="AW131" s="385"/>
      <c r="AX131" s="386"/>
      <c r="AY131">
        <f>$AY$127</f>
        <v>0</v>
      </c>
      <c r="AZ131" s="10"/>
      <c r="BA131" s="10"/>
      <c r="BB131" s="10"/>
      <c r="BC131" s="10"/>
      <c r="BD131" s="10"/>
      <c r="BE131" s="10"/>
      <c r="BF131" s="10"/>
      <c r="BG131" s="10"/>
      <c r="BH131" s="10"/>
    </row>
    <row r="132" spans="1:60" ht="47.25" hidden="1" customHeight="1" x14ac:dyDescent="0.2">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663</v>
      </c>
      <c r="B133" s="332"/>
      <c r="C133" s="332"/>
      <c r="D133" s="332"/>
      <c r="E133" s="332"/>
      <c r="F133" s="333"/>
      <c r="G133" s="362" t="s">
        <v>655</v>
      </c>
      <c r="H133" s="363"/>
      <c r="I133" s="363"/>
      <c r="J133" s="363"/>
      <c r="K133" s="363"/>
      <c r="L133" s="363"/>
      <c r="M133" s="363"/>
      <c r="N133" s="363"/>
      <c r="O133" s="363"/>
      <c r="P133" s="364" t="s">
        <v>654</v>
      </c>
      <c r="Q133" s="363"/>
      <c r="R133" s="363"/>
      <c r="S133" s="363"/>
      <c r="T133" s="363"/>
      <c r="U133" s="363"/>
      <c r="V133" s="363"/>
      <c r="W133" s="363"/>
      <c r="X133" s="365"/>
      <c r="Y133" s="366"/>
      <c r="Z133" s="367"/>
      <c r="AA133" s="368"/>
      <c r="AB133" s="413" t="s">
        <v>11</v>
      </c>
      <c r="AC133" s="413"/>
      <c r="AD133" s="413"/>
      <c r="AE133" s="427" t="s">
        <v>499</v>
      </c>
      <c r="AF133" s="427"/>
      <c r="AG133" s="427"/>
      <c r="AH133" s="427"/>
      <c r="AI133" s="427" t="s">
        <v>651</v>
      </c>
      <c r="AJ133" s="427"/>
      <c r="AK133" s="427"/>
      <c r="AL133" s="427"/>
      <c r="AM133" s="427" t="s">
        <v>467</v>
      </c>
      <c r="AN133" s="427"/>
      <c r="AO133" s="427"/>
      <c r="AP133" s="427"/>
      <c r="AQ133" s="422" t="s">
        <v>498</v>
      </c>
      <c r="AR133" s="423"/>
      <c r="AS133" s="423"/>
      <c r="AT133" s="424"/>
      <c r="AU133" s="422" t="s">
        <v>676</v>
      </c>
      <c r="AV133" s="423"/>
      <c r="AW133" s="423"/>
      <c r="AX133" s="425"/>
      <c r="AY133">
        <f>COUNTA($G$134)</f>
        <v>0</v>
      </c>
    </row>
    <row r="134" spans="1:60" ht="23.25" hidden="1" customHeight="1" x14ac:dyDescent="0.2">
      <c r="A134" s="360"/>
      <c r="B134" s="332"/>
      <c r="C134" s="332"/>
      <c r="D134" s="332"/>
      <c r="E134" s="332"/>
      <c r="F134" s="333"/>
      <c r="G134" s="441"/>
      <c r="H134" s="370"/>
      <c r="I134" s="370"/>
      <c r="J134" s="370"/>
      <c r="K134" s="370"/>
      <c r="L134" s="370"/>
      <c r="M134" s="370"/>
      <c r="N134" s="370"/>
      <c r="O134" s="370"/>
      <c r="P134" s="442"/>
      <c r="Q134" s="374"/>
      <c r="R134" s="374"/>
      <c r="S134" s="374"/>
      <c r="T134" s="374"/>
      <c r="U134" s="374"/>
      <c r="V134" s="374"/>
      <c r="W134" s="374"/>
      <c r="X134" s="375"/>
      <c r="Y134" s="379" t="s">
        <v>52</v>
      </c>
      <c r="Z134" s="380"/>
      <c r="AA134" s="381"/>
      <c r="AB134" s="383"/>
      <c r="AC134" s="383"/>
      <c r="AD134" s="383"/>
      <c r="AE134" s="384"/>
      <c r="AF134" s="384"/>
      <c r="AG134" s="384"/>
      <c r="AH134" s="384"/>
      <c r="AI134" s="384"/>
      <c r="AJ134" s="384"/>
      <c r="AK134" s="384"/>
      <c r="AL134" s="384"/>
      <c r="AM134" s="384"/>
      <c r="AN134" s="384"/>
      <c r="AO134" s="384"/>
      <c r="AP134" s="384"/>
      <c r="AQ134" s="384"/>
      <c r="AR134" s="384"/>
      <c r="AS134" s="384"/>
      <c r="AT134" s="384"/>
      <c r="AU134" s="426"/>
      <c r="AV134" s="417"/>
      <c r="AW134" s="417"/>
      <c r="AX134" s="418"/>
      <c r="AY134">
        <f>$AY$133</f>
        <v>0</v>
      </c>
    </row>
    <row r="135" spans="1:60" ht="23.25" hidden="1"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3"/>
      <c r="AC135" s="383"/>
      <c r="AD135" s="383"/>
      <c r="AE135" s="384"/>
      <c r="AF135" s="384"/>
      <c r="AG135" s="384"/>
      <c r="AH135" s="384"/>
      <c r="AI135" s="384"/>
      <c r="AJ135" s="384"/>
      <c r="AK135" s="384"/>
      <c r="AL135" s="384"/>
      <c r="AM135" s="384"/>
      <c r="AN135" s="384"/>
      <c r="AO135" s="384"/>
      <c r="AP135" s="384"/>
      <c r="AQ135" s="384"/>
      <c r="AR135" s="384"/>
      <c r="AS135" s="384"/>
      <c r="AT135" s="384"/>
      <c r="AU135" s="426"/>
      <c r="AV135" s="417"/>
      <c r="AW135" s="417"/>
      <c r="AX135" s="418"/>
      <c r="AY135">
        <f>$AY$133</f>
        <v>0</v>
      </c>
    </row>
    <row r="136" spans="1:60" ht="23.25" hidden="1" customHeight="1" x14ac:dyDescent="0.2">
      <c r="A136" s="473" t="s">
        <v>664</v>
      </c>
      <c r="B136" s="353"/>
      <c r="C136" s="353"/>
      <c r="D136" s="353"/>
      <c r="E136" s="353"/>
      <c r="F136" s="474"/>
      <c r="G136" s="238" t="s">
        <v>665</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7" t="s">
        <v>499</v>
      </c>
      <c r="AF136" s="427"/>
      <c r="AG136" s="427"/>
      <c r="AH136" s="427"/>
      <c r="AI136" s="427" t="s">
        <v>651</v>
      </c>
      <c r="AJ136" s="427"/>
      <c r="AK136" s="427"/>
      <c r="AL136" s="427"/>
      <c r="AM136" s="427" t="s">
        <v>467</v>
      </c>
      <c r="AN136" s="427"/>
      <c r="AO136" s="427"/>
      <c r="AP136" s="427"/>
      <c r="AQ136" s="428" t="s">
        <v>677</v>
      </c>
      <c r="AR136" s="429"/>
      <c r="AS136" s="429"/>
      <c r="AT136" s="429"/>
      <c r="AU136" s="429"/>
      <c r="AV136" s="429"/>
      <c r="AW136" s="429"/>
      <c r="AX136" s="430"/>
      <c r="AY136">
        <f>IF(SUBSTITUTE(SUBSTITUTE($G$137,"／",""),"　","")="",0,1)</f>
        <v>0</v>
      </c>
    </row>
    <row r="137" spans="1:60" ht="23.25" hidden="1" customHeight="1" x14ac:dyDescent="0.2">
      <c r="A137" s="475"/>
      <c r="B137" s="337"/>
      <c r="C137" s="337"/>
      <c r="D137" s="337"/>
      <c r="E137" s="337"/>
      <c r="F137" s="476"/>
      <c r="G137" s="406" t="s">
        <v>666</v>
      </c>
      <c r="H137" s="407"/>
      <c r="I137" s="407"/>
      <c r="J137" s="407"/>
      <c r="K137" s="407"/>
      <c r="L137" s="407"/>
      <c r="M137" s="407"/>
      <c r="N137" s="407"/>
      <c r="O137" s="407"/>
      <c r="P137" s="407"/>
      <c r="Q137" s="407"/>
      <c r="R137" s="407"/>
      <c r="S137" s="407"/>
      <c r="T137" s="407"/>
      <c r="U137" s="407"/>
      <c r="V137" s="407"/>
      <c r="W137" s="407"/>
      <c r="X137" s="407"/>
      <c r="Y137" s="431" t="s">
        <v>664</v>
      </c>
      <c r="Z137" s="432"/>
      <c r="AA137" s="433"/>
      <c r="AB137" s="434"/>
      <c r="AC137" s="435"/>
      <c r="AD137" s="436"/>
      <c r="AE137" s="410"/>
      <c r="AF137" s="410"/>
      <c r="AG137" s="410"/>
      <c r="AH137" s="410"/>
      <c r="AI137" s="410"/>
      <c r="AJ137" s="410"/>
      <c r="AK137" s="410"/>
      <c r="AL137" s="410"/>
      <c r="AM137" s="410"/>
      <c r="AN137" s="410"/>
      <c r="AO137" s="410"/>
      <c r="AP137" s="410"/>
      <c r="AQ137" s="401"/>
      <c r="AR137" s="385"/>
      <c r="AS137" s="385"/>
      <c r="AT137" s="385"/>
      <c r="AU137" s="385"/>
      <c r="AV137" s="385"/>
      <c r="AW137" s="385"/>
      <c r="AX137" s="386"/>
      <c r="AY137">
        <f>$AY$136</f>
        <v>0</v>
      </c>
    </row>
    <row r="138" spans="1:60" ht="46.5" hidden="1" customHeight="1" x14ac:dyDescent="0.2">
      <c r="A138" s="477"/>
      <c r="B138" s="339"/>
      <c r="C138" s="339"/>
      <c r="D138" s="339"/>
      <c r="E138" s="339"/>
      <c r="F138" s="478"/>
      <c r="G138" s="408"/>
      <c r="H138" s="409"/>
      <c r="I138" s="409"/>
      <c r="J138" s="409"/>
      <c r="K138" s="409"/>
      <c r="L138" s="409"/>
      <c r="M138" s="409"/>
      <c r="N138" s="409"/>
      <c r="O138" s="409"/>
      <c r="P138" s="409"/>
      <c r="Q138" s="409"/>
      <c r="R138" s="409"/>
      <c r="S138" s="409"/>
      <c r="T138" s="409"/>
      <c r="U138" s="409"/>
      <c r="V138" s="409"/>
      <c r="W138" s="409"/>
      <c r="X138" s="409"/>
      <c r="Y138" s="398" t="s">
        <v>667</v>
      </c>
      <c r="Z138" s="411"/>
      <c r="AA138" s="412"/>
      <c r="AB138" s="437" t="s">
        <v>668</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3"/>
      <c r="AY138">
        <f>$AY$136</f>
        <v>0</v>
      </c>
    </row>
    <row r="139" spans="1:60" ht="18.75" hidden="1" customHeight="1" x14ac:dyDescent="0.2">
      <c r="A139" s="515" t="s">
        <v>315</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7" t="s">
        <v>499</v>
      </c>
      <c r="AF139" s="427"/>
      <c r="AG139" s="427"/>
      <c r="AH139" s="427"/>
      <c r="AI139" s="427" t="s">
        <v>651</v>
      </c>
      <c r="AJ139" s="427"/>
      <c r="AK139" s="427"/>
      <c r="AL139" s="427"/>
      <c r="AM139" s="427" t="s">
        <v>467</v>
      </c>
      <c r="AN139" s="427"/>
      <c r="AO139" s="427"/>
      <c r="AP139" s="427"/>
      <c r="AQ139" s="470" t="s">
        <v>223</v>
      </c>
      <c r="AR139" s="471"/>
      <c r="AS139" s="471"/>
      <c r="AT139" s="472"/>
      <c r="AU139" s="337" t="s">
        <v>129</v>
      </c>
      <c r="AV139" s="337"/>
      <c r="AW139" s="337"/>
      <c r="AX139" s="342"/>
      <c r="AY139">
        <f>COUNTA($G$141)</f>
        <v>0</v>
      </c>
    </row>
    <row r="140" spans="1:60" ht="18.75" hidden="1" customHeight="1" x14ac:dyDescent="0.2">
      <c r="A140" s="518"/>
      <c r="B140" s="519"/>
      <c r="C140" s="519"/>
      <c r="D140" s="519"/>
      <c r="E140" s="519"/>
      <c r="F140" s="520"/>
      <c r="G140" s="355"/>
      <c r="H140" s="339"/>
      <c r="I140" s="339"/>
      <c r="J140" s="339"/>
      <c r="K140" s="339"/>
      <c r="L140" s="339"/>
      <c r="M140" s="339"/>
      <c r="N140" s="339"/>
      <c r="O140" s="340"/>
      <c r="P140" s="343"/>
      <c r="Q140" s="339"/>
      <c r="R140" s="339"/>
      <c r="S140" s="339"/>
      <c r="T140" s="339"/>
      <c r="U140" s="339"/>
      <c r="V140" s="339"/>
      <c r="W140" s="339"/>
      <c r="X140" s="340"/>
      <c r="Y140" s="493"/>
      <c r="Z140" s="494"/>
      <c r="AA140" s="495"/>
      <c r="AB140" s="414"/>
      <c r="AC140" s="499"/>
      <c r="AD140" s="500"/>
      <c r="AE140" s="427"/>
      <c r="AF140" s="427"/>
      <c r="AG140" s="427"/>
      <c r="AH140" s="427"/>
      <c r="AI140" s="427"/>
      <c r="AJ140" s="427"/>
      <c r="AK140" s="427"/>
      <c r="AL140" s="427"/>
      <c r="AM140" s="427"/>
      <c r="AN140" s="427"/>
      <c r="AO140" s="427"/>
      <c r="AP140" s="427"/>
      <c r="AQ140" s="444"/>
      <c r="AR140" s="445"/>
      <c r="AS140" s="446" t="s">
        <v>224</v>
      </c>
      <c r="AT140" s="447"/>
      <c r="AU140" s="448"/>
      <c r="AV140" s="448"/>
      <c r="AW140" s="339" t="s">
        <v>170</v>
      </c>
      <c r="AX140" s="344"/>
      <c r="AY140">
        <f t="shared" ref="AY140:AY145" si="5">$AY$139</f>
        <v>0</v>
      </c>
    </row>
    <row r="141" spans="1:60" ht="23.25" hidden="1" customHeight="1" x14ac:dyDescent="0.2">
      <c r="A141" s="521"/>
      <c r="B141" s="519"/>
      <c r="C141" s="519"/>
      <c r="D141" s="519"/>
      <c r="E141" s="519"/>
      <c r="F141" s="520"/>
      <c r="G141" s="387"/>
      <c r="H141" s="388"/>
      <c r="I141" s="388"/>
      <c r="J141" s="388"/>
      <c r="K141" s="388"/>
      <c r="L141" s="388"/>
      <c r="M141" s="388"/>
      <c r="N141" s="388"/>
      <c r="O141" s="389"/>
      <c r="P141" s="154"/>
      <c r="Q141" s="154"/>
      <c r="R141" s="154"/>
      <c r="S141" s="154"/>
      <c r="T141" s="154"/>
      <c r="U141" s="154"/>
      <c r="V141" s="154"/>
      <c r="W141" s="154"/>
      <c r="X141" s="155"/>
      <c r="Y141" s="398" t="s">
        <v>12</v>
      </c>
      <c r="Z141" s="399"/>
      <c r="AA141" s="400"/>
      <c r="AB141" s="382"/>
      <c r="AC141" s="382"/>
      <c r="AD141" s="382"/>
      <c r="AE141" s="401"/>
      <c r="AF141" s="385"/>
      <c r="AG141" s="385"/>
      <c r="AH141" s="385"/>
      <c r="AI141" s="401"/>
      <c r="AJ141" s="385"/>
      <c r="AK141" s="385"/>
      <c r="AL141" s="385"/>
      <c r="AM141" s="401"/>
      <c r="AN141" s="385"/>
      <c r="AO141" s="385"/>
      <c r="AP141" s="385"/>
      <c r="AQ141" s="403"/>
      <c r="AR141" s="404"/>
      <c r="AS141" s="404"/>
      <c r="AT141" s="405"/>
      <c r="AU141" s="385"/>
      <c r="AV141" s="385"/>
      <c r="AW141" s="385"/>
      <c r="AX141" s="386"/>
      <c r="AY141">
        <f t="shared" si="5"/>
        <v>0</v>
      </c>
    </row>
    <row r="142" spans="1:60" ht="23.25" hidden="1" customHeight="1" x14ac:dyDescent="0.2">
      <c r="A142" s="522"/>
      <c r="B142" s="523"/>
      <c r="C142" s="523"/>
      <c r="D142" s="523"/>
      <c r="E142" s="523"/>
      <c r="F142" s="524"/>
      <c r="G142" s="390"/>
      <c r="H142" s="391"/>
      <c r="I142" s="391"/>
      <c r="J142" s="391"/>
      <c r="K142" s="391"/>
      <c r="L142" s="391"/>
      <c r="M142" s="391"/>
      <c r="N142" s="391"/>
      <c r="O142" s="392"/>
      <c r="P142" s="396"/>
      <c r="Q142" s="396"/>
      <c r="R142" s="396"/>
      <c r="S142" s="396"/>
      <c r="T142" s="396"/>
      <c r="U142" s="396"/>
      <c r="V142" s="396"/>
      <c r="W142" s="396"/>
      <c r="X142" s="397"/>
      <c r="Y142" s="237" t="s">
        <v>51</v>
      </c>
      <c r="Z142" s="238"/>
      <c r="AA142" s="267"/>
      <c r="AB142" s="460"/>
      <c r="AC142" s="460"/>
      <c r="AD142" s="460"/>
      <c r="AE142" s="401"/>
      <c r="AF142" s="385"/>
      <c r="AG142" s="385"/>
      <c r="AH142" s="385"/>
      <c r="AI142" s="401"/>
      <c r="AJ142" s="385"/>
      <c r="AK142" s="385"/>
      <c r="AL142" s="385"/>
      <c r="AM142" s="401"/>
      <c r="AN142" s="385"/>
      <c r="AO142" s="385"/>
      <c r="AP142" s="385"/>
      <c r="AQ142" s="403"/>
      <c r="AR142" s="404"/>
      <c r="AS142" s="404"/>
      <c r="AT142" s="405"/>
      <c r="AU142" s="385"/>
      <c r="AV142" s="385"/>
      <c r="AW142" s="385"/>
      <c r="AX142" s="386"/>
      <c r="AY142">
        <f t="shared" si="5"/>
        <v>0</v>
      </c>
    </row>
    <row r="143" spans="1:60" ht="23.25" hidden="1" customHeight="1" x14ac:dyDescent="0.2">
      <c r="A143" s="521"/>
      <c r="B143" s="519"/>
      <c r="C143" s="519"/>
      <c r="D143" s="519"/>
      <c r="E143" s="519"/>
      <c r="F143" s="520"/>
      <c r="G143" s="393"/>
      <c r="H143" s="394"/>
      <c r="I143" s="394"/>
      <c r="J143" s="394"/>
      <c r="K143" s="394"/>
      <c r="L143" s="394"/>
      <c r="M143" s="394"/>
      <c r="N143" s="394"/>
      <c r="O143" s="395"/>
      <c r="P143" s="157"/>
      <c r="Q143" s="157"/>
      <c r="R143" s="157"/>
      <c r="S143" s="157"/>
      <c r="T143" s="157"/>
      <c r="U143" s="157"/>
      <c r="V143" s="157"/>
      <c r="W143" s="157"/>
      <c r="X143" s="158"/>
      <c r="Y143" s="237" t="s">
        <v>13</v>
      </c>
      <c r="Z143" s="238"/>
      <c r="AA143" s="267"/>
      <c r="AB143" s="402" t="s">
        <v>14</v>
      </c>
      <c r="AC143" s="402"/>
      <c r="AD143" s="402"/>
      <c r="AE143" s="401"/>
      <c r="AF143" s="385"/>
      <c r="AG143" s="385"/>
      <c r="AH143" s="385"/>
      <c r="AI143" s="401"/>
      <c r="AJ143" s="385"/>
      <c r="AK143" s="385"/>
      <c r="AL143" s="385"/>
      <c r="AM143" s="401"/>
      <c r="AN143" s="385"/>
      <c r="AO143" s="385"/>
      <c r="AP143" s="385"/>
      <c r="AQ143" s="403"/>
      <c r="AR143" s="404"/>
      <c r="AS143" s="404"/>
      <c r="AT143" s="405"/>
      <c r="AU143" s="385"/>
      <c r="AV143" s="385"/>
      <c r="AW143" s="385"/>
      <c r="AX143" s="386"/>
      <c r="AY143">
        <f t="shared" si="5"/>
        <v>0</v>
      </c>
    </row>
    <row r="144" spans="1:60" ht="23.25" hidden="1" customHeight="1" x14ac:dyDescent="0.2">
      <c r="A144" s="473" t="s">
        <v>342</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2">
      <c r="A145" s="361"/>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2">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2">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2">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2">
      <c r="A151" s="329"/>
      <c r="B151" s="467" t="s">
        <v>139</v>
      </c>
      <c r="C151" s="468"/>
      <c r="D151" s="468"/>
      <c r="E151" s="468"/>
      <c r="F151" s="469"/>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898" t="s">
        <v>11</v>
      </c>
      <c r="AC151" s="899"/>
      <c r="AD151" s="900"/>
      <c r="AE151" s="427" t="s">
        <v>499</v>
      </c>
      <c r="AF151" s="427"/>
      <c r="AG151" s="427"/>
      <c r="AH151" s="427"/>
      <c r="AI151" s="427" t="s">
        <v>651</v>
      </c>
      <c r="AJ151" s="427"/>
      <c r="AK151" s="427"/>
      <c r="AL151" s="427"/>
      <c r="AM151" s="427" t="s">
        <v>467</v>
      </c>
      <c r="AN151" s="427"/>
      <c r="AO151" s="427"/>
      <c r="AP151" s="427"/>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9"/>
      <c r="AD152" s="500"/>
      <c r="AE152" s="427"/>
      <c r="AF152" s="427"/>
      <c r="AG152" s="427"/>
      <c r="AH152" s="427"/>
      <c r="AI152" s="427"/>
      <c r="AJ152" s="427"/>
      <c r="AK152" s="427"/>
      <c r="AL152" s="427"/>
      <c r="AM152" s="427"/>
      <c r="AN152" s="427"/>
      <c r="AO152" s="427"/>
      <c r="AP152" s="427"/>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382"/>
      <c r="AC153" s="382"/>
      <c r="AD153" s="382"/>
      <c r="AE153" s="401"/>
      <c r="AF153" s="385"/>
      <c r="AG153" s="385"/>
      <c r="AH153" s="385"/>
      <c r="AI153" s="401"/>
      <c r="AJ153" s="385"/>
      <c r="AK153" s="385"/>
      <c r="AL153" s="385"/>
      <c r="AM153" s="401"/>
      <c r="AN153" s="385"/>
      <c r="AO153" s="385"/>
      <c r="AP153" s="385"/>
      <c r="AQ153" s="403"/>
      <c r="AR153" s="404"/>
      <c r="AS153" s="404"/>
      <c r="AT153" s="405"/>
      <c r="AU153" s="385"/>
      <c r="AV153" s="385"/>
      <c r="AW153" s="385"/>
      <c r="AX153" s="386"/>
      <c r="AY153">
        <f t="shared" si="6"/>
        <v>0</v>
      </c>
    </row>
    <row r="154" spans="1:60" ht="23.25" hidden="1" customHeight="1" x14ac:dyDescent="0.2">
      <c r="A154" s="329"/>
      <c r="B154" s="331"/>
      <c r="C154" s="332"/>
      <c r="D154" s="332"/>
      <c r="E154" s="332"/>
      <c r="F154" s="333"/>
      <c r="G154" s="905"/>
      <c r="H154" s="396"/>
      <c r="I154" s="396"/>
      <c r="J154" s="396"/>
      <c r="K154" s="396"/>
      <c r="L154" s="396"/>
      <c r="M154" s="396"/>
      <c r="N154" s="396"/>
      <c r="O154" s="397"/>
      <c r="P154" s="463"/>
      <c r="Q154" s="463"/>
      <c r="R154" s="463"/>
      <c r="S154" s="463"/>
      <c r="T154" s="463"/>
      <c r="U154" s="463"/>
      <c r="V154" s="463"/>
      <c r="W154" s="463"/>
      <c r="X154" s="464"/>
      <c r="Y154" s="906" t="s">
        <v>51</v>
      </c>
      <c r="Z154" s="798"/>
      <c r="AA154" s="799"/>
      <c r="AB154" s="460"/>
      <c r="AC154" s="460"/>
      <c r="AD154" s="460"/>
      <c r="AE154" s="401"/>
      <c r="AF154" s="385"/>
      <c r="AG154" s="385"/>
      <c r="AH154" s="385"/>
      <c r="AI154" s="401"/>
      <c r="AJ154" s="385"/>
      <c r="AK154" s="385"/>
      <c r="AL154" s="385"/>
      <c r="AM154" s="401"/>
      <c r="AN154" s="385"/>
      <c r="AO154" s="385"/>
      <c r="AP154" s="385"/>
      <c r="AQ154" s="403"/>
      <c r="AR154" s="404"/>
      <c r="AS154" s="404"/>
      <c r="AT154" s="405"/>
      <c r="AU154" s="385"/>
      <c r="AV154" s="385"/>
      <c r="AW154" s="385"/>
      <c r="AX154" s="386"/>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3"/>
      <c r="AR155" s="404"/>
      <c r="AS155" s="404"/>
      <c r="AT155" s="405"/>
      <c r="AU155" s="385"/>
      <c r="AV155" s="385"/>
      <c r="AW155" s="385"/>
      <c r="AX155" s="386"/>
      <c r="AY155">
        <f t="shared" si="6"/>
        <v>0</v>
      </c>
      <c r="AZ155" s="10"/>
      <c r="BA155" s="10"/>
      <c r="BB155" s="10"/>
      <c r="BC155" s="10"/>
      <c r="BD155" s="10"/>
      <c r="BE155" s="10"/>
      <c r="BF155" s="10"/>
      <c r="BG155" s="10"/>
      <c r="BH155" s="10"/>
    </row>
    <row r="156" spans="1:60" ht="18.75" hidden="1" customHeight="1" x14ac:dyDescent="0.2">
      <c r="A156" s="329"/>
      <c r="B156" s="467" t="s">
        <v>139</v>
      </c>
      <c r="C156" s="468"/>
      <c r="D156" s="468"/>
      <c r="E156" s="468"/>
      <c r="F156" s="469"/>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898" t="s">
        <v>11</v>
      </c>
      <c r="AC156" s="899"/>
      <c r="AD156" s="900"/>
      <c r="AE156" s="427" t="s">
        <v>499</v>
      </c>
      <c r="AF156" s="427"/>
      <c r="AG156" s="427"/>
      <c r="AH156" s="427"/>
      <c r="AI156" s="427" t="s">
        <v>651</v>
      </c>
      <c r="AJ156" s="427"/>
      <c r="AK156" s="427"/>
      <c r="AL156" s="427"/>
      <c r="AM156" s="427" t="s">
        <v>467</v>
      </c>
      <c r="AN156" s="427"/>
      <c r="AO156" s="427"/>
      <c r="AP156" s="427"/>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9"/>
      <c r="AD157" s="500"/>
      <c r="AE157" s="427"/>
      <c r="AF157" s="427"/>
      <c r="AG157" s="427"/>
      <c r="AH157" s="427"/>
      <c r="AI157" s="427"/>
      <c r="AJ157" s="427"/>
      <c r="AK157" s="427"/>
      <c r="AL157" s="427"/>
      <c r="AM157" s="427"/>
      <c r="AN157" s="427"/>
      <c r="AO157" s="427"/>
      <c r="AP157" s="427"/>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382"/>
      <c r="AC158" s="382"/>
      <c r="AD158" s="382"/>
      <c r="AE158" s="401"/>
      <c r="AF158" s="385"/>
      <c r="AG158" s="385"/>
      <c r="AH158" s="385"/>
      <c r="AI158" s="401"/>
      <c r="AJ158" s="385"/>
      <c r="AK158" s="385"/>
      <c r="AL158" s="385"/>
      <c r="AM158" s="401"/>
      <c r="AN158" s="385"/>
      <c r="AO158" s="385"/>
      <c r="AP158" s="385"/>
      <c r="AQ158" s="403"/>
      <c r="AR158" s="404"/>
      <c r="AS158" s="404"/>
      <c r="AT158" s="405"/>
      <c r="AU158" s="385"/>
      <c r="AV158" s="385"/>
      <c r="AW158" s="385"/>
      <c r="AX158" s="386"/>
      <c r="AY158">
        <f>$AY$156</f>
        <v>0</v>
      </c>
    </row>
    <row r="159" spans="1:60" ht="23.25" hidden="1" customHeight="1" x14ac:dyDescent="0.2">
      <c r="A159" s="329"/>
      <c r="B159" s="331"/>
      <c r="C159" s="332"/>
      <c r="D159" s="332"/>
      <c r="E159" s="332"/>
      <c r="F159" s="333"/>
      <c r="G159" s="905"/>
      <c r="H159" s="396"/>
      <c r="I159" s="396"/>
      <c r="J159" s="396"/>
      <c r="K159" s="396"/>
      <c r="L159" s="396"/>
      <c r="M159" s="396"/>
      <c r="N159" s="396"/>
      <c r="O159" s="397"/>
      <c r="P159" s="463"/>
      <c r="Q159" s="463"/>
      <c r="R159" s="463"/>
      <c r="S159" s="463"/>
      <c r="T159" s="463"/>
      <c r="U159" s="463"/>
      <c r="V159" s="463"/>
      <c r="W159" s="463"/>
      <c r="X159" s="464"/>
      <c r="Y159" s="906" t="s">
        <v>51</v>
      </c>
      <c r="Z159" s="798"/>
      <c r="AA159" s="799"/>
      <c r="AB159" s="460"/>
      <c r="AC159" s="460"/>
      <c r="AD159" s="460"/>
      <c r="AE159" s="401"/>
      <c r="AF159" s="385"/>
      <c r="AG159" s="385"/>
      <c r="AH159" s="385"/>
      <c r="AI159" s="401"/>
      <c r="AJ159" s="385"/>
      <c r="AK159" s="385"/>
      <c r="AL159" s="385"/>
      <c r="AM159" s="401"/>
      <c r="AN159" s="385"/>
      <c r="AO159" s="385"/>
      <c r="AP159" s="385"/>
      <c r="AQ159" s="403"/>
      <c r="AR159" s="404"/>
      <c r="AS159" s="404"/>
      <c r="AT159" s="405"/>
      <c r="AU159" s="385"/>
      <c r="AV159" s="385"/>
      <c r="AW159" s="385"/>
      <c r="AX159" s="386"/>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3"/>
      <c r="AR160" s="404"/>
      <c r="AS160" s="404"/>
      <c r="AT160" s="405"/>
      <c r="AU160" s="385"/>
      <c r="AV160" s="385"/>
      <c r="AW160" s="385"/>
      <c r="AX160" s="386"/>
      <c r="AY160">
        <f>$AY$156</f>
        <v>0</v>
      </c>
      <c r="AZ160" s="10"/>
      <c r="BA160" s="10"/>
      <c r="BB160" s="10"/>
      <c r="BC160" s="10"/>
      <c r="BD160" s="10"/>
      <c r="BE160" s="10"/>
      <c r="BF160" s="10"/>
      <c r="BG160" s="10"/>
      <c r="BH160" s="10"/>
    </row>
    <row r="161" spans="1:60" ht="18.75" hidden="1" customHeight="1" x14ac:dyDescent="0.2">
      <c r="A161" s="329"/>
      <c r="B161" s="467" t="s">
        <v>139</v>
      </c>
      <c r="C161" s="468"/>
      <c r="D161" s="468"/>
      <c r="E161" s="468"/>
      <c r="F161" s="469"/>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898" t="s">
        <v>11</v>
      </c>
      <c r="AC161" s="899"/>
      <c r="AD161" s="900"/>
      <c r="AE161" s="427" t="s">
        <v>499</v>
      </c>
      <c r="AF161" s="427"/>
      <c r="AG161" s="427"/>
      <c r="AH161" s="427"/>
      <c r="AI161" s="427" t="s">
        <v>651</v>
      </c>
      <c r="AJ161" s="427"/>
      <c r="AK161" s="427"/>
      <c r="AL161" s="427"/>
      <c r="AM161" s="427" t="s">
        <v>467</v>
      </c>
      <c r="AN161" s="427"/>
      <c r="AO161" s="427"/>
      <c r="AP161" s="427"/>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9"/>
      <c r="AD162" s="500"/>
      <c r="AE162" s="427"/>
      <c r="AF162" s="427"/>
      <c r="AG162" s="427"/>
      <c r="AH162" s="427"/>
      <c r="AI162" s="427"/>
      <c r="AJ162" s="427"/>
      <c r="AK162" s="427"/>
      <c r="AL162" s="427"/>
      <c r="AM162" s="427"/>
      <c r="AN162" s="427"/>
      <c r="AO162" s="427"/>
      <c r="AP162" s="427"/>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382"/>
      <c r="AC163" s="382"/>
      <c r="AD163" s="382"/>
      <c r="AE163" s="401"/>
      <c r="AF163" s="385"/>
      <c r="AG163" s="385"/>
      <c r="AH163" s="385"/>
      <c r="AI163" s="401"/>
      <c r="AJ163" s="385"/>
      <c r="AK163" s="385"/>
      <c r="AL163" s="385"/>
      <c r="AM163" s="401"/>
      <c r="AN163" s="385"/>
      <c r="AO163" s="385"/>
      <c r="AP163" s="385"/>
      <c r="AQ163" s="403"/>
      <c r="AR163" s="404"/>
      <c r="AS163" s="404"/>
      <c r="AT163" s="405"/>
      <c r="AU163" s="385"/>
      <c r="AV163" s="385"/>
      <c r="AW163" s="385"/>
      <c r="AX163" s="386"/>
      <c r="AY163">
        <f>$AY$161</f>
        <v>0</v>
      </c>
    </row>
    <row r="164" spans="1:60" ht="23.25" hidden="1" customHeight="1" x14ac:dyDescent="0.2">
      <c r="A164" s="329"/>
      <c r="B164" s="331"/>
      <c r="C164" s="332"/>
      <c r="D164" s="332"/>
      <c r="E164" s="332"/>
      <c r="F164" s="333"/>
      <c r="G164" s="905"/>
      <c r="H164" s="396"/>
      <c r="I164" s="396"/>
      <c r="J164" s="396"/>
      <c r="K164" s="396"/>
      <c r="L164" s="396"/>
      <c r="M164" s="396"/>
      <c r="N164" s="396"/>
      <c r="O164" s="397"/>
      <c r="P164" s="463"/>
      <c r="Q164" s="463"/>
      <c r="R164" s="463"/>
      <c r="S164" s="463"/>
      <c r="T164" s="463"/>
      <c r="U164" s="463"/>
      <c r="V164" s="463"/>
      <c r="W164" s="463"/>
      <c r="X164" s="464"/>
      <c r="Y164" s="906" t="s">
        <v>51</v>
      </c>
      <c r="Z164" s="798"/>
      <c r="AA164" s="799"/>
      <c r="AB164" s="460"/>
      <c r="AC164" s="460"/>
      <c r="AD164" s="460"/>
      <c r="AE164" s="401"/>
      <c r="AF164" s="385"/>
      <c r="AG164" s="385"/>
      <c r="AH164" s="385"/>
      <c r="AI164" s="401"/>
      <c r="AJ164" s="385"/>
      <c r="AK164" s="385"/>
      <c r="AL164" s="385"/>
      <c r="AM164" s="401"/>
      <c r="AN164" s="385"/>
      <c r="AO164" s="385"/>
      <c r="AP164" s="385"/>
      <c r="AQ164" s="403"/>
      <c r="AR164" s="404"/>
      <c r="AS164" s="404"/>
      <c r="AT164" s="405"/>
      <c r="AU164" s="385"/>
      <c r="AV164" s="385"/>
      <c r="AW164" s="385"/>
      <c r="AX164" s="386"/>
      <c r="AY164">
        <f>$AY$161</f>
        <v>0</v>
      </c>
      <c r="AZ164" s="10"/>
      <c r="BA164" s="10"/>
      <c r="BB164" s="10"/>
      <c r="BC164" s="10"/>
    </row>
    <row r="165" spans="1:60" ht="23.25" hidden="1" customHeight="1" thickBot="1" x14ac:dyDescent="0.25">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2">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663</v>
      </c>
      <c r="B167" s="332"/>
      <c r="C167" s="332"/>
      <c r="D167" s="332"/>
      <c r="E167" s="332"/>
      <c r="F167" s="333"/>
      <c r="G167" s="362" t="s">
        <v>655</v>
      </c>
      <c r="H167" s="363"/>
      <c r="I167" s="363"/>
      <c r="J167" s="363"/>
      <c r="K167" s="363"/>
      <c r="L167" s="363"/>
      <c r="M167" s="363"/>
      <c r="N167" s="363"/>
      <c r="O167" s="363"/>
      <c r="P167" s="364" t="s">
        <v>654</v>
      </c>
      <c r="Q167" s="363"/>
      <c r="R167" s="363"/>
      <c r="S167" s="363"/>
      <c r="T167" s="363"/>
      <c r="U167" s="363"/>
      <c r="V167" s="363"/>
      <c r="W167" s="363"/>
      <c r="X167" s="365"/>
      <c r="Y167" s="366"/>
      <c r="Z167" s="367"/>
      <c r="AA167" s="368"/>
      <c r="AB167" s="413" t="s">
        <v>11</v>
      </c>
      <c r="AC167" s="413"/>
      <c r="AD167" s="413"/>
      <c r="AE167" s="427" t="s">
        <v>499</v>
      </c>
      <c r="AF167" s="427"/>
      <c r="AG167" s="427"/>
      <c r="AH167" s="427"/>
      <c r="AI167" s="427" t="s">
        <v>651</v>
      </c>
      <c r="AJ167" s="427"/>
      <c r="AK167" s="427"/>
      <c r="AL167" s="427"/>
      <c r="AM167" s="427" t="s">
        <v>467</v>
      </c>
      <c r="AN167" s="427"/>
      <c r="AO167" s="427"/>
      <c r="AP167" s="427"/>
      <c r="AQ167" s="422" t="s">
        <v>498</v>
      </c>
      <c r="AR167" s="423"/>
      <c r="AS167" s="423"/>
      <c r="AT167" s="424"/>
      <c r="AU167" s="422" t="s">
        <v>676</v>
      </c>
      <c r="AV167" s="423"/>
      <c r="AW167" s="423"/>
      <c r="AX167" s="425"/>
      <c r="AY167">
        <f>COUNTA($G$168)</f>
        <v>0</v>
      </c>
    </row>
    <row r="168" spans="1:60" ht="23.25" hidden="1" customHeight="1" x14ac:dyDescent="0.2">
      <c r="A168" s="360"/>
      <c r="B168" s="332"/>
      <c r="C168" s="332"/>
      <c r="D168" s="332"/>
      <c r="E168" s="332"/>
      <c r="F168" s="333"/>
      <c r="G168" s="441"/>
      <c r="H168" s="370"/>
      <c r="I168" s="370"/>
      <c r="J168" s="370"/>
      <c r="K168" s="370"/>
      <c r="L168" s="370"/>
      <c r="M168" s="370"/>
      <c r="N168" s="370"/>
      <c r="O168" s="370"/>
      <c r="P168" s="442"/>
      <c r="Q168" s="374"/>
      <c r="R168" s="374"/>
      <c r="S168" s="374"/>
      <c r="T168" s="374"/>
      <c r="U168" s="374"/>
      <c r="V168" s="374"/>
      <c r="W168" s="374"/>
      <c r="X168" s="375"/>
      <c r="Y168" s="379" t="s">
        <v>52</v>
      </c>
      <c r="Z168" s="380"/>
      <c r="AA168" s="381"/>
      <c r="AB168" s="383"/>
      <c r="AC168" s="383"/>
      <c r="AD168" s="383"/>
      <c r="AE168" s="384"/>
      <c r="AF168" s="384"/>
      <c r="AG168" s="384"/>
      <c r="AH168" s="384"/>
      <c r="AI168" s="384"/>
      <c r="AJ168" s="384"/>
      <c r="AK168" s="384"/>
      <c r="AL168" s="384"/>
      <c r="AM168" s="384"/>
      <c r="AN168" s="384"/>
      <c r="AO168" s="384"/>
      <c r="AP168" s="384"/>
      <c r="AQ168" s="384"/>
      <c r="AR168" s="384"/>
      <c r="AS168" s="384"/>
      <c r="AT168" s="384"/>
      <c r="AU168" s="426"/>
      <c r="AV168" s="417"/>
      <c r="AW168" s="417"/>
      <c r="AX168" s="418"/>
      <c r="AY168">
        <f>$AY$167</f>
        <v>0</v>
      </c>
    </row>
    <row r="169" spans="1:60" ht="23.25" hidden="1" customHeight="1" x14ac:dyDescent="0.2">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3"/>
      <c r="AC169" s="383"/>
      <c r="AD169" s="383"/>
      <c r="AE169" s="384"/>
      <c r="AF169" s="384"/>
      <c r="AG169" s="384"/>
      <c r="AH169" s="384"/>
      <c r="AI169" s="384"/>
      <c r="AJ169" s="384"/>
      <c r="AK169" s="384"/>
      <c r="AL169" s="384"/>
      <c r="AM169" s="384"/>
      <c r="AN169" s="384"/>
      <c r="AO169" s="384"/>
      <c r="AP169" s="384"/>
      <c r="AQ169" s="384"/>
      <c r="AR169" s="384"/>
      <c r="AS169" s="384"/>
      <c r="AT169" s="384"/>
      <c r="AU169" s="426"/>
      <c r="AV169" s="417"/>
      <c r="AW169" s="417"/>
      <c r="AX169" s="418"/>
      <c r="AY169">
        <f>$AY$167</f>
        <v>0</v>
      </c>
    </row>
    <row r="170" spans="1:60" ht="23.25" hidden="1" customHeight="1" x14ac:dyDescent="0.2">
      <c r="A170" s="473" t="s">
        <v>664</v>
      </c>
      <c r="B170" s="353"/>
      <c r="C170" s="353"/>
      <c r="D170" s="353"/>
      <c r="E170" s="353"/>
      <c r="F170" s="474"/>
      <c r="G170" s="238" t="s">
        <v>665</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7" t="s">
        <v>499</v>
      </c>
      <c r="AF170" s="427"/>
      <c r="AG170" s="427"/>
      <c r="AH170" s="427"/>
      <c r="AI170" s="427" t="s">
        <v>651</v>
      </c>
      <c r="AJ170" s="427"/>
      <c r="AK170" s="427"/>
      <c r="AL170" s="427"/>
      <c r="AM170" s="427" t="s">
        <v>467</v>
      </c>
      <c r="AN170" s="427"/>
      <c r="AO170" s="427"/>
      <c r="AP170" s="427"/>
      <c r="AQ170" s="428" t="s">
        <v>677</v>
      </c>
      <c r="AR170" s="429"/>
      <c r="AS170" s="429"/>
      <c r="AT170" s="429"/>
      <c r="AU170" s="429"/>
      <c r="AV170" s="429"/>
      <c r="AW170" s="429"/>
      <c r="AX170" s="430"/>
      <c r="AY170">
        <f>IF(SUBSTITUTE(SUBSTITUTE($G$171,"／",""),"　","")="",0,1)</f>
        <v>0</v>
      </c>
    </row>
    <row r="171" spans="1:60" ht="23.25" hidden="1" customHeight="1" x14ac:dyDescent="0.2">
      <c r="A171" s="475"/>
      <c r="B171" s="337"/>
      <c r="C171" s="337"/>
      <c r="D171" s="337"/>
      <c r="E171" s="337"/>
      <c r="F171" s="476"/>
      <c r="G171" s="406" t="s">
        <v>666</v>
      </c>
      <c r="H171" s="407"/>
      <c r="I171" s="407"/>
      <c r="J171" s="407"/>
      <c r="K171" s="407"/>
      <c r="L171" s="407"/>
      <c r="M171" s="407"/>
      <c r="N171" s="407"/>
      <c r="O171" s="407"/>
      <c r="P171" s="407"/>
      <c r="Q171" s="407"/>
      <c r="R171" s="407"/>
      <c r="S171" s="407"/>
      <c r="T171" s="407"/>
      <c r="U171" s="407"/>
      <c r="V171" s="407"/>
      <c r="W171" s="407"/>
      <c r="X171" s="407"/>
      <c r="Y171" s="431" t="s">
        <v>664</v>
      </c>
      <c r="Z171" s="432"/>
      <c r="AA171" s="433"/>
      <c r="AB171" s="434"/>
      <c r="AC171" s="435"/>
      <c r="AD171" s="436"/>
      <c r="AE171" s="410"/>
      <c r="AF171" s="410"/>
      <c r="AG171" s="410"/>
      <c r="AH171" s="410"/>
      <c r="AI171" s="410"/>
      <c r="AJ171" s="410"/>
      <c r="AK171" s="410"/>
      <c r="AL171" s="410"/>
      <c r="AM171" s="410"/>
      <c r="AN171" s="410"/>
      <c r="AO171" s="410"/>
      <c r="AP171" s="410"/>
      <c r="AQ171" s="401"/>
      <c r="AR171" s="385"/>
      <c r="AS171" s="385"/>
      <c r="AT171" s="385"/>
      <c r="AU171" s="385"/>
      <c r="AV171" s="385"/>
      <c r="AW171" s="385"/>
      <c r="AX171" s="386"/>
      <c r="AY171">
        <f>$AY$170</f>
        <v>0</v>
      </c>
    </row>
    <row r="172" spans="1:60" ht="46.5" hidden="1" customHeight="1" x14ac:dyDescent="0.2">
      <c r="A172" s="477"/>
      <c r="B172" s="339"/>
      <c r="C172" s="339"/>
      <c r="D172" s="339"/>
      <c r="E172" s="339"/>
      <c r="F172" s="478"/>
      <c r="G172" s="408"/>
      <c r="H172" s="409"/>
      <c r="I172" s="409"/>
      <c r="J172" s="409"/>
      <c r="K172" s="409"/>
      <c r="L172" s="409"/>
      <c r="M172" s="409"/>
      <c r="N172" s="409"/>
      <c r="O172" s="409"/>
      <c r="P172" s="409"/>
      <c r="Q172" s="409"/>
      <c r="R172" s="409"/>
      <c r="S172" s="409"/>
      <c r="T172" s="409"/>
      <c r="U172" s="409"/>
      <c r="V172" s="409"/>
      <c r="W172" s="409"/>
      <c r="X172" s="409"/>
      <c r="Y172" s="398" t="s">
        <v>667</v>
      </c>
      <c r="Z172" s="411"/>
      <c r="AA172" s="412"/>
      <c r="AB172" s="437" t="s">
        <v>668</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3"/>
      <c r="AY172">
        <f>$AY$170</f>
        <v>0</v>
      </c>
    </row>
    <row r="173" spans="1:60" ht="18.75" hidden="1" customHeight="1" x14ac:dyDescent="0.2">
      <c r="A173" s="515" t="s">
        <v>315</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7" t="s">
        <v>499</v>
      </c>
      <c r="AF173" s="427"/>
      <c r="AG173" s="427"/>
      <c r="AH173" s="427"/>
      <c r="AI173" s="427" t="s">
        <v>651</v>
      </c>
      <c r="AJ173" s="427"/>
      <c r="AK173" s="427"/>
      <c r="AL173" s="427"/>
      <c r="AM173" s="427" t="s">
        <v>467</v>
      </c>
      <c r="AN173" s="427"/>
      <c r="AO173" s="427"/>
      <c r="AP173" s="427"/>
      <c r="AQ173" s="470" t="s">
        <v>223</v>
      </c>
      <c r="AR173" s="471"/>
      <c r="AS173" s="471"/>
      <c r="AT173" s="472"/>
      <c r="AU173" s="337" t="s">
        <v>129</v>
      </c>
      <c r="AV173" s="337"/>
      <c r="AW173" s="337"/>
      <c r="AX173" s="342"/>
      <c r="AY173">
        <f>COUNTA($G$175)</f>
        <v>0</v>
      </c>
    </row>
    <row r="174" spans="1:60" ht="18.75" hidden="1" customHeight="1" x14ac:dyDescent="0.2">
      <c r="A174" s="518"/>
      <c r="B174" s="519"/>
      <c r="C174" s="519"/>
      <c r="D174" s="519"/>
      <c r="E174" s="519"/>
      <c r="F174" s="520"/>
      <c r="G174" s="355"/>
      <c r="H174" s="339"/>
      <c r="I174" s="339"/>
      <c r="J174" s="339"/>
      <c r="K174" s="339"/>
      <c r="L174" s="339"/>
      <c r="M174" s="339"/>
      <c r="N174" s="339"/>
      <c r="O174" s="340"/>
      <c r="P174" s="343"/>
      <c r="Q174" s="339"/>
      <c r="R174" s="339"/>
      <c r="S174" s="339"/>
      <c r="T174" s="339"/>
      <c r="U174" s="339"/>
      <c r="V174" s="339"/>
      <c r="W174" s="339"/>
      <c r="X174" s="340"/>
      <c r="Y174" s="493"/>
      <c r="Z174" s="494"/>
      <c r="AA174" s="495"/>
      <c r="AB174" s="414"/>
      <c r="AC174" s="499"/>
      <c r="AD174" s="500"/>
      <c r="AE174" s="427"/>
      <c r="AF174" s="427"/>
      <c r="AG174" s="427"/>
      <c r="AH174" s="427"/>
      <c r="AI174" s="427"/>
      <c r="AJ174" s="427"/>
      <c r="AK174" s="427"/>
      <c r="AL174" s="427"/>
      <c r="AM174" s="427"/>
      <c r="AN174" s="427"/>
      <c r="AO174" s="427"/>
      <c r="AP174" s="427"/>
      <c r="AQ174" s="444"/>
      <c r="AR174" s="445"/>
      <c r="AS174" s="446" t="s">
        <v>224</v>
      </c>
      <c r="AT174" s="447"/>
      <c r="AU174" s="448"/>
      <c r="AV174" s="448"/>
      <c r="AW174" s="339" t="s">
        <v>170</v>
      </c>
      <c r="AX174" s="344"/>
      <c r="AY174">
        <f t="shared" ref="AY174:AY179" si="7">$AY$173</f>
        <v>0</v>
      </c>
    </row>
    <row r="175" spans="1:60" ht="23.25" hidden="1" customHeight="1" x14ac:dyDescent="0.2">
      <c r="A175" s="521"/>
      <c r="B175" s="519"/>
      <c r="C175" s="519"/>
      <c r="D175" s="519"/>
      <c r="E175" s="519"/>
      <c r="F175" s="520"/>
      <c r="G175" s="387"/>
      <c r="H175" s="388"/>
      <c r="I175" s="388"/>
      <c r="J175" s="388"/>
      <c r="K175" s="388"/>
      <c r="L175" s="388"/>
      <c r="M175" s="388"/>
      <c r="N175" s="388"/>
      <c r="O175" s="389"/>
      <c r="P175" s="154"/>
      <c r="Q175" s="154"/>
      <c r="R175" s="154"/>
      <c r="S175" s="154"/>
      <c r="T175" s="154"/>
      <c r="U175" s="154"/>
      <c r="V175" s="154"/>
      <c r="W175" s="154"/>
      <c r="X175" s="155"/>
      <c r="Y175" s="398" t="s">
        <v>12</v>
      </c>
      <c r="Z175" s="399"/>
      <c r="AA175" s="400"/>
      <c r="AB175" s="382"/>
      <c r="AC175" s="382"/>
      <c r="AD175" s="382"/>
      <c r="AE175" s="401"/>
      <c r="AF175" s="385"/>
      <c r="AG175" s="385"/>
      <c r="AH175" s="385"/>
      <c r="AI175" s="401"/>
      <c r="AJ175" s="385"/>
      <c r="AK175" s="385"/>
      <c r="AL175" s="385"/>
      <c r="AM175" s="401"/>
      <c r="AN175" s="385"/>
      <c r="AO175" s="385"/>
      <c r="AP175" s="385"/>
      <c r="AQ175" s="403"/>
      <c r="AR175" s="404"/>
      <c r="AS175" s="404"/>
      <c r="AT175" s="405"/>
      <c r="AU175" s="385"/>
      <c r="AV175" s="385"/>
      <c r="AW175" s="385"/>
      <c r="AX175" s="386"/>
      <c r="AY175">
        <f t="shared" si="7"/>
        <v>0</v>
      </c>
    </row>
    <row r="176" spans="1:60" ht="23.25" hidden="1" customHeight="1" x14ac:dyDescent="0.2">
      <c r="A176" s="522"/>
      <c r="B176" s="523"/>
      <c r="C176" s="523"/>
      <c r="D176" s="523"/>
      <c r="E176" s="523"/>
      <c r="F176" s="524"/>
      <c r="G176" s="390"/>
      <c r="H176" s="391"/>
      <c r="I176" s="391"/>
      <c r="J176" s="391"/>
      <c r="K176" s="391"/>
      <c r="L176" s="391"/>
      <c r="M176" s="391"/>
      <c r="N176" s="391"/>
      <c r="O176" s="392"/>
      <c r="P176" s="396"/>
      <c r="Q176" s="396"/>
      <c r="R176" s="396"/>
      <c r="S176" s="396"/>
      <c r="T176" s="396"/>
      <c r="U176" s="396"/>
      <c r="V176" s="396"/>
      <c r="W176" s="396"/>
      <c r="X176" s="397"/>
      <c r="Y176" s="237" t="s">
        <v>51</v>
      </c>
      <c r="Z176" s="238"/>
      <c r="AA176" s="267"/>
      <c r="AB176" s="460"/>
      <c r="AC176" s="460"/>
      <c r="AD176" s="460"/>
      <c r="AE176" s="401"/>
      <c r="AF176" s="385"/>
      <c r="AG176" s="385"/>
      <c r="AH176" s="385"/>
      <c r="AI176" s="401"/>
      <c r="AJ176" s="385"/>
      <c r="AK176" s="385"/>
      <c r="AL176" s="385"/>
      <c r="AM176" s="401"/>
      <c r="AN176" s="385"/>
      <c r="AO176" s="385"/>
      <c r="AP176" s="385"/>
      <c r="AQ176" s="403"/>
      <c r="AR176" s="404"/>
      <c r="AS176" s="404"/>
      <c r="AT176" s="405"/>
      <c r="AU176" s="385"/>
      <c r="AV176" s="385"/>
      <c r="AW176" s="385"/>
      <c r="AX176" s="386"/>
      <c r="AY176">
        <f t="shared" si="7"/>
        <v>0</v>
      </c>
    </row>
    <row r="177" spans="1:60" ht="23.25" hidden="1" customHeight="1" x14ac:dyDescent="0.2">
      <c r="A177" s="521"/>
      <c r="B177" s="519"/>
      <c r="C177" s="519"/>
      <c r="D177" s="519"/>
      <c r="E177" s="519"/>
      <c r="F177" s="520"/>
      <c r="G177" s="393"/>
      <c r="H177" s="394"/>
      <c r="I177" s="394"/>
      <c r="J177" s="394"/>
      <c r="K177" s="394"/>
      <c r="L177" s="394"/>
      <c r="M177" s="394"/>
      <c r="N177" s="394"/>
      <c r="O177" s="395"/>
      <c r="P177" s="157"/>
      <c r="Q177" s="157"/>
      <c r="R177" s="157"/>
      <c r="S177" s="157"/>
      <c r="T177" s="157"/>
      <c r="U177" s="157"/>
      <c r="V177" s="157"/>
      <c r="W177" s="157"/>
      <c r="X177" s="158"/>
      <c r="Y177" s="237" t="s">
        <v>13</v>
      </c>
      <c r="Z177" s="238"/>
      <c r="AA177" s="267"/>
      <c r="AB177" s="402" t="s">
        <v>14</v>
      </c>
      <c r="AC177" s="402"/>
      <c r="AD177" s="402"/>
      <c r="AE177" s="401"/>
      <c r="AF177" s="385"/>
      <c r="AG177" s="385"/>
      <c r="AH177" s="385"/>
      <c r="AI177" s="401"/>
      <c r="AJ177" s="385"/>
      <c r="AK177" s="385"/>
      <c r="AL177" s="385"/>
      <c r="AM177" s="401"/>
      <c r="AN177" s="385"/>
      <c r="AO177" s="385"/>
      <c r="AP177" s="385"/>
      <c r="AQ177" s="403"/>
      <c r="AR177" s="404"/>
      <c r="AS177" s="404"/>
      <c r="AT177" s="405"/>
      <c r="AU177" s="385"/>
      <c r="AV177" s="385"/>
      <c r="AW177" s="385"/>
      <c r="AX177" s="386"/>
      <c r="AY177">
        <f t="shared" si="7"/>
        <v>0</v>
      </c>
    </row>
    <row r="178" spans="1:60" ht="23.25" hidden="1" customHeight="1" x14ac:dyDescent="0.2">
      <c r="A178" s="473" t="s">
        <v>342</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2">
      <c r="A179" s="361"/>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2">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2">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2">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2">
      <c r="A185" s="329"/>
      <c r="B185" s="467" t="s">
        <v>139</v>
      </c>
      <c r="C185" s="468"/>
      <c r="D185" s="468"/>
      <c r="E185" s="468"/>
      <c r="F185" s="469"/>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898" t="s">
        <v>11</v>
      </c>
      <c r="AC185" s="899"/>
      <c r="AD185" s="900"/>
      <c r="AE185" s="427" t="s">
        <v>499</v>
      </c>
      <c r="AF185" s="427"/>
      <c r="AG185" s="427"/>
      <c r="AH185" s="427"/>
      <c r="AI185" s="427" t="s">
        <v>651</v>
      </c>
      <c r="AJ185" s="427"/>
      <c r="AK185" s="427"/>
      <c r="AL185" s="427"/>
      <c r="AM185" s="427" t="s">
        <v>467</v>
      </c>
      <c r="AN185" s="427"/>
      <c r="AO185" s="427"/>
      <c r="AP185" s="427"/>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9"/>
      <c r="AD186" s="500"/>
      <c r="AE186" s="427"/>
      <c r="AF186" s="427"/>
      <c r="AG186" s="427"/>
      <c r="AH186" s="427"/>
      <c r="AI186" s="427"/>
      <c r="AJ186" s="427"/>
      <c r="AK186" s="427"/>
      <c r="AL186" s="427"/>
      <c r="AM186" s="427"/>
      <c r="AN186" s="427"/>
      <c r="AO186" s="427"/>
      <c r="AP186" s="427"/>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382"/>
      <c r="AC187" s="382"/>
      <c r="AD187" s="382"/>
      <c r="AE187" s="401"/>
      <c r="AF187" s="385"/>
      <c r="AG187" s="385"/>
      <c r="AH187" s="385"/>
      <c r="AI187" s="401"/>
      <c r="AJ187" s="385"/>
      <c r="AK187" s="385"/>
      <c r="AL187" s="385"/>
      <c r="AM187" s="401"/>
      <c r="AN187" s="385"/>
      <c r="AO187" s="385"/>
      <c r="AP187" s="385"/>
      <c r="AQ187" s="403"/>
      <c r="AR187" s="404"/>
      <c r="AS187" s="404"/>
      <c r="AT187" s="405"/>
      <c r="AU187" s="385"/>
      <c r="AV187" s="385"/>
      <c r="AW187" s="385"/>
      <c r="AX187" s="386"/>
      <c r="AY187">
        <f t="shared" si="8"/>
        <v>0</v>
      </c>
    </row>
    <row r="188" spans="1:60" ht="23.25" hidden="1" customHeight="1" x14ac:dyDescent="0.2">
      <c r="A188" s="329"/>
      <c r="B188" s="331"/>
      <c r="C188" s="332"/>
      <c r="D188" s="332"/>
      <c r="E188" s="332"/>
      <c r="F188" s="333"/>
      <c r="G188" s="905"/>
      <c r="H188" s="396"/>
      <c r="I188" s="396"/>
      <c r="J188" s="396"/>
      <c r="K188" s="396"/>
      <c r="L188" s="396"/>
      <c r="M188" s="396"/>
      <c r="N188" s="396"/>
      <c r="O188" s="397"/>
      <c r="P188" s="463"/>
      <c r="Q188" s="463"/>
      <c r="R188" s="463"/>
      <c r="S188" s="463"/>
      <c r="T188" s="463"/>
      <c r="U188" s="463"/>
      <c r="V188" s="463"/>
      <c r="W188" s="463"/>
      <c r="X188" s="464"/>
      <c r="Y188" s="906" t="s">
        <v>51</v>
      </c>
      <c r="Z188" s="798"/>
      <c r="AA188" s="799"/>
      <c r="AB188" s="460"/>
      <c r="AC188" s="460"/>
      <c r="AD188" s="460"/>
      <c r="AE188" s="401"/>
      <c r="AF188" s="385"/>
      <c r="AG188" s="385"/>
      <c r="AH188" s="385"/>
      <c r="AI188" s="401"/>
      <c r="AJ188" s="385"/>
      <c r="AK188" s="385"/>
      <c r="AL188" s="385"/>
      <c r="AM188" s="401"/>
      <c r="AN188" s="385"/>
      <c r="AO188" s="385"/>
      <c r="AP188" s="385"/>
      <c r="AQ188" s="403"/>
      <c r="AR188" s="404"/>
      <c r="AS188" s="404"/>
      <c r="AT188" s="405"/>
      <c r="AU188" s="385"/>
      <c r="AV188" s="385"/>
      <c r="AW188" s="385"/>
      <c r="AX188" s="386"/>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3"/>
      <c r="AR189" s="404"/>
      <c r="AS189" s="404"/>
      <c r="AT189" s="405"/>
      <c r="AU189" s="385"/>
      <c r="AV189" s="385"/>
      <c r="AW189" s="385"/>
      <c r="AX189" s="386"/>
      <c r="AY189">
        <f t="shared" si="8"/>
        <v>0</v>
      </c>
      <c r="AZ189" s="10"/>
      <c r="BA189" s="10"/>
      <c r="BB189" s="10"/>
      <c r="BC189" s="10"/>
      <c r="BD189" s="10"/>
      <c r="BE189" s="10"/>
      <c r="BF189" s="10"/>
      <c r="BG189" s="10"/>
      <c r="BH189" s="10"/>
    </row>
    <row r="190" spans="1:60" ht="18.75" hidden="1" customHeight="1" x14ac:dyDescent="0.2">
      <c r="A190" s="329"/>
      <c r="B190" s="467" t="s">
        <v>139</v>
      </c>
      <c r="C190" s="468"/>
      <c r="D190" s="468"/>
      <c r="E190" s="468"/>
      <c r="F190" s="469"/>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898" t="s">
        <v>11</v>
      </c>
      <c r="AC190" s="899"/>
      <c r="AD190" s="900"/>
      <c r="AE190" s="427" t="s">
        <v>499</v>
      </c>
      <c r="AF190" s="427"/>
      <c r="AG190" s="427"/>
      <c r="AH190" s="427"/>
      <c r="AI190" s="427" t="s">
        <v>651</v>
      </c>
      <c r="AJ190" s="427"/>
      <c r="AK190" s="427"/>
      <c r="AL190" s="427"/>
      <c r="AM190" s="427" t="s">
        <v>467</v>
      </c>
      <c r="AN190" s="427"/>
      <c r="AO190" s="427"/>
      <c r="AP190" s="427"/>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9"/>
      <c r="AD191" s="500"/>
      <c r="AE191" s="427"/>
      <c r="AF191" s="427"/>
      <c r="AG191" s="427"/>
      <c r="AH191" s="427"/>
      <c r="AI191" s="427"/>
      <c r="AJ191" s="427"/>
      <c r="AK191" s="427"/>
      <c r="AL191" s="427"/>
      <c r="AM191" s="427"/>
      <c r="AN191" s="427"/>
      <c r="AO191" s="427"/>
      <c r="AP191" s="427"/>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382"/>
      <c r="AC192" s="382"/>
      <c r="AD192" s="382"/>
      <c r="AE192" s="401"/>
      <c r="AF192" s="385"/>
      <c r="AG192" s="385"/>
      <c r="AH192" s="385"/>
      <c r="AI192" s="401"/>
      <c r="AJ192" s="385"/>
      <c r="AK192" s="385"/>
      <c r="AL192" s="385"/>
      <c r="AM192" s="401"/>
      <c r="AN192" s="385"/>
      <c r="AO192" s="385"/>
      <c r="AP192" s="385"/>
      <c r="AQ192" s="403"/>
      <c r="AR192" s="404"/>
      <c r="AS192" s="404"/>
      <c r="AT192" s="405"/>
      <c r="AU192" s="385"/>
      <c r="AV192" s="385"/>
      <c r="AW192" s="385"/>
      <c r="AX192" s="386"/>
      <c r="AY192">
        <f>$AY$190</f>
        <v>0</v>
      </c>
    </row>
    <row r="193" spans="1:60" ht="23.25" hidden="1" customHeight="1" x14ac:dyDescent="0.2">
      <c r="A193" s="329"/>
      <c r="B193" s="331"/>
      <c r="C193" s="332"/>
      <c r="D193" s="332"/>
      <c r="E193" s="332"/>
      <c r="F193" s="333"/>
      <c r="G193" s="905"/>
      <c r="H193" s="396"/>
      <c r="I193" s="396"/>
      <c r="J193" s="396"/>
      <c r="K193" s="396"/>
      <c r="L193" s="396"/>
      <c r="M193" s="396"/>
      <c r="N193" s="396"/>
      <c r="O193" s="397"/>
      <c r="P193" s="463"/>
      <c r="Q193" s="463"/>
      <c r="R193" s="463"/>
      <c r="S193" s="463"/>
      <c r="T193" s="463"/>
      <c r="U193" s="463"/>
      <c r="V193" s="463"/>
      <c r="W193" s="463"/>
      <c r="X193" s="464"/>
      <c r="Y193" s="906" t="s">
        <v>51</v>
      </c>
      <c r="Z193" s="798"/>
      <c r="AA193" s="799"/>
      <c r="AB193" s="460"/>
      <c r="AC193" s="460"/>
      <c r="AD193" s="460"/>
      <c r="AE193" s="401"/>
      <c r="AF193" s="385"/>
      <c r="AG193" s="385"/>
      <c r="AH193" s="385"/>
      <c r="AI193" s="401"/>
      <c r="AJ193" s="385"/>
      <c r="AK193" s="385"/>
      <c r="AL193" s="385"/>
      <c r="AM193" s="401"/>
      <c r="AN193" s="385"/>
      <c r="AO193" s="385"/>
      <c r="AP193" s="385"/>
      <c r="AQ193" s="403"/>
      <c r="AR193" s="404"/>
      <c r="AS193" s="404"/>
      <c r="AT193" s="405"/>
      <c r="AU193" s="385"/>
      <c r="AV193" s="385"/>
      <c r="AW193" s="385"/>
      <c r="AX193" s="386"/>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3"/>
      <c r="AR194" s="404"/>
      <c r="AS194" s="404"/>
      <c r="AT194" s="405"/>
      <c r="AU194" s="385"/>
      <c r="AV194" s="385"/>
      <c r="AW194" s="385"/>
      <c r="AX194" s="386"/>
      <c r="AY194">
        <f>$AY$190</f>
        <v>0</v>
      </c>
      <c r="AZ194" s="10"/>
      <c r="BA194" s="10"/>
      <c r="BB194" s="10"/>
      <c r="BC194" s="10"/>
      <c r="BD194" s="10"/>
      <c r="BE194" s="10"/>
      <c r="BF194" s="10"/>
      <c r="BG194" s="10"/>
      <c r="BH194" s="10"/>
    </row>
    <row r="195" spans="1:60" ht="18.75" hidden="1" customHeight="1" x14ac:dyDescent="0.2">
      <c r="A195" s="329"/>
      <c r="B195" s="467" t="s">
        <v>139</v>
      </c>
      <c r="C195" s="468"/>
      <c r="D195" s="468"/>
      <c r="E195" s="468"/>
      <c r="F195" s="469"/>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898" t="s">
        <v>11</v>
      </c>
      <c r="AC195" s="899"/>
      <c r="AD195" s="900"/>
      <c r="AE195" s="427" t="s">
        <v>499</v>
      </c>
      <c r="AF195" s="427"/>
      <c r="AG195" s="427"/>
      <c r="AH195" s="427"/>
      <c r="AI195" s="427" t="s">
        <v>651</v>
      </c>
      <c r="AJ195" s="427"/>
      <c r="AK195" s="427"/>
      <c r="AL195" s="427"/>
      <c r="AM195" s="427" t="s">
        <v>467</v>
      </c>
      <c r="AN195" s="427"/>
      <c r="AO195" s="427"/>
      <c r="AP195" s="427"/>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9"/>
      <c r="AD196" s="500"/>
      <c r="AE196" s="427"/>
      <c r="AF196" s="427"/>
      <c r="AG196" s="427"/>
      <c r="AH196" s="427"/>
      <c r="AI196" s="427"/>
      <c r="AJ196" s="427"/>
      <c r="AK196" s="427"/>
      <c r="AL196" s="427"/>
      <c r="AM196" s="427"/>
      <c r="AN196" s="427"/>
      <c r="AO196" s="427"/>
      <c r="AP196" s="427"/>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382"/>
      <c r="AC197" s="382"/>
      <c r="AD197" s="382"/>
      <c r="AE197" s="401"/>
      <c r="AF197" s="385"/>
      <c r="AG197" s="385"/>
      <c r="AH197" s="385"/>
      <c r="AI197" s="401"/>
      <c r="AJ197" s="385"/>
      <c r="AK197" s="385"/>
      <c r="AL197" s="385"/>
      <c r="AM197" s="401"/>
      <c r="AN197" s="385"/>
      <c r="AO197" s="385"/>
      <c r="AP197" s="385"/>
      <c r="AQ197" s="403"/>
      <c r="AR197" s="404"/>
      <c r="AS197" s="404"/>
      <c r="AT197" s="405"/>
      <c r="AU197" s="385"/>
      <c r="AV197" s="385"/>
      <c r="AW197" s="385"/>
      <c r="AX197" s="386"/>
      <c r="AY197">
        <f t="shared" ref="AY197:AY199" si="9">$AY$195</f>
        <v>0</v>
      </c>
    </row>
    <row r="198" spans="1:60" ht="23.25" hidden="1" customHeight="1" x14ac:dyDescent="0.2">
      <c r="A198" s="329"/>
      <c r="B198" s="331"/>
      <c r="C198" s="332"/>
      <c r="D198" s="332"/>
      <c r="E198" s="332"/>
      <c r="F198" s="333"/>
      <c r="G198" s="905"/>
      <c r="H198" s="396"/>
      <c r="I198" s="396"/>
      <c r="J198" s="396"/>
      <c r="K198" s="396"/>
      <c r="L198" s="396"/>
      <c r="M198" s="396"/>
      <c r="N198" s="396"/>
      <c r="O198" s="397"/>
      <c r="P198" s="463"/>
      <c r="Q198" s="463"/>
      <c r="R198" s="463"/>
      <c r="S198" s="463"/>
      <c r="T198" s="463"/>
      <c r="U198" s="463"/>
      <c r="V198" s="463"/>
      <c r="W198" s="463"/>
      <c r="X198" s="464"/>
      <c r="Y198" s="906" t="s">
        <v>51</v>
      </c>
      <c r="Z198" s="798"/>
      <c r="AA198" s="799"/>
      <c r="AB198" s="460"/>
      <c r="AC198" s="460"/>
      <c r="AD198" s="460"/>
      <c r="AE198" s="401"/>
      <c r="AF198" s="385"/>
      <c r="AG198" s="385"/>
      <c r="AH198" s="385"/>
      <c r="AI198" s="401"/>
      <c r="AJ198" s="385"/>
      <c r="AK198" s="385"/>
      <c r="AL198" s="385"/>
      <c r="AM198" s="401"/>
      <c r="AN198" s="385"/>
      <c r="AO198" s="385"/>
      <c r="AP198" s="385"/>
      <c r="AQ198" s="403"/>
      <c r="AR198" s="404"/>
      <c r="AS198" s="404"/>
      <c r="AT198" s="405"/>
      <c r="AU198" s="385"/>
      <c r="AV198" s="385"/>
      <c r="AW198" s="385"/>
      <c r="AX198" s="386"/>
      <c r="AY198">
        <f t="shared" si="9"/>
        <v>0</v>
      </c>
      <c r="AZ198" s="10"/>
      <c r="BA198" s="10"/>
      <c r="BB198" s="10"/>
      <c r="BC198" s="10"/>
    </row>
    <row r="199" spans="1:60" ht="23.25" hidden="1" customHeight="1" thickBot="1" x14ac:dyDescent="0.25">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2">
      <c r="A200" s="593" t="s">
        <v>316</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312</v>
      </c>
      <c r="X200" s="567"/>
      <c r="Y200" s="570"/>
      <c r="Z200" s="570"/>
      <c r="AA200" s="571"/>
      <c r="AB200" s="564" t="s">
        <v>11</v>
      </c>
      <c r="AC200" s="561"/>
      <c r="AD200" s="562"/>
      <c r="AE200" s="427" t="s">
        <v>499</v>
      </c>
      <c r="AF200" s="427"/>
      <c r="AG200" s="427"/>
      <c r="AH200" s="427"/>
      <c r="AI200" s="427" t="s">
        <v>651</v>
      </c>
      <c r="AJ200" s="427"/>
      <c r="AK200" s="427"/>
      <c r="AL200" s="427"/>
      <c r="AM200" s="427" t="s">
        <v>467</v>
      </c>
      <c r="AN200" s="427"/>
      <c r="AO200" s="427"/>
      <c r="AP200" s="427"/>
      <c r="AQ200" s="503" t="s">
        <v>223</v>
      </c>
      <c r="AR200" s="504"/>
      <c r="AS200" s="504"/>
      <c r="AT200" s="505"/>
      <c r="AU200" s="555" t="s">
        <v>129</v>
      </c>
      <c r="AV200" s="555"/>
      <c r="AW200" s="555"/>
      <c r="AX200" s="556"/>
      <c r="AY200">
        <f>COUNTA($H$202)</f>
        <v>0</v>
      </c>
    </row>
    <row r="201" spans="1:60" ht="18.75" hidden="1" customHeight="1" x14ac:dyDescent="0.2">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7"/>
      <c r="AF201" s="427"/>
      <c r="AG201" s="427"/>
      <c r="AH201" s="427"/>
      <c r="AI201" s="427"/>
      <c r="AJ201" s="427"/>
      <c r="AK201" s="427"/>
      <c r="AL201" s="427"/>
      <c r="AM201" s="427"/>
      <c r="AN201" s="427"/>
      <c r="AO201" s="427"/>
      <c r="AP201" s="427"/>
      <c r="AQ201" s="444"/>
      <c r="AR201" s="445"/>
      <c r="AS201" s="446" t="s">
        <v>224</v>
      </c>
      <c r="AT201" s="447"/>
      <c r="AU201" s="448"/>
      <c r="AV201" s="448"/>
      <c r="AW201" s="557" t="s">
        <v>170</v>
      </c>
      <c r="AX201" s="558"/>
      <c r="AY201">
        <f t="shared" ref="AY201:AY207" si="10">$AY$200</f>
        <v>0</v>
      </c>
    </row>
    <row r="202" spans="1:60" ht="23.25" hidden="1" customHeight="1" x14ac:dyDescent="0.2">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332</v>
      </c>
      <c r="AC202" s="554"/>
      <c r="AD202" s="554"/>
      <c r="AE202" s="401"/>
      <c r="AF202" s="385"/>
      <c r="AG202" s="385"/>
      <c r="AH202" s="385"/>
      <c r="AI202" s="401"/>
      <c r="AJ202" s="385"/>
      <c r="AK202" s="385"/>
      <c r="AL202" s="385"/>
      <c r="AM202" s="401"/>
      <c r="AN202" s="385"/>
      <c r="AO202" s="385"/>
      <c r="AP202" s="385"/>
      <c r="AQ202" s="401"/>
      <c r="AR202" s="385"/>
      <c r="AS202" s="385"/>
      <c r="AT202" s="574"/>
      <c r="AU202" s="385"/>
      <c r="AV202" s="385"/>
      <c r="AW202" s="385"/>
      <c r="AX202" s="386"/>
      <c r="AY202">
        <f t="shared" si="10"/>
        <v>0</v>
      </c>
    </row>
    <row r="203" spans="1:60" ht="23.25" hidden="1" customHeight="1" x14ac:dyDescent="0.2">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332</v>
      </c>
      <c r="AC203" s="597"/>
      <c r="AD203" s="597"/>
      <c r="AE203" s="401"/>
      <c r="AF203" s="385"/>
      <c r="AG203" s="385"/>
      <c r="AH203" s="385"/>
      <c r="AI203" s="401"/>
      <c r="AJ203" s="385"/>
      <c r="AK203" s="385"/>
      <c r="AL203" s="385"/>
      <c r="AM203" s="401"/>
      <c r="AN203" s="385"/>
      <c r="AO203" s="385"/>
      <c r="AP203" s="385"/>
      <c r="AQ203" s="401"/>
      <c r="AR203" s="385"/>
      <c r="AS203" s="385"/>
      <c r="AT203" s="574"/>
      <c r="AU203" s="385"/>
      <c r="AV203" s="385"/>
      <c r="AW203" s="385"/>
      <c r="AX203" s="386"/>
      <c r="AY203">
        <f t="shared" si="10"/>
        <v>0</v>
      </c>
    </row>
    <row r="204" spans="1:60" ht="23.25" hidden="1" customHeight="1" x14ac:dyDescent="0.2">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333</v>
      </c>
      <c r="AC204" s="575"/>
      <c r="AD204" s="575"/>
      <c r="AE204" s="576"/>
      <c r="AF204" s="577"/>
      <c r="AG204" s="577"/>
      <c r="AH204" s="577"/>
      <c r="AI204" s="576"/>
      <c r="AJ204" s="577"/>
      <c r="AK204" s="577"/>
      <c r="AL204" s="577"/>
      <c r="AM204" s="576"/>
      <c r="AN204" s="577"/>
      <c r="AO204" s="577"/>
      <c r="AP204" s="577"/>
      <c r="AQ204" s="401"/>
      <c r="AR204" s="385"/>
      <c r="AS204" s="385"/>
      <c r="AT204" s="574"/>
      <c r="AU204" s="385"/>
      <c r="AV204" s="385"/>
      <c r="AW204" s="385"/>
      <c r="AX204" s="386"/>
      <c r="AY204">
        <f t="shared" si="10"/>
        <v>0</v>
      </c>
    </row>
    <row r="205" spans="1:60" ht="23.25" hidden="1" customHeight="1" x14ac:dyDescent="0.2">
      <c r="A205" s="578" t="s">
        <v>320</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331</v>
      </c>
      <c r="X205" s="588"/>
      <c r="Y205" s="552" t="s">
        <v>12</v>
      </c>
      <c r="Z205" s="552"/>
      <c r="AA205" s="553"/>
      <c r="AB205" s="554" t="s">
        <v>332</v>
      </c>
      <c r="AC205" s="554"/>
      <c r="AD205" s="554"/>
      <c r="AE205" s="401"/>
      <c r="AF205" s="385"/>
      <c r="AG205" s="385"/>
      <c r="AH205" s="385"/>
      <c r="AI205" s="401"/>
      <c r="AJ205" s="385"/>
      <c r="AK205" s="385"/>
      <c r="AL205" s="385"/>
      <c r="AM205" s="401"/>
      <c r="AN205" s="385"/>
      <c r="AO205" s="385"/>
      <c r="AP205" s="385"/>
      <c r="AQ205" s="401"/>
      <c r="AR205" s="385"/>
      <c r="AS205" s="385"/>
      <c r="AT205" s="574"/>
      <c r="AU205" s="385"/>
      <c r="AV205" s="385"/>
      <c r="AW205" s="385"/>
      <c r="AX205" s="386"/>
      <c r="AY205">
        <f t="shared" si="10"/>
        <v>0</v>
      </c>
    </row>
    <row r="206" spans="1:60" ht="23.25" hidden="1" customHeight="1" x14ac:dyDescent="0.2">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332</v>
      </c>
      <c r="AC206" s="597"/>
      <c r="AD206" s="597"/>
      <c r="AE206" s="401"/>
      <c r="AF206" s="385"/>
      <c r="AG206" s="385"/>
      <c r="AH206" s="385"/>
      <c r="AI206" s="401"/>
      <c r="AJ206" s="385"/>
      <c r="AK206" s="385"/>
      <c r="AL206" s="385"/>
      <c r="AM206" s="401"/>
      <c r="AN206" s="385"/>
      <c r="AO206" s="385"/>
      <c r="AP206" s="385"/>
      <c r="AQ206" s="401"/>
      <c r="AR206" s="385"/>
      <c r="AS206" s="385"/>
      <c r="AT206" s="574"/>
      <c r="AU206" s="385"/>
      <c r="AV206" s="385"/>
      <c r="AW206" s="385"/>
      <c r="AX206" s="386"/>
      <c r="AY206">
        <f t="shared" si="10"/>
        <v>0</v>
      </c>
    </row>
    <row r="207" spans="1:60" ht="23.25" hidden="1" customHeight="1" x14ac:dyDescent="0.2">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333</v>
      </c>
      <c r="AC207" s="575"/>
      <c r="AD207" s="575"/>
      <c r="AE207" s="576"/>
      <c r="AF207" s="577"/>
      <c r="AG207" s="577"/>
      <c r="AH207" s="577"/>
      <c r="AI207" s="576"/>
      <c r="AJ207" s="577"/>
      <c r="AK207" s="577"/>
      <c r="AL207" s="577"/>
      <c r="AM207" s="576"/>
      <c r="AN207" s="577"/>
      <c r="AO207" s="577"/>
      <c r="AP207" s="596"/>
      <c r="AQ207" s="401"/>
      <c r="AR207" s="385"/>
      <c r="AS207" s="385"/>
      <c r="AT207" s="574"/>
      <c r="AU207" s="385"/>
      <c r="AV207" s="385"/>
      <c r="AW207" s="385"/>
      <c r="AX207" s="386"/>
      <c r="AY207">
        <f t="shared" si="10"/>
        <v>0</v>
      </c>
    </row>
    <row r="208" spans="1:60" ht="18.75" hidden="1" customHeight="1" x14ac:dyDescent="0.2">
      <c r="A208" s="602" t="s">
        <v>316</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6" t="s">
        <v>11</v>
      </c>
      <c r="AC208" s="353"/>
      <c r="AD208" s="354"/>
      <c r="AE208" s="151" t="s">
        <v>499</v>
      </c>
      <c r="AF208" s="151"/>
      <c r="AG208" s="151"/>
      <c r="AH208" s="151"/>
      <c r="AI208" s="427" t="s">
        <v>651</v>
      </c>
      <c r="AJ208" s="427"/>
      <c r="AK208" s="427"/>
      <c r="AL208" s="427"/>
      <c r="AM208" s="427" t="s">
        <v>467</v>
      </c>
      <c r="AN208" s="427"/>
      <c r="AO208" s="427"/>
      <c r="AP208" s="427"/>
      <c r="AQ208" s="503" t="s">
        <v>223</v>
      </c>
      <c r="AR208" s="504"/>
      <c r="AS208" s="504"/>
      <c r="AT208" s="505"/>
      <c r="AU208" s="598" t="s">
        <v>129</v>
      </c>
      <c r="AV208" s="599"/>
      <c r="AW208" s="599"/>
      <c r="AX208" s="600"/>
      <c r="AY208">
        <f>COUNTA($H$210)</f>
        <v>0</v>
      </c>
    </row>
    <row r="209" spans="1:51" ht="18.75" hidden="1" customHeight="1" x14ac:dyDescent="0.2">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7"/>
      <c r="AJ209" s="427"/>
      <c r="AK209" s="427"/>
      <c r="AL209" s="427"/>
      <c r="AM209" s="427"/>
      <c r="AN209" s="427"/>
      <c r="AO209" s="427"/>
      <c r="AP209" s="427"/>
      <c r="AQ209" s="444"/>
      <c r="AR209" s="445"/>
      <c r="AS209" s="446" t="s">
        <v>224</v>
      </c>
      <c r="AT209" s="447"/>
      <c r="AU209" s="444"/>
      <c r="AV209" s="445"/>
      <c r="AW209" s="446" t="s">
        <v>170</v>
      </c>
      <c r="AX209" s="601"/>
      <c r="AY209">
        <f>$AY$208</f>
        <v>0</v>
      </c>
    </row>
    <row r="210" spans="1:51" ht="23.25" hidden="1" customHeight="1" x14ac:dyDescent="0.2">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3"/>
      <c r="AF210" s="404"/>
      <c r="AG210" s="404"/>
      <c r="AH210" s="404"/>
      <c r="AI210" s="403"/>
      <c r="AJ210" s="404"/>
      <c r="AK210" s="404"/>
      <c r="AL210" s="404"/>
      <c r="AM210" s="403"/>
      <c r="AN210" s="404"/>
      <c r="AO210" s="404"/>
      <c r="AP210" s="404"/>
      <c r="AQ210" s="403"/>
      <c r="AR210" s="404"/>
      <c r="AS210" s="404"/>
      <c r="AT210" s="405"/>
      <c r="AU210" s="385"/>
      <c r="AV210" s="385"/>
      <c r="AW210" s="385"/>
      <c r="AX210" s="386"/>
      <c r="AY210">
        <f>$AY$208</f>
        <v>0</v>
      </c>
    </row>
    <row r="211" spans="1:51" ht="23.25" hidden="1" customHeight="1" x14ac:dyDescent="0.2">
      <c r="A211" s="578"/>
      <c r="B211" s="579"/>
      <c r="C211" s="579"/>
      <c r="D211" s="579"/>
      <c r="E211" s="579"/>
      <c r="F211" s="580"/>
      <c r="G211" s="615"/>
      <c r="H211" s="396"/>
      <c r="I211" s="396"/>
      <c r="J211" s="396"/>
      <c r="K211" s="396"/>
      <c r="L211" s="396"/>
      <c r="M211" s="396"/>
      <c r="N211" s="396"/>
      <c r="O211" s="397"/>
      <c r="P211" s="396"/>
      <c r="Q211" s="396"/>
      <c r="R211" s="396"/>
      <c r="S211" s="396"/>
      <c r="T211" s="396"/>
      <c r="U211" s="396"/>
      <c r="V211" s="396"/>
      <c r="W211" s="396"/>
      <c r="X211" s="397"/>
      <c r="Y211" s="623" t="s">
        <v>51</v>
      </c>
      <c r="Z211" s="624"/>
      <c r="AA211" s="625"/>
      <c r="AB211" s="626"/>
      <c r="AC211" s="626"/>
      <c r="AD211" s="626"/>
      <c r="AE211" s="403"/>
      <c r="AF211" s="404"/>
      <c r="AG211" s="404"/>
      <c r="AH211" s="404"/>
      <c r="AI211" s="403"/>
      <c r="AJ211" s="404"/>
      <c r="AK211" s="404"/>
      <c r="AL211" s="404"/>
      <c r="AM211" s="403"/>
      <c r="AN211" s="404"/>
      <c r="AO211" s="404"/>
      <c r="AP211" s="404"/>
      <c r="AQ211" s="403"/>
      <c r="AR211" s="404"/>
      <c r="AS211" s="404"/>
      <c r="AT211" s="405"/>
      <c r="AU211" s="385"/>
      <c r="AV211" s="385"/>
      <c r="AW211" s="385"/>
      <c r="AX211" s="386"/>
      <c r="AY211">
        <f>$AY$208</f>
        <v>0</v>
      </c>
    </row>
    <row r="212" spans="1:51" ht="23.25" hidden="1" customHeight="1" x14ac:dyDescent="0.2">
      <c r="A212" s="578"/>
      <c r="B212" s="579"/>
      <c r="C212" s="579"/>
      <c r="D212" s="579"/>
      <c r="E212" s="579"/>
      <c r="F212" s="580"/>
      <c r="G212" s="616"/>
      <c r="H212" s="157"/>
      <c r="I212" s="157"/>
      <c r="J212" s="157"/>
      <c r="K212" s="157"/>
      <c r="L212" s="157"/>
      <c r="M212" s="157"/>
      <c r="N212" s="157"/>
      <c r="O212" s="158"/>
      <c r="P212" s="396"/>
      <c r="Q212" s="396"/>
      <c r="R212" s="396"/>
      <c r="S212" s="396"/>
      <c r="T212" s="396"/>
      <c r="U212" s="396"/>
      <c r="V212" s="396"/>
      <c r="W212" s="396"/>
      <c r="X212" s="397"/>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3"/>
      <c r="AR212" s="404"/>
      <c r="AS212" s="404"/>
      <c r="AT212" s="405"/>
      <c r="AU212" s="385"/>
      <c r="AV212" s="385"/>
      <c r="AW212" s="385"/>
      <c r="AX212" s="386"/>
      <c r="AY212">
        <f>$AY$208</f>
        <v>0</v>
      </c>
    </row>
    <row r="213" spans="1:51" ht="69.75" hidden="1" customHeight="1" x14ac:dyDescent="0.2">
      <c r="A213" s="658" t="s">
        <v>345</v>
      </c>
      <c r="B213" s="659"/>
      <c r="C213" s="659"/>
      <c r="D213" s="659"/>
      <c r="E213" s="582" t="s">
        <v>304</v>
      </c>
      <c r="F213" s="583"/>
      <c r="G213" s="97" t="s">
        <v>226</v>
      </c>
      <c r="H213" s="628"/>
      <c r="I213" s="629"/>
      <c r="J213" s="629"/>
      <c r="K213" s="629"/>
      <c r="L213" s="629"/>
      <c r="M213" s="629"/>
      <c r="N213" s="629"/>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5">
      <c r="A214" s="515" t="s">
        <v>659</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311</v>
      </c>
      <c r="AP214" s="675"/>
      <c r="AQ214" s="675"/>
      <c r="AR214" s="96"/>
      <c r="AS214" s="674"/>
      <c r="AT214" s="675"/>
      <c r="AU214" s="675"/>
      <c r="AV214" s="675"/>
      <c r="AW214" s="675"/>
      <c r="AX214" s="676"/>
      <c r="AY214">
        <f>COUNTIF($AR$214,"☑")</f>
        <v>0</v>
      </c>
    </row>
    <row r="215" spans="1:51" ht="45" customHeight="1" x14ac:dyDescent="0.2">
      <c r="A215" s="664" t="s">
        <v>365</v>
      </c>
      <c r="B215" s="665"/>
      <c r="C215" s="667" t="s">
        <v>227</v>
      </c>
      <c r="D215" s="665"/>
      <c r="E215" s="668" t="s">
        <v>243</v>
      </c>
      <c r="F215" s="669"/>
      <c r="G215" s="670" t="s">
        <v>781</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60" customHeight="1" x14ac:dyDescent="0.2">
      <c r="A216" s="666"/>
      <c r="B216" s="654"/>
      <c r="C216" s="653"/>
      <c r="D216" s="654"/>
      <c r="E216" s="467" t="s">
        <v>242</v>
      </c>
      <c r="F216" s="469"/>
      <c r="G216" s="153" t="s">
        <v>782</v>
      </c>
      <c r="H216" s="154"/>
      <c r="I216" s="154"/>
      <c r="J216" s="154"/>
      <c r="K216" s="154"/>
      <c r="L216" s="154"/>
      <c r="M216" s="154"/>
      <c r="N216" s="154"/>
      <c r="O216" s="154"/>
      <c r="P216" s="154"/>
      <c r="Q216" s="154"/>
      <c r="R216" s="154"/>
      <c r="S216" s="154"/>
      <c r="T216" s="154"/>
      <c r="U216" s="154"/>
      <c r="V216" s="155"/>
      <c r="W216" s="641" t="s">
        <v>669</v>
      </c>
      <c r="X216" s="642"/>
      <c r="Y216" s="642"/>
      <c r="Z216" s="642"/>
      <c r="AA216" s="643"/>
      <c r="AB216" s="644" t="s">
        <v>784</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60" customHeight="1" thickBot="1" x14ac:dyDescent="0.25">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7" t="s">
        <v>670</v>
      </c>
      <c r="X217" s="648"/>
      <c r="Y217" s="648"/>
      <c r="Z217" s="648"/>
      <c r="AA217" s="649"/>
      <c r="AB217" s="650" t="s">
        <v>783</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2">
      <c r="A218" s="666"/>
      <c r="B218" s="654"/>
      <c r="C218" s="651" t="s">
        <v>682</v>
      </c>
      <c r="D218" s="652"/>
      <c r="E218" s="467" t="s">
        <v>361</v>
      </c>
      <c r="F218" s="469"/>
      <c r="G218" s="631" t="s">
        <v>230</v>
      </c>
      <c r="H218" s="632"/>
      <c r="I218" s="632"/>
      <c r="J218" s="655" t="s">
        <v>696</v>
      </c>
      <c r="K218" s="656"/>
      <c r="L218" s="656"/>
      <c r="M218" s="656"/>
      <c r="N218" s="656"/>
      <c r="O218" s="656"/>
      <c r="P218" s="656"/>
      <c r="Q218" s="656"/>
      <c r="R218" s="656"/>
      <c r="S218" s="656"/>
      <c r="T218" s="657"/>
      <c r="U218" s="629" t="s">
        <v>697</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2">
      <c r="A219" s="666"/>
      <c r="B219" s="654"/>
      <c r="C219" s="653"/>
      <c r="D219" s="654"/>
      <c r="E219" s="331"/>
      <c r="F219" s="333"/>
      <c r="G219" s="631" t="s">
        <v>683</v>
      </c>
      <c r="H219" s="632"/>
      <c r="I219" s="632"/>
      <c r="J219" s="632"/>
      <c r="K219" s="632"/>
      <c r="L219" s="632"/>
      <c r="M219" s="632"/>
      <c r="N219" s="632"/>
      <c r="O219" s="632"/>
      <c r="P219" s="632"/>
      <c r="Q219" s="632"/>
      <c r="R219" s="632"/>
      <c r="S219" s="632"/>
      <c r="T219" s="632"/>
      <c r="U219" s="628" t="s">
        <v>697</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5">
      <c r="A220" s="666"/>
      <c r="B220" s="654"/>
      <c r="C220" s="653"/>
      <c r="D220" s="654"/>
      <c r="E220" s="334"/>
      <c r="F220" s="336"/>
      <c r="G220" s="631" t="s">
        <v>670</v>
      </c>
      <c r="H220" s="632"/>
      <c r="I220" s="632"/>
      <c r="J220" s="632"/>
      <c r="K220" s="632"/>
      <c r="L220" s="632"/>
      <c r="M220" s="632"/>
      <c r="N220" s="632"/>
      <c r="O220" s="632"/>
      <c r="P220" s="632"/>
      <c r="Q220" s="632"/>
      <c r="R220" s="632"/>
      <c r="S220" s="632"/>
      <c r="T220" s="632"/>
      <c r="U220" s="159" t="s">
        <v>697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2">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27" customHeight="1" x14ac:dyDescent="0.2">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692</v>
      </c>
      <c r="AE223" s="719"/>
      <c r="AF223" s="719"/>
      <c r="AG223" s="720" t="s">
        <v>757</v>
      </c>
      <c r="AH223" s="721"/>
      <c r="AI223" s="721"/>
      <c r="AJ223" s="721"/>
      <c r="AK223" s="721"/>
      <c r="AL223" s="721"/>
      <c r="AM223" s="721"/>
      <c r="AN223" s="721"/>
      <c r="AO223" s="721"/>
      <c r="AP223" s="721"/>
      <c r="AQ223" s="721"/>
      <c r="AR223" s="721"/>
      <c r="AS223" s="721"/>
      <c r="AT223" s="721"/>
      <c r="AU223" s="721"/>
      <c r="AV223" s="721"/>
      <c r="AW223" s="721"/>
      <c r="AX223" s="722"/>
    </row>
    <row r="224" spans="1:51" ht="27" customHeight="1" x14ac:dyDescent="0.2">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692</v>
      </c>
      <c r="AE224" s="700"/>
      <c r="AF224" s="700"/>
      <c r="AG224" s="726" t="s">
        <v>758</v>
      </c>
      <c r="AH224" s="727"/>
      <c r="AI224" s="727"/>
      <c r="AJ224" s="727"/>
      <c r="AK224" s="727"/>
      <c r="AL224" s="727"/>
      <c r="AM224" s="727"/>
      <c r="AN224" s="727"/>
      <c r="AO224" s="727"/>
      <c r="AP224" s="727"/>
      <c r="AQ224" s="727"/>
      <c r="AR224" s="727"/>
      <c r="AS224" s="727"/>
      <c r="AT224" s="727"/>
      <c r="AU224" s="727"/>
      <c r="AV224" s="727"/>
      <c r="AW224" s="727"/>
      <c r="AX224" s="728"/>
    </row>
    <row r="225" spans="1:50" ht="39" customHeight="1" x14ac:dyDescent="0.2">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692</v>
      </c>
      <c r="AE225" s="733"/>
      <c r="AF225" s="733"/>
      <c r="AG225" s="690" t="s">
        <v>759</v>
      </c>
      <c r="AH225" s="396"/>
      <c r="AI225" s="396"/>
      <c r="AJ225" s="396"/>
      <c r="AK225" s="396"/>
      <c r="AL225" s="396"/>
      <c r="AM225" s="396"/>
      <c r="AN225" s="396"/>
      <c r="AO225" s="396"/>
      <c r="AP225" s="396"/>
      <c r="AQ225" s="396"/>
      <c r="AR225" s="396"/>
      <c r="AS225" s="396"/>
      <c r="AT225" s="396"/>
      <c r="AU225" s="396"/>
      <c r="AV225" s="396"/>
      <c r="AW225" s="396"/>
      <c r="AX225" s="691"/>
    </row>
    <row r="226" spans="1:50" ht="27" customHeight="1" x14ac:dyDescent="0.2">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692</v>
      </c>
      <c r="AE226" s="688"/>
      <c r="AF226" s="688"/>
      <c r="AG226" s="373" t="s">
        <v>775</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2">
      <c r="A227" s="678"/>
      <c r="B227" s="679"/>
      <c r="C227" s="692"/>
      <c r="D227" s="693"/>
      <c r="E227" s="696" t="s">
        <v>343</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773</v>
      </c>
      <c r="AE227" s="700"/>
      <c r="AF227" s="701"/>
      <c r="AG227" s="690"/>
      <c r="AH227" s="396"/>
      <c r="AI227" s="396"/>
      <c r="AJ227" s="396"/>
      <c r="AK227" s="396"/>
      <c r="AL227" s="396"/>
      <c r="AM227" s="396"/>
      <c r="AN227" s="396"/>
      <c r="AO227" s="396"/>
      <c r="AP227" s="396"/>
      <c r="AQ227" s="396"/>
      <c r="AR227" s="396"/>
      <c r="AS227" s="396"/>
      <c r="AT227" s="396"/>
      <c r="AU227" s="396"/>
      <c r="AV227" s="396"/>
      <c r="AW227" s="396"/>
      <c r="AX227" s="691"/>
    </row>
    <row r="228" spans="1:50" ht="26.25" customHeight="1" x14ac:dyDescent="0.2">
      <c r="A228" s="678"/>
      <c r="B228" s="679"/>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755</v>
      </c>
      <c r="AE228" s="706"/>
      <c r="AF228" s="706"/>
      <c r="AG228" s="690"/>
      <c r="AH228" s="396"/>
      <c r="AI228" s="396"/>
      <c r="AJ228" s="396"/>
      <c r="AK228" s="396"/>
      <c r="AL228" s="396"/>
      <c r="AM228" s="396"/>
      <c r="AN228" s="396"/>
      <c r="AO228" s="396"/>
      <c r="AP228" s="396"/>
      <c r="AQ228" s="396"/>
      <c r="AR228" s="396"/>
      <c r="AS228" s="396"/>
      <c r="AT228" s="396"/>
      <c r="AU228" s="396"/>
      <c r="AV228" s="396"/>
      <c r="AW228" s="396"/>
      <c r="AX228" s="691"/>
    </row>
    <row r="229" spans="1:50" ht="26.25" customHeight="1" x14ac:dyDescent="0.2">
      <c r="A229" s="678"/>
      <c r="B229" s="680"/>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692</v>
      </c>
      <c r="AE229" s="752"/>
      <c r="AF229" s="752"/>
      <c r="AG229" s="753" t="s">
        <v>760</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2">
      <c r="A230" s="678"/>
      <c r="B230" s="680"/>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692</v>
      </c>
      <c r="AE230" s="700"/>
      <c r="AF230" s="700"/>
      <c r="AG230" s="726" t="s">
        <v>761</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2">
      <c r="A231" s="678"/>
      <c r="B231" s="680"/>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701</v>
      </c>
      <c r="AE231" s="700"/>
      <c r="AF231" s="700"/>
      <c r="AG231" s="726" t="s">
        <v>697</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2">
      <c r="A232" s="678"/>
      <c r="B232" s="680"/>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692</v>
      </c>
      <c r="AE232" s="700"/>
      <c r="AF232" s="700"/>
      <c r="AG232" s="726" t="s">
        <v>762</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2">
      <c r="A233" s="678"/>
      <c r="B233" s="680"/>
      <c r="C233" s="746" t="s">
        <v>313</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701</v>
      </c>
      <c r="AE233" s="733"/>
      <c r="AF233" s="733"/>
      <c r="AG233" s="748" t="s">
        <v>697</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2">
      <c r="A234" s="678"/>
      <c r="B234" s="680"/>
      <c r="C234" s="734" t="s">
        <v>314</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701</v>
      </c>
      <c r="AE234" s="700"/>
      <c r="AF234" s="701"/>
      <c r="AG234" s="726" t="s">
        <v>366</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2">
      <c r="A235" s="681"/>
      <c r="B235" s="682"/>
      <c r="C235" s="737" t="s">
        <v>301</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701</v>
      </c>
      <c r="AE235" s="741"/>
      <c r="AF235" s="742"/>
      <c r="AG235" s="743" t="s">
        <v>366</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2">
      <c r="A236" s="137" t="s">
        <v>38</v>
      </c>
      <c r="B236" s="758"/>
      <c r="C236" s="759" t="s">
        <v>302</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692</v>
      </c>
      <c r="AE236" s="752"/>
      <c r="AF236" s="762"/>
      <c r="AG236" s="753" t="s">
        <v>763</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2">
      <c r="A237" s="678"/>
      <c r="B237" s="680"/>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701</v>
      </c>
      <c r="AE237" s="767"/>
      <c r="AF237" s="767"/>
      <c r="AG237" s="726" t="s">
        <v>697</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2">
      <c r="A238" s="678"/>
      <c r="B238" s="680"/>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692</v>
      </c>
      <c r="AE238" s="700"/>
      <c r="AF238" s="700"/>
      <c r="AG238" s="726" t="s">
        <v>764</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2">
      <c r="A239" s="681"/>
      <c r="B239" s="682"/>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692</v>
      </c>
      <c r="AE239" s="700"/>
      <c r="AF239" s="700"/>
      <c r="AG239" s="756" t="s">
        <v>765</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2">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4"/>
      <c r="AD240" s="687" t="s">
        <v>692</v>
      </c>
      <c r="AE240" s="688"/>
      <c r="AF240" s="779"/>
      <c r="AG240" s="373" t="s">
        <v>766</v>
      </c>
      <c r="AH240" s="154"/>
      <c r="AI240" s="154"/>
      <c r="AJ240" s="154"/>
      <c r="AK240" s="154"/>
      <c r="AL240" s="154"/>
      <c r="AM240" s="154"/>
      <c r="AN240" s="154"/>
      <c r="AO240" s="154"/>
      <c r="AP240" s="154"/>
      <c r="AQ240" s="154"/>
      <c r="AR240" s="154"/>
      <c r="AS240" s="154"/>
      <c r="AT240" s="154"/>
      <c r="AU240" s="154"/>
      <c r="AV240" s="154"/>
      <c r="AW240" s="154"/>
      <c r="AX240" s="689"/>
    </row>
    <row r="241" spans="1:50" ht="19.649999999999999" customHeight="1" x14ac:dyDescent="0.2">
      <c r="A241" s="773"/>
      <c r="B241" s="774"/>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0"/>
      <c r="AH241" s="396"/>
      <c r="AI241" s="396"/>
      <c r="AJ241" s="396"/>
      <c r="AK241" s="396"/>
      <c r="AL241" s="396"/>
      <c r="AM241" s="396"/>
      <c r="AN241" s="396"/>
      <c r="AO241" s="396"/>
      <c r="AP241" s="396"/>
      <c r="AQ241" s="396"/>
      <c r="AR241" s="396"/>
      <c r="AS241" s="396"/>
      <c r="AT241" s="396"/>
      <c r="AU241" s="396"/>
      <c r="AV241" s="396"/>
      <c r="AW241" s="396"/>
      <c r="AX241" s="691"/>
    </row>
    <row r="242" spans="1:50" ht="24.75" customHeight="1" x14ac:dyDescent="0.2">
      <c r="A242" s="773"/>
      <c r="B242" s="774"/>
      <c r="C242" s="101">
        <v>2022</v>
      </c>
      <c r="D242" s="102"/>
      <c r="E242" s="103" t="s">
        <v>691</v>
      </c>
      <c r="F242" s="103"/>
      <c r="G242" s="103"/>
      <c r="H242" s="104">
        <v>21</v>
      </c>
      <c r="I242" s="104"/>
      <c r="J242" s="105">
        <v>13</v>
      </c>
      <c r="K242" s="105"/>
      <c r="L242" s="105"/>
      <c r="M242" s="104"/>
      <c r="N242" s="106"/>
      <c r="O242" s="107" t="s">
        <v>730</v>
      </c>
      <c r="P242" s="108"/>
      <c r="Q242" s="108"/>
      <c r="R242" s="108"/>
      <c r="S242" s="108"/>
      <c r="T242" s="108"/>
      <c r="U242" s="108"/>
      <c r="V242" s="108"/>
      <c r="W242" s="108"/>
      <c r="X242" s="108"/>
      <c r="Y242" s="108"/>
      <c r="Z242" s="108"/>
      <c r="AA242" s="108"/>
      <c r="AB242" s="108"/>
      <c r="AC242" s="108"/>
      <c r="AD242" s="108"/>
      <c r="AE242" s="108"/>
      <c r="AF242" s="109"/>
      <c r="AG242" s="690"/>
      <c r="AH242" s="396"/>
      <c r="AI242" s="396"/>
      <c r="AJ242" s="396"/>
      <c r="AK242" s="396"/>
      <c r="AL242" s="396"/>
      <c r="AM242" s="396"/>
      <c r="AN242" s="396"/>
      <c r="AO242" s="396"/>
      <c r="AP242" s="396"/>
      <c r="AQ242" s="396"/>
      <c r="AR242" s="396"/>
      <c r="AS242" s="396"/>
      <c r="AT242" s="396"/>
      <c r="AU242" s="396"/>
      <c r="AV242" s="396"/>
      <c r="AW242" s="396"/>
      <c r="AX242" s="691"/>
    </row>
    <row r="243" spans="1:50" ht="24.75" customHeight="1" x14ac:dyDescent="0.2">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6"/>
      <c r="AI243" s="396"/>
      <c r="AJ243" s="396"/>
      <c r="AK243" s="396"/>
      <c r="AL243" s="396"/>
      <c r="AM243" s="396"/>
      <c r="AN243" s="396"/>
      <c r="AO243" s="396"/>
      <c r="AP243" s="396"/>
      <c r="AQ243" s="396"/>
      <c r="AR243" s="396"/>
      <c r="AS243" s="396"/>
      <c r="AT243" s="396"/>
      <c r="AU243" s="396"/>
      <c r="AV243" s="396"/>
      <c r="AW243" s="396"/>
      <c r="AX243" s="691"/>
    </row>
    <row r="244" spans="1:50" ht="24.75" customHeight="1" x14ac:dyDescent="0.2">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6"/>
      <c r="AI244" s="396"/>
      <c r="AJ244" s="396"/>
      <c r="AK244" s="396"/>
      <c r="AL244" s="396"/>
      <c r="AM244" s="396"/>
      <c r="AN244" s="396"/>
      <c r="AO244" s="396"/>
      <c r="AP244" s="396"/>
      <c r="AQ244" s="396"/>
      <c r="AR244" s="396"/>
      <c r="AS244" s="396"/>
      <c r="AT244" s="396"/>
      <c r="AU244" s="396"/>
      <c r="AV244" s="396"/>
      <c r="AW244" s="396"/>
      <c r="AX244" s="691"/>
    </row>
    <row r="245" spans="1:50" ht="24.75" customHeight="1" x14ac:dyDescent="0.2">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6"/>
      <c r="AI245" s="396"/>
      <c r="AJ245" s="396"/>
      <c r="AK245" s="396"/>
      <c r="AL245" s="396"/>
      <c r="AM245" s="396"/>
      <c r="AN245" s="396"/>
      <c r="AO245" s="396"/>
      <c r="AP245" s="396"/>
      <c r="AQ245" s="396"/>
      <c r="AR245" s="396"/>
      <c r="AS245" s="396"/>
      <c r="AT245" s="396"/>
      <c r="AU245" s="396"/>
      <c r="AV245" s="396"/>
      <c r="AW245" s="396"/>
      <c r="AX245" s="691"/>
    </row>
    <row r="246" spans="1:50" ht="24.75" customHeight="1" x14ac:dyDescent="0.2">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2">
      <c r="A247" s="137" t="s">
        <v>46</v>
      </c>
      <c r="B247" s="138"/>
      <c r="C247" s="141" t="s">
        <v>50</v>
      </c>
      <c r="D247" s="142"/>
      <c r="E247" s="142"/>
      <c r="F247" s="143"/>
      <c r="G247" s="144" t="s">
        <v>767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768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776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777</v>
      </c>
      <c r="B252" s="134"/>
      <c r="C252" s="134"/>
      <c r="D252" s="134"/>
      <c r="E252" s="135"/>
      <c r="F252" s="136" t="s">
        <v>778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344</v>
      </c>
      <c r="B254" s="134"/>
      <c r="C254" s="134"/>
      <c r="D254" s="134"/>
      <c r="E254" s="135"/>
      <c r="F254" s="787" t="s">
        <v>779</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2">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5">
      <c r="A256" s="793" t="s">
        <v>780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4" t="s">
        <v>317</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2">
      <c r="A258" s="797" t="s">
        <v>359</v>
      </c>
      <c r="B258" s="798"/>
      <c r="C258" s="798"/>
      <c r="D258" s="799"/>
      <c r="E258" s="783" t="s">
        <v>704</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2">
      <c r="A259" s="151" t="s">
        <v>358</v>
      </c>
      <c r="B259" s="151"/>
      <c r="C259" s="151"/>
      <c r="D259" s="151"/>
      <c r="E259" s="783" t="s">
        <v>704</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2">
      <c r="A260" s="151" t="s">
        <v>357</v>
      </c>
      <c r="B260" s="151"/>
      <c r="C260" s="151"/>
      <c r="D260" s="151"/>
      <c r="E260" s="783" t="s">
        <v>704</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2">
      <c r="A261" s="151" t="s">
        <v>356</v>
      </c>
      <c r="B261" s="151"/>
      <c r="C261" s="151"/>
      <c r="D261" s="151"/>
      <c r="E261" s="783" t="s">
        <v>704</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2">
      <c r="A262" s="151" t="s">
        <v>355</v>
      </c>
      <c r="B262" s="151"/>
      <c r="C262" s="151"/>
      <c r="D262" s="151"/>
      <c r="E262" s="783" t="s">
        <v>704</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2">
      <c r="A263" s="151" t="s">
        <v>354</v>
      </c>
      <c r="B263" s="151"/>
      <c r="C263" s="151"/>
      <c r="D263" s="151"/>
      <c r="E263" s="783" t="s">
        <v>704</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2">
      <c r="A264" s="151" t="s">
        <v>353</v>
      </c>
      <c r="B264" s="151"/>
      <c r="C264" s="151"/>
      <c r="D264" s="151"/>
      <c r="E264" s="783" t="s">
        <v>720</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2">
      <c r="A265" s="151" t="s">
        <v>352</v>
      </c>
      <c r="B265" s="151"/>
      <c r="C265" s="151"/>
      <c r="D265" s="151"/>
      <c r="E265" s="783" t="s">
        <v>721</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2">
      <c r="A266" s="151" t="s">
        <v>499</v>
      </c>
      <c r="B266" s="151"/>
      <c r="C266" s="151"/>
      <c r="D266" s="151"/>
      <c r="E266" s="802" t="s">
        <v>690</v>
      </c>
      <c r="F266" s="803"/>
      <c r="G266" s="803"/>
      <c r="H266" s="92" t="str">
        <f>IF(E266="","","-")</f>
        <v>-</v>
      </c>
      <c r="I266" s="803"/>
      <c r="J266" s="803"/>
      <c r="K266" s="92" t="str">
        <f>IF(I266="","","-")</f>
        <v/>
      </c>
      <c r="L266" s="121">
        <v>26</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2">
      <c r="A267" s="151" t="s">
        <v>679</v>
      </c>
      <c r="B267" s="151"/>
      <c r="C267" s="151"/>
      <c r="D267" s="151"/>
      <c r="E267" s="802" t="s">
        <v>690</v>
      </c>
      <c r="F267" s="803"/>
      <c r="G267" s="803"/>
      <c r="H267" s="92"/>
      <c r="I267" s="803"/>
      <c r="J267" s="803"/>
      <c r="K267" s="92"/>
      <c r="L267" s="121">
        <v>25</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2">
      <c r="A268" s="151" t="s">
        <v>467</v>
      </c>
      <c r="B268" s="151"/>
      <c r="C268" s="151"/>
      <c r="D268" s="151"/>
      <c r="E268" s="805">
        <v>2021</v>
      </c>
      <c r="F268" s="152"/>
      <c r="G268" s="803" t="s">
        <v>691</v>
      </c>
      <c r="H268" s="803"/>
      <c r="I268" s="803"/>
      <c r="J268" s="152">
        <v>20</v>
      </c>
      <c r="K268" s="152"/>
      <c r="L268" s="121">
        <v>25</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2">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9" t="s">
        <v>348</v>
      </c>
      <c r="B308" s="810"/>
      <c r="C308" s="810"/>
      <c r="D308" s="810"/>
      <c r="E308" s="810"/>
      <c r="F308" s="811"/>
      <c r="G308" s="815" t="s">
        <v>722</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750</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2">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2">
      <c r="A310" s="812"/>
      <c r="B310" s="813"/>
      <c r="C310" s="813"/>
      <c r="D310" s="813"/>
      <c r="E310" s="813"/>
      <c r="F310" s="814"/>
      <c r="G310" s="836" t="s">
        <v>705</v>
      </c>
      <c r="H310" s="837"/>
      <c r="I310" s="837"/>
      <c r="J310" s="837"/>
      <c r="K310" s="838"/>
      <c r="L310" s="839" t="s">
        <v>731</v>
      </c>
      <c r="M310" s="840"/>
      <c r="N310" s="840"/>
      <c r="O310" s="840"/>
      <c r="P310" s="840"/>
      <c r="Q310" s="840"/>
      <c r="R310" s="840"/>
      <c r="S310" s="840"/>
      <c r="T310" s="840"/>
      <c r="U310" s="840"/>
      <c r="V310" s="840"/>
      <c r="W310" s="840"/>
      <c r="X310" s="841"/>
      <c r="Y310" s="842">
        <v>18</v>
      </c>
      <c r="Z310" s="843"/>
      <c r="AA310" s="843"/>
      <c r="AB310" s="844"/>
      <c r="AC310" s="836" t="s">
        <v>707</v>
      </c>
      <c r="AD310" s="837"/>
      <c r="AE310" s="837"/>
      <c r="AF310" s="837"/>
      <c r="AG310" s="838"/>
      <c r="AH310" s="839" t="s">
        <v>753</v>
      </c>
      <c r="AI310" s="840"/>
      <c r="AJ310" s="840"/>
      <c r="AK310" s="840"/>
      <c r="AL310" s="840"/>
      <c r="AM310" s="840"/>
      <c r="AN310" s="840"/>
      <c r="AO310" s="840"/>
      <c r="AP310" s="840"/>
      <c r="AQ310" s="840"/>
      <c r="AR310" s="840"/>
      <c r="AS310" s="840"/>
      <c r="AT310" s="841"/>
      <c r="AU310" s="842">
        <v>13</v>
      </c>
      <c r="AV310" s="843"/>
      <c r="AW310" s="843"/>
      <c r="AX310" s="845"/>
    </row>
    <row r="311" spans="1:50" ht="24.75" hidden="1" customHeight="1" x14ac:dyDescent="0.2">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2">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2">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2">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2">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2">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2">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2">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2">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thickBot="1" x14ac:dyDescent="0.2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18</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13</v>
      </c>
      <c r="AV320" s="852"/>
      <c r="AW320" s="852"/>
      <c r="AX320" s="854"/>
    </row>
    <row r="321" spans="1:51" ht="24.75" customHeight="1" x14ac:dyDescent="0.2">
      <c r="A321" s="812"/>
      <c r="B321" s="813"/>
      <c r="C321" s="813"/>
      <c r="D321" s="813"/>
      <c r="E321" s="813"/>
      <c r="F321" s="814"/>
      <c r="G321" s="815" t="s">
        <v>751</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2</v>
      </c>
    </row>
    <row r="322" spans="1:51" ht="24.75" customHeight="1" x14ac:dyDescent="0.2">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2</v>
      </c>
    </row>
    <row r="323" spans="1:51" ht="24.75" customHeight="1" x14ac:dyDescent="0.2">
      <c r="A323" s="812"/>
      <c r="B323" s="813"/>
      <c r="C323" s="813"/>
      <c r="D323" s="813"/>
      <c r="E323" s="813"/>
      <c r="F323" s="814"/>
      <c r="G323" s="836" t="s">
        <v>752</v>
      </c>
      <c r="H323" s="837"/>
      <c r="I323" s="837"/>
      <c r="J323" s="837"/>
      <c r="K323" s="838"/>
      <c r="L323" s="839" t="s">
        <v>754</v>
      </c>
      <c r="M323" s="840"/>
      <c r="N323" s="840"/>
      <c r="O323" s="840"/>
      <c r="P323" s="840"/>
      <c r="Q323" s="840"/>
      <c r="R323" s="840"/>
      <c r="S323" s="840"/>
      <c r="T323" s="840"/>
      <c r="U323" s="840"/>
      <c r="V323" s="840"/>
      <c r="W323" s="840"/>
      <c r="X323" s="841"/>
      <c r="Y323" s="842">
        <v>5</v>
      </c>
      <c r="Z323" s="843"/>
      <c r="AA323" s="843"/>
      <c r="AB323" s="844"/>
      <c r="AC323" s="836" t="s">
        <v>732</v>
      </c>
      <c r="AD323" s="837"/>
      <c r="AE323" s="837"/>
      <c r="AF323" s="837"/>
      <c r="AG323" s="838"/>
      <c r="AH323" s="839" t="s">
        <v>732</v>
      </c>
      <c r="AI323" s="840"/>
      <c r="AJ323" s="840"/>
      <c r="AK323" s="840"/>
      <c r="AL323" s="840"/>
      <c r="AM323" s="840"/>
      <c r="AN323" s="840"/>
      <c r="AO323" s="840"/>
      <c r="AP323" s="840"/>
      <c r="AQ323" s="840"/>
      <c r="AR323" s="840"/>
      <c r="AS323" s="840"/>
      <c r="AT323" s="841"/>
      <c r="AU323" s="842" t="s">
        <v>732</v>
      </c>
      <c r="AV323" s="843"/>
      <c r="AW323" s="843"/>
      <c r="AX323" s="845"/>
      <c r="AY323">
        <f t="shared" si="11"/>
        <v>2</v>
      </c>
    </row>
    <row r="324" spans="1:51" ht="24.75" hidden="1" customHeight="1" x14ac:dyDescent="0.2">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2</v>
      </c>
    </row>
    <row r="325" spans="1:51" ht="24.75" hidden="1" customHeight="1" x14ac:dyDescent="0.2">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2</v>
      </c>
    </row>
    <row r="326" spans="1:51" ht="24.75" hidden="1" customHeight="1" x14ac:dyDescent="0.2">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2</v>
      </c>
    </row>
    <row r="327" spans="1:51" ht="24.75" hidden="1" customHeight="1" x14ac:dyDescent="0.2">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2</v>
      </c>
    </row>
    <row r="328" spans="1:51" ht="24.75" hidden="1" customHeight="1" x14ac:dyDescent="0.2">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2</v>
      </c>
    </row>
    <row r="329" spans="1:51" ht="24.75" hidden="1" customHeight="1" x14ac:dyDescent="0.2">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2</v>
      </c>
    </row>
    <row r="330" spans="1:51" ht="24.75" hidden="1" customHeight="1" x14ac:dyDescent="0.2">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2</v>
      </c>
    </row>
    <row r="331" spans="1:51" ht="24.75" hidden="1" customHeight="1" x14ac:dyDescent="0.2">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2</v>
      </c>
    </row>
    <row r="332" spans="1:51" ht="24.75" hidden="1" customHeight="1" x14ac:dyDescent="0.2">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2</v>
      </c>
    </row>
    <row r="333" spans="1:51" ht="24.75" hidden="1" customHeight="1" thickBot="1" x14ac:dyDescent="0.25">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5</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2</v>
      </c>
    </row>
    <row r="334" spans="1:51" ht="24.75" hidden="1" customHeight="1" x14ac:dyDescent="0.2">
      <c r="A334" s="812"/>
      <c r="B334" s="813"/>
      <c r="C334" s="813"/>
      <c r="D334" s="813"/>
      <c r="E334" s="813"/>
      <c r="F334" s="814"/>
      <c r="G334" s="815" t="s">
        <v>296</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297</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2">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2">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2">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2">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2">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2">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2">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2">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2">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2">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2">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5">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2">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2">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2">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2">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2">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2">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2">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2">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2">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2">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2">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2">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2">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5">
      <c r="A360" s="855" t="s">
        <v>660</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311</v>
      </c>
      <c r="AM360" s="859"/>
      <c r="AN360" s="859"/>
      <c r="AO360" s="94" t="s">
        <v>310</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0"/>
      <c r="B365" s="860"/>
      <c r="C365" s="860" t="s">
        <v>24</v>
      </c>
      <c r="D365" s="860"/>
      <c r="E365" s="860"/>
      <c r="F365" s="860"/>
      <c r="G365" s="860"/>
      <c r="H365" s="860"/>
      <c r="I365" s="860"/>
      <c r="J365" s="861" t="s">
        <v>274</v>
      </c>
      <c r="K365" s="151"/>
      <c r="L365" s="151"/>
      <c r="M365" s="151"/>
      <c r="N365" s="151"/>
      <c r="O365" s="151"/>
      <c r="P365" s="427" t="s">
        <v>25</v>
      </c>
      <c r="Q365" s="427"/>
      <c r="R365" s="427"/>
      <c r="S365" s="427"/>
      <c r="T365" s="427"/>
      <c r="U365" s="427"/>
      <c r="V365" s="427"/>
      <c r="W365" s="427"/>
      <c r="X365" s="427"/>
      <c r="Y365" s="862" t="s">
        <v>273</v>
      </c>
      <c r="Z365" s="863"/>
      <c r="AA365" s="863"/>
      <c r="AB365" s="863"/>
      <c r="AC365" s="861" t="s">
        <v>309</v>
      </c>
      <c r="AD365" s="861"/>
      <c r="AE365" s="861"/>
      <c r="AF365" s="861"/>
      <c r="AG365" s="861"/>
      <c r="AH365" s="862" t="s">
        <v>329</v>
      </c>
      <c r="AI365" s="860"/>
      <c r="AJ365" s="860"/>
      <c r="AK365" s="860"/>
      <c r="AL365" s="860" t="s">
        <v>19</v>
      </c>
      <c r="AM365" s="860"/>
      <c r="AN365" s="860"/>
      <c r="AO365" s="864"/>
      <c r="AP365" s="885" t="s">
        <v>275</v>
      </c>
      <c r="AQ365" s="885"/>
      <c r="AR365" s="885"/>
      <c r="AS365" s="885"/>
      <c r="AT365" s="885"/>
      <c r="AU365" s="885"/>
      <c r="AV365" s="885"/>
      <c r="AW365" s="885"/>
      <c r="AX365" s="885"/>
    </row>
    <row r="366" spans="1:51" ht="30" customHeight="1" x14ac:dyDescent="0.2">
      <c r="A366" s="871">
        <v>1</v>
      </c>
      <c r="B366" s="871">
        <v>1</v>
      </c>
      <c r="C366" s="872" t="s">
        <v>724</v>
      </c>
      <c r="D366" s="873"/>
      <c r="E366" s="873"/>
      <c r="F366" s="873"/>
      <c r="G366" s="873"/>
      <c r="H366" s="873"/>
      <c r="I366" s="873"/>
      <c r="J366" s="874">
        <v>7000020070009</v>
      </c>
      <c r="K366" s="875"/>
      <c r="L366" s="875"/>
      <c r="M366" s="875"/>
      <c r="N366" s="875"/>
      <c r="O366" s="875"/>
      <c r="P366" s="876" t="s">
        <v>723</v>
      </c>
      <c r="Q366" s="877"/>
      <c r="R366" s="877"/>
      <c r="S366" s="877"/>
      <c r="T366" s="877"/>
      <c r="U366" s="877"/>
      <c r="V366" s="877"/>
      <c r="W366" s="877"/>
      <c r="X366" s="877"/>
      <c r="Y366" s="878">
        <v>18</v>
      </c>
      <c r="Z366" s="879"/>
      <c r="AA366" s="879"/>
      <c r="AB366" s="880"/>
      <c r="AC366" s="881" t="s">
        <v>706</v>
      </c>
      <c r="AD366" s="882"/>
      <c r="AE366" s="882"/>
      <c r="AF366" s="882"/>
      <c r="AG366" s="882"/>
      <c r="AH366" s="865" t="s">
        <v>702</v>
      </c>
      <c r="AI366" s="866"/>
      <c r="AJ366" s="866"/>
      <c r="AK366" s="866"/>
      <c r="AL366" s="867" t="s">
        <v>702</v>
      </c>
      <c r="AM366" s="868"/>
      <c r="AN366" s="868"/>
      <c r="AO366" s="869"/>
      <c r="AP366" s="870" t="s">
        <v>366</v>
      </c>
      <c r="AQ366" s="870"/>
      <c r="AR366" s="870"/>
      <c r="AS366" s="870"/>
      <c r="AT366" s="870"/>
      <c r="AU366" s="870"/>
      <c r="AV366" s="870"/>
      <c r="AW366" s="870"/>
      <c r="AX366" s="870"/>
    </row>
    <row r="367" spans="1:51" ht="30" customHeight="1" x14ac:dyDescent="0.2">
      <c r="A367" s="871">
        <v>2</v>
      </c>
      <c r="B367" s="871">
        <v>1</v>
      </c>
      <c r="C367" s="872" t="s">
        <v>725</v>
      </c>
      <c r="D367" s="873"/>
      <c r="E367" s="873"/>
      <c r="F367" s="873"/>
      <c r="G367" s="873"/>
      <c r="H367" s="873"/>
      <c r="I367" s="873"/>
      <c r="J367" s="874">
        <v>7000020430005</v>
      </c>
      <c r="K367" s="875"/>
      <c r="L367" s="875"/>
      <c r="M367" s="875"/>
      <c r="N367" s="875"/>
      <c r="O367" s="875"/>
      <c r="P367" s="876" t="s">
        <v>723</v>
      </c>
      <c r="Q367" s="877"/>
      <c r="R367" s="877"/>
      <c r="S367" s="877"/>
      <c r="T367" s="877"/>
      <c r="U367" s="877"/>
      <c r="V367" s="877"/>
      <c r="W367" s="877"/>
      <c r="X367" s="877"/>
      <c r="Y367" s="878">
        <v>5</v>
      </c>
      <c r="Z367" s="879"/>
      <c r="AA367" s="879"/>
      <c r="AB367" s="880"/>
      <c r="AC367" s="881" t="s">
        <v>706</v>
      </c>
      <c r="AD367" s="882"/>
      <c r="AE367" s="882"/>
      <c r="AF367" s="882"/>
      <c r="AG367" s="882"/>
      <c r="AH367" s="865" t="s">
        <v>729</v>
      </c>
      <c r="AI367" s="866"/>
      <c r="AJ367" s="866"/>
      <c r="AK367" s="866"/>
      <c r="AL367" s="867" t="s">
        <v>729</v>
      </c>
      <c r="AM367" s="868"/>
      <c r="AN367" s="868"/>
      <c r="AO367" s="869"/>
      <c r="AP367" s="870" t="s">
        <v>729</v>
      </c>
      <c r="AQ367" s="870"/>
      <c r="AR367" s="870"/>
      <c r="AS367" s="870"/>
      <c r="AT367" s="870"/>
      <c r="AU367" s="870"/>
      <c r="AV367" s="870"/>
      <c r="AW367" s="870"/>
      <c r="AX367" s="870"/>
      <c r="AY367">
        <f>COUNTA($C$367)</f>
        <v>1</v>
      </c>
    </row>
    <row r="368" spans="1:51" ht="30" customHeight="1" x14ac:dyDescent="0.2">
      <c r="A368" s="871">
        <v>3</v>
      </c>
      <c r="B368" s="871">
        <v>1</v>
      </c>
      <c r="C368" s="872" t="s">
        <v>726</v>
      </c>
      <c r="D368" s="873"/>
      <c r="E368" s="873"/>
      <c r="F368" s="873"/>
      <c r="G368" s="873"/>
      <c r="H368" s="873"/>
      <c r="I368" s="873"/>
      <c r="J368" s="874">
        <v>1000020410004</v>
      </c>
      <c r="K368" s="875"/>
      <c r="L368" s="875"/>
      <c r="M368" s="875"/>
      <c r="N368" s="875"/>
      <c r="O368" s="875"/>
      <c r="P368" s="876" t="s">
        <v>723</v>
      </c>
      <c r="Q368" s="877"/>
      <c r="R368" s="877"/>
      <c r="S368" s="877"/>
      <c r="T368" s="877"/>
      <c r="U368" s="877"/>
      <c r="V368" s="877"/>
      <c r="W368" s="877"/>
      <c r="X368" s="877"/>
      <c r="Y368" s="878">
        <v>1</v>
      </c>
      <c r="Z368" s="879"/>
      <c r="AA368" s="879"/>
      <c r="AB368" s="880"/>
      <c r="AC368" s="881" t="s">
        <v>706</v>
      </c>
      <c r="AD368" s="882"/>
      <c r="AE368" s="882"/>
      <c r="AF368" s="882"/>
      <c r="AG368" s="882"/>
      <c r="AH368" s="883" t="s">
        <v>729</v>
      </c>
      <c r="AI368" s="884"/>
      <c r="AJ368" s="884"/>
      <c r="AK368" s="884"/>
      <c r="AL368" s="867" t="s">
        <v>729</v>
      </c>
      <c r="AM368" s="868"/>
      <c r="AN368" s="868"/>
      <c r="AO368" s="869"/>
      <c r="AP368" s="870" t="s">
        <v>729</v>
      </c>
      <c r="AQ368" s="870"/>
      <c r="AR368" s="870"/>
      <c r="AS368" s="870"/>
      <c r="AT368" s="870"/>
      <c r="AU368" s="870"/>
      <c r="AV368" s="870"/>
      <c r="AW368" s="870"/>
      <c r="AX368" s="870"/>
      <c r="AY368">
        <f>COUNTA($C$368)</f>
        <v>1</v>
      </c>
    </row>
    <row r="369" spans="1:51" ht="30" customHeight="1" x14ac:dyDescent="0.2">
      <c r="A369" s="871">
        <v>4</v>
      </c>
      <c r="B369" s="871">
        <v>1</v>
      </c>
      <c r="C369" s="872" t="s">
        <v>727</v>
      </c>
      <c r="D369" s="873"/>
      <c r="E369" s="873"/>
      <c r="F369" s="873"/>
      <c r="G369" s="873"/>
      <c r="H369" s="873"/>
      <c r="I369" s="873"/>
      <c r="J369" s="874">
        <v>1000020230006</v>
      </c>
      <c r="K369" s="875"/>
      <c r="L369" s="875"/>
      <c r="M369" s="875"/>
      <c r="N369" s="875"/>
      <c r="O369" s="875"/>
      <c r="P369" s="876" t="s">
        <v>723</v>
      </c>
      <c r="Q369" s="877"/>
      <c r="R369" s="877"/>
      <c r="S369" s="877"/>
      <c r="T369" s="877"/>
      <c r="U369" s="877"/>
      <c r="V369" s="877"/>
      <c r="W369" s="877"/>
      <c r="X369" s="877"/>
      <c r="Y369" s="878">
        <v>1</v>
      </c>
      <c r="Z369" s="879"/>
      <c r="AA369" s="879"/>
      <c r="AB369" s="880"/>
      <c r="AC369" s="881" t="s">
        <v>706</v>
      </c>
      <c r="AD369" s="882"/>
      <c r="AE369" s="882"/>
      <c r="AF369" s="882"/>
      <c r="AG369" s="882"/>
      <c r="AH369" s="883" t="s">
        <v>729</v>
      </c>
      <c r="AI369" s="884"/>
      <c r="AJ369" s="884"/>
      <c r="AK369" s="884"/>
      <c r="AL369" s="867" t="s">
        <v>729</v>
      </c>
      <c r="AM369" s="868"/>
      <c r="AN369" s="868"/>
      <c r="AO369" s="869"/>
      <c r="AP369" s="870" t="s">
        <v>729</v>
      </c>
      <c r="AQ369" s="870"/>
      <c r="AR369" s="870"/>
      <c r="AS369" s="870"/>
      <c r="AT369" s="870"/>
      <c r="AU369" s="870"/>
      <c r="AV369" s="870"/>
      <c r="AW369" s="870"/>
      <c r="AX369" s="870"/>
      <c r="AY369">
        <f>COUNTA($C$369)</f>
        <v>1</v>
      </c>
    </row>
    <row r="370" spans="1:51" ht="30" customHeight="1" x14ac:dyDescent="0.2">
      <c r="A370" s="871">
        <v>5</v>
      </c>
      <c r="B370" s="871">
        <v>1</v>
      </c>
      <c r="C370" s="872" t="s">
        <v>728</v>
      </c>
      <c r="D370" s="873"/>
      <c r="E370" s="873"/>
      <c r="F370" s="873"/>
      <c r="G370" s="873"/>
      <c r="H370" s="873"/>
      <c r="I370" s="873"/>
      <c r="J370" s="874">
        <v>7000020340006</v>
      </c>
      <c r="K370" s="875"/>
      <c r="L370" s="875"/>
      <c r="M370" s="875"/>
      <c r="N370" s="875"/>
      <c r="O370" s="875"/>
      <c r="P370" s="876" t="s">
        <v>723</v>
      </c>
      <c r="Q370" s="877"/>
      <c r="R370" s="877"/>
      <c r="S370" s="877"/>
      <c r="T370" s="877"/>
      <c r="U370" s="877"/>
      <c r="V370" s="877"/>
      <c r="W370" s="877"/>
      <c r="X370" s="877"/>
      <c r="Y370" s="878">
        <v>0.5</v>
      </c>
      <c r="Z370" s="879"/>
      <c r="AA370" s="879"/>
      <c r="AB370" s="880"/>
      <c r="AC370" s="881" t="s">
        <v>706</v>
      </c>
      <c r="AD370" s="882"/>
      <c r="AE370" s="882"/>
      <c r="AF370" s="882"/>
      <c r="AG370" s="882"/>
      <c r="AH370" s="883" t="s">
        <v>729</v>
      </c>
      <c r="AI370" s="884"/>
      <c r="AJ370" s="884"/>
      <c r="AK370" s="884"/>
      <c r="AL370" s="867" t="s">
        <v>729</v>
      </c>
      <c r="AM370" s="868"/>
      <c r="AN370" s="868"/>
      <c r="AO370" s="869"/>
      <c r="AP370" s="870" t="s">
        <v>729</v>
      </c>
      <c r="AQ370" s="870"/>
      <c r="AR370" s="870"/>
      <c r="AS370" s="870"/>
      <c r="AT370" s="870"/>
      <c r="AU370" s="870"/>
      <c r="AV370" s="870"/>
      <c r="AW370" s="870"/>
      <c r="AX370" s="870"/>
      <c r="AY370">
        <f>COUNTA($C$370)</f>
        <v>1</v>
      </c>
    </row>
    <row r="371" spans="1:51" ht="30" hidden="1" customHeight="1" x14ac:dyDescent="0.2">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2">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2">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2">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2">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2">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2">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2">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2">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2">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2">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2">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2">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2">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2">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2">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2">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2">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2">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2">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2">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2">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2">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2">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2">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0"/>
      <c r="B398" s="860"/>
      <c r="C398" s="860" t="s">
        <v>24</v>
      </c>
      <c r="D398" s="860"/>
      <c r="E398" s="860"/>
      <c r="F398" s="860"/>
      <c r="G398" s="860"/>
      <c r="H398" s="860"/>
      <c r="I398" s="860"/>
      <c r="J398" s="861" t="s">
        <v>274</v>
      </c>
      <c r="K398" s="151"/>
      <c r="L398" s="151"/>
      <c r="M398" s="151"/>
      <c r="N398" s="151"/>
      <c r="O398" s="151"/>
      <c r="P398" s="427" t="s">
        <v>25</v>
      </c>
      <c r="Q398" s="427"/>
      <c r="R398" s="427"/>
      <c r="S398" s="427"/>
      <c r="T398" s="427"/>
      <c r="U398" s="427"/>
      <c r="V398" s="427"/>
      <c r="W398" s="427"/>
      <c r="X398" s="427"/>
      <c r="Y398" s="862" t="s">
        <v>273</v>
      </c>
      <c r="Z398" s="863"/>
      <c r="AA398" s="863"/>
      <c r="AB398" s="863"/>
      <c r="AC398" s="861" t="s">
        <v>309</v>
      </c>
      <c r="AD398" s="861"/>
      <c r="AE398" s="861"/>
      <c r="AF398" s="861"/>
      <c r="AG398" s="861"/>
      <c r="AH398" s="862" t="s">
        <v>329</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30" customHeight="1" x14ac:dyDescent="0.2">
      <c r="A399" s="871">
        <v>1</v>
      </c>
      <c r="B399" s="871">
        <v>1</v>
      </c>
      <c r="C399" s="872" t="s">
        <v>733</v>
      </c>
      <c r="D399" s="873"/>
      <c r="E399" s="873"/>
      <c r="F399" s="873"/>
      <c r="G399" s="873"/>
      <c r="H399" s="873"/>
      <c r="I399" s="873"/>
      <c r="J399" s="874">
        <v>9380001015785</v>
      </c>
      <c r="K399" s="875"/>
      <c r="L399" s="875"/>
      <c r="M399" s="875"/>
      <c r="N399" s="875"/>
      <c r="O399" s="875"/>
      <c r="P399" s="876" t="s">
        <v>734</v>
      </c>
      <c r="Q399" s="877"/>
      <c r="R399" s="877"/>
      <c r="S399" s="877"/>
      <c r="T399" s="877"/>
      <c r="U399" s="877"/>
      <c r="V399" s="877"/>
      <c r="W399" s="877"/>
      <c r="X399" s="877"/>
      <c r="Y399" s="878">
        <v>10.1</v>
      </c>
      <c r="Z399" s="879"/>
      <c r="AA399" s="879"/>
      <c r="AB399" s="880"/>
      <c r="AC399" s="881" t="s">
        <v>334</v>
      </c>
      <c r="AD399" s="882"/>
      <c r="AE399" s="882"/>
      <c r="AF399" s="882"/>
      <c r="AG399" s="882"/>
      <c r="AH399" s="865">
        <v>2</v>
      </c>
      <c r="AI399" s="866"/>
      <c r="AJ399" s="866"/>
      <c r="AK399" s="866"/>
      <c r="AL399" s="867" t="s">
        <v>702</v>
      </c>
      <c r="AM399" s="868"/>
      <c r="AN399" s="868"/>
      <c r="AO399" s="869"/>
      <c r="AP399" s="870" t="s">
        <v>366</v>
      </c>
      <c r="AQ399" s="870"/>
      <c r="AR399" s="870"/>
      <c r="AS399" s="870"/>
      <c r="AT399" s="870"/>
      <c r="AU399" s="870"/>
      <c r="AV399" s="870"/>
      <c r="AW399" s="870"/>
      <c r="AX399" s="870"/>
      <c r="AY399">
        <f>$AY$396</f>
        <v>1</v>
      </c>
    </row>
    <row r="400" spans="1:51" ht="30" customHeight="1" x14ac:dyDescent="0.2">
      <c r="A400" s="871">
        <v>2</v>
      </c>
      <c r="B400" s="871">
        <v>1</v>
      </c>
      <c r="C400" s="872" t="s">
        <v>733</v>
      </c>
      <c r="D400" s="873"/>
      <c r="E400" s="873"/>
      <c r="F400" s="873"/>
      <c r="G400" s="873"/>
      <c r="H400" s="873"/>
      <c r="I400" s="873"/>
      <c r="J400" s="874">
        <v>9380001015785</v>
      </c>
      <c r="K400" s="875"/>
      <c r="L400" s="875"/>
      <c r="M400" s="875"/>
      <c r="N400" s="875"/>
      <c r="O400" s="875"/>
      <c r="P400" s="876" t="s">
        <v>735</v>
      </c>
      <c r="Q400" s="877"/>
      <c r="R400" s="877"/>
      <c r="S400" s="877"/>
      <c r="T400" s="877"/>
      <c r="U400" s="877"/>
      <c r="V400" s="877"/>
      <c r="W400" s="877"/>
      <c r="X400" s="877"/>
      <c r="Y400" s="878">
        <v>3</v>
      </c>
      <c r="Z400" s="879"/>
      <c r="AA400" s="879"/>
      <c r="AB400" s="880"/>
      <c r="AC400" s="881" t="s">
        <v>334</v>
      </c>
      <c r="AD400" s="882"/>
      <c r="AE400" s="882"/>
      <c r="AF400" s="882"/>
      <c r="AG400" s="882"/>
      <c r="AH400" s="865">
        <v>3</v>
      </c>
      <c r="AI400" s="866"/>
      <c r="AJ400" s="866"/>
      <c r="AK400" s="866"/>
      <c r="AL400" s="867" t="s">
        <v>732</v>
      </c>
      <c r="AM400" s="868"/>
      <c r="AN400" s="868"/>
      <c r="AO400" s="869"/>
      <c r="AP400" s="870" t="s">
        <v>732</v>
      </c>
      <c r="AQ400" s="870"/>
      <c r="AR400" s="870"/>
      <c r="AS400" s="870"/>
      <c r="AT400" s="870"/>
      <c r="AU400" s="870"/>
      <c r="AV400" s="870"/>
      <c r="AW400" s="870"/>
      <c r="AX400" s="870"/>
      <c r="AY400">
        <f>COUNTA($C$400)</f>
        <v>1</v>
      </c>
    </row>
    <row r="401" spans="1:51" ht="30" customHeight="1" x14ac:dyDescent="0.2">
      <c r="A401" s="871">
        <v>3</v>
      </c>
      <c r="B401" s="871">
        <v>1</v>
      </c>
      <c r="C401" s="872" t="s">
        <v>736</v>
      </c>
      <c r="D401" s="873"/>
      <c r="E401" s="873"/>
      <c r="F401" s="873"/>
      <c r="G401" s="873"/>
      <c r="H401" s="873"/>
      <c r="I401" s="873"/>
      <c r="J401" s="874">
        <v>6380001015821</v>
      </c>
      <c r="K401" s="875"/>
      <c r="L401" s="875"/>
      <c r="M401" s="875"/>
      <c r="N401" s="875"/>
      <c r="O401" s="875"/>
      <c r="P401" s="876" t="s">
        <v>737</v>
      </c>
      <c r="Q401" s="877"/>
      <c r="R401" s="877"/>
      <c r="S401" s="877"/>
      <c r="T401" s="877"/>
      <c r="U401" s="877"/>
      <c r="V401" s="877"/>
      <c r="W401" s="877"/>
      <c r="X401" s="877"/>
      <c r="Y401" s="878">
        <v>6.4</v>
      </c>
      <c r="Z401" s="879"/>
      <c r="AA401" s="879"/>
      <c r="AB401" s="880"/>
      <c r="AC401" s="881" t="s">
        <v>334</v>
      </c>
      <c r="AD401" s="882"/>
      <c r="AE401" s="882"/>
      <c r="AF401" s="882"/>
      <c r="AG401" s="882"/>
      <c r="AH401" s="883">
        <v>2</v>
      </c>
      <c r="AI401" s="884"/>
      <c r="AJ401" s="884"/>
      <c r="AK401" s="884"/>
      <c r="AL401" s="867" t="s">
        <v>732</v>
      </c>
      <c r="AM401" s="868"/>
      <c r="AN401" s="868"/>
      <c r="AO401" s="869"/>
      <c r="AP401" s="870" t="s">
        <v>732</v>
      </c>
      <c r="AQ401" s="870"/>
      <c r="AR401" s="870"/>
      <c r="AS401" s="870"/>
      <c r="AT401" s="870"/>
      <c r="AU401" s="870"/>
      <c r="AV401" s="870"/>
      <c r="AW401" s="870"/>
      <c r="AX401" s="870"/>
      <c r="AY401">
        <f>COUNTA($C$401)</f>
        <v>1</v>
      </c>
    </row>
    <row r="402" spans="1:51" ht="30" customHeight="1" x14ac:dyDescent="0.2">
      <c r="A402" s="871">
        <v>4</v>
      </c>
      <c r="B402" s="871">
        <v>1</v>
      </c>
      <c r="C402" s="872" t="s">
        <v>736</v>
      </c>
      <c r="D402" s="873"/>
      <c r="E402" s="873"/>
      <c r="F402" s="873"/>
      <c r="G402" s="873"/>
      <c r="H402" s="873"/>
      <c r="I402" s="873"/>
      <c r="J402" s="874">
        <v>6380001015821</v>
      </c>
      <c r="K402" s="875"/>
      <c r="L402" s="875"/>
      <c r="M402" s="875"/>
      <c r="N402" s="875"/>
      <c r="O402" s="875"/>
      <c r="P402" s="876" t="s">
        <v>738</v>
      </c>
      <c r="Q402" s="877"/>
      <c r="R402" s="877"/>
      <c r="S402" s="877"/>
      <c r="T402" s="877"/>
      <c r="U402" s="877"/>
      <c r="V402" s="877"/>
      <c r="W402" s="877"/>
      <c r="X402" s="877"/>
      <c r="Y402" s="878">
        <v>3.5</v>
      </c>
      <c r="Z402" s="879"/>
      <c r="AA402" s="879"/>
      <c r="AB402" s="880"/>
      <c r="AC402" s="881" t="s">
        <v>334</v>
      </c>
      <c r="AD402" s="882"/>
      <c r="AE402" s="882"/>
      <c r="AF402" s="882"/>
      <c r="AG402" s="882"/>
      <c r="AH402" s="883">
        <v>2</v>
      </c>
      <c r="AI402" s="884"/>
      <c r="AJ402" s="884"/>
      <c r="AK402" s="884"/>
      <c r="AL402" s="867" t="s">
        <v>732</v>
      </c>
      <c r="AM402" s="868"/>
      <c r="AN402" s="868"/>
      <c r="AO402" s="869"/>
      <c r="AP402" s="870" t="s">
        <v>732</v>
      </c>
      <c r="AQ402" s="870"/>
      <c r="AR402" s="870"/>
      <c r="AS402" s="870"/>
      <c r="AT402" s="870"/>
      <c r="AU402" s="870"/>
      <c r="AV402" s="870"/>
      <c r="AW402" s="870"/>
      <c r="AX402" s="870"/>
      <c r="AY402">
        <f>COUNTA($C$402)</f>
        <v>1</v>
      </c>
    </row>
    <row r="403" spans="1:51" ht="30" customHeight="1" x14ac:dyDescent="0.2">
      <c r="A403" s="871">
        <v>5</v>
      </c>
      <c r="B403" s="871">
        <v>1</v>
      </c>
      <c r="C403" s="872" t="s">
        <v>736</v>
      </c>
      <c r="D403" s="873"/>
      <c r="E403" s="873"/>
      <c r="F403" s="873"/>
      <c r="G403" s="873"/>
      <c r="H403" s="873"/>
      <c r="I403" s="873"/>
      <c r="J403" s="874">
        <v>6380001015821</v>
      </c>
      <c r="K403" s="875"/>
      <c r="L403" s="875"/>
      <c r="M403" s="875"/>
      <c r="N403" s="875"/>
      <c r="O403" s="875"/>
      <c r="P403" s="876" t="s">
        <v>739</v>
      </c>
      <c r="Q403" s="877"/>
      <c r="R403" s="877"/>
      <c r="S403" s="877"/>
      <c r="T403" s="877"/>
      <c r="U403" s="877"/>
      <c r="V403" s="877"/>
      <c r="W403" s="877"/>
      <c r="X403" s="877"/>
      <c r="Y403" s="878">
        <v>1.4</v>
      </c>
      <c r="Z403" s="879"/>
      <c r="AA403" s="879"/>
      <c r="AB403" s="880"/>
      <c r="AC403" s="881" t="s">
        <v>340</v>
      </c>
      <c r="AD403" s="882"/>
      <c r="AE403" s="882"/>
      <c r="AF403" s="882"/>
      <c r="AG403" s="882"/>
      <c r="AH403" s="883" t="s">
        <v>774</v>
      </c>
      <c r="AI403" s="884"/>
      <c r="AJ403" s="884"/>
      <c r="AK403" s="884"/>
      <c r="AL403" s="867" t="s">
        <v>732</v>
      </c>
      <c r="AM403" s="868"/>
      <c r="AN403" s="868"/>
      <c r="AO403" s="869"/>
      <c r="AP403" s="870" t="s">
        <v>732</v>
      </c>
      <c r="AQ403" s="870"/>
      <c r="AR403" s="870"/>
      <c r="AS403" s="870"/>
      <c r="AT403" s="870"/>
      <c r="AU403" s="870"/>
      <c r="AV403" s="870"/>
      <c r="AW403" s="870"/>
      <c r="AX403" s="870"/>
      <c r="AY403">
        <f>COUNTA($C$403)</f>
        <v>1</v>
      </c>
    </row>
    <row r="404" spans="1:51" ht="30" customHeight="1" x14ac:dyDescent="0.2">
      <c r="A404" s="871">
        <v>6</v>
      </c>
      <c r="B404" s="871">
        <v>1</v>
      </c>
      <c r="C404" s="872" t="s">
        <v>741</v>
      </c>
      <c r="D404" s="873"/>
      <c r="E404" s="873"/>
      <c r="F404" s="873"/>
      <c r="G404" s="873"/>
      <c r="H404" s="873"/>
      <c r="I404" s="873"/>
      <c r="J404" s="874">
        <v>2380001004860</v>
      </c>
      <c r="K404" s="875"/>
      <c r="L404" s="875"/>
      <c r="M404" s="875"/>
      <c r="N404" s="875"/>
      <c r="O404" s="875"/>
      <c r="P404" s="876" t="s">
        <v>740</v>
      </c>
      <c r="Q404" s="877"/>
      <c r="R404" s="877"/>
      <c r="S404" s="877"/>
      <c r="T404" s="877"/>
      <c r="U404" s="877"/>
      <c r="V404" s="877"/>
      <c r="W404" s="877"/>
      <c r="X404" s="877"/>
      <c r="Y404" s="878">
        <v>10.3</v>
      </c>
      <c r="Z404" s="879"/>
      <c r="AA404" s="879"/>
      <c r="AB404" s="880"/>
      <c r="AC404" s="881" t="s">
        <v>334</v>
      </c>
      <c r="AD404" s="882"/>
      <c r="AE404" s="882"/>
      <c r="AF404" s="882"/>
      <c r="AG404" s="882"/>
      <c r="AH404" s="883">
        <v>5</v>
      </c>
      <c r="AI404" s="884"/>
      <c r="AJ404" s="884"/>
      <c r="AK404" s="884"/>
      <c r="AL404" s="867" t="s">
        <v>732</v>
      </c>
      <c r="AM404" s="868"/>
      <c r="AN404" s="868"/>
      <c r="AO404" s="869"/>
      <c r="AP404" s="870" t="s">
        <v>732</v>
      </c>
      <c r="AQ404" s="870"/>
      <c r="AR404" s="870"/>
      <c r="AS404" s="870"/>
      <c r="AT404" s="870"/>
      <c r="AU404" s="870"/>
      <c r="AV404" s="870"/>
      <c r="AW404" s="870"/>
      <c r="AX404" s="870"/>
      <c r="AY404">
        <f>COUNTA($C$404)</f>
        <v>1</v>
      </c>
    </row>
    <row r="405" spans="1:51" ht="30" customHeight="1" x14ac:dyDescent="0.2">
      <c r="A405" s="871">
        <v>7</v>
      </c>
      <c r="B405" s="871">
        <v>1</v>
      </c>
      <c r="C405" s="872" t="s">
        <v>742</v>
      </c>
      <c r="D405" s="873"/>
      <c r="E405" s="873"/>
      <c r="F405" s="873"/>
      <c r="G405" s="873"/>
      <c r="H405" s="873"/>
      <c r="I405" s="873"/>
      <c r="J405" s="874">
        <v>1380001015636</v>
      </c>
      <c r="K405" s="875"/>
      <c r="L405" s="875"/>
      <c r="M405" s="875"/>
      <c r="N405" s="875"/>
      <c r="O405" s="875"/>
      <c r="P405" s="876" t="s">
        <v>743</v>
      </c>
      <c r="Q405" s="877"/>
      <c r="R405" s="877"/>
      <c r="S405" s="877"/>
      <c r="T405" s="877"/>
      <c r="U405" s="877"/>
      <c r="V405" s="877"/>
      <c r="W405" s="877"/>
      <c r="X405" s="877"/>
      <c r="Y405" s="878">
        <v>1</v>
      </c>
      <c r="Z405" s="879"/>
      <c r="AA405" s="879"/>
      <c r="AB405" s="880"/>
      <c r="AC405" s="881" t="s">
        <v>340</v>
      </c>
      <c r="AD405" s="882"/>
      <c r="AE405" s="882"/>
      <c r="AF405" s="882"/>
      <c r="AG405" s="882"/>
      <c r="AH405" s="883" t="s">
        <v>774</v>
      </c>
      <c r="AI405" s="884"/>
      <c r="AJ405" s="884"/>
      <c r="AK405" s="884"/>
      <c r="AL405" s="867" t="s">
        <v>732</v>
      </c>
      <c r="AM405" s="868"/>
      <c r="AN405" s="868"/>
      <c r="AO405" s="869"/>
      <c r="AP405" s="870" t="s">
        <v>732</v>
      </c>
      <c r="AQ405" s="870"/>
      <c r="AR405" s="870"/>
      <c r="AS405" s="870"/>
      <c r="AT405" s="870"/>
      <c r="AU405" s="870"/>
      <c r="AV405" s="870"/>
      <c r="AW405" s="870"/>
      <c r="AX405" s="870"/>
      <c r="AY405">
        <f>COUNTA($C$405)</f>
        <v>1</v>
      </c>
    </row>
    <row r="406" spans="1:51" ht="30" hidden="1" customHeight="1" x14ac:dyDescent="0.2">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2">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2">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2">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2">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2">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2">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2">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2">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2">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2">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t="s">
        <v>732</v>
      </c>
      <c r="AQ416" s="870"/>
      <c r="AR416" s="870"/>
      <c r="AS416" s="870"/>
      <c r="AT416" s="870"/>
      <c r="AU416" s="870"/>
      <c r="AV416" s="870"/>
      <c r="AW416" s="870"/>
      <c r="AX416" s="870"/>
      <c r="AY416">
        <f>COUNTA($C$416)</f>
        <v>0</v>
      </c>
    </row>
    <row r="417" spans="1:51" ht="30" hidden="1" customHeight="1" x14ac:dyDescent="0.2">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2">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2">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2">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2">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2">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2">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2">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2">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2">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2">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2">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0"/>
      <c r="B431" s="860"/>
      <c r="C431" s="860" t="s">
        <v>24</v>
      </c>
      <c r="D431" s="860"/>
      <c r="E431" s="860"/>
      <c r="F431" s="860"/>
      <c r="G431" s="860"/>
      <c r="H431" s="860"/>
      <c r="I431" s="860"/>
      <c r="J431" s="861" t="s">
        <v>274</v>
      </c>
      <c r="K431" s="151"/>
      <c r="L431" s="151"/>
      <c r="M431" s="151"/>
      <c r="N431" s="151"/>
      <c r="O431" s="151"/>
      <c r="P431" s="427" t="s">
        <v>25</v>
      </c>
      <c r="Q431" s="427"/>
      <c r="R431" s="427"/>
      <c r="S431" s="427"/>
      <c r="T431" s="427"/>
      <c r="U431" s="427"/>
      <c r="V431" s="427"/>
      <c r="W431" s="427"/>
      <c r="X431" s="427"/>
      <c r="Y431" s="862" t="s">
        <v>273</v>
      </c>
      <c r="Z431" s="863"/>
      <c r="AA431" s="863"/>
      <c r="AB431" s="863"/>
      <c r="AC431" s="861" t="s">
        <v>309</v>
      </c>
      <c r="AD431" s="861"/>
      <c r="AE431" s="861"/>
      <c r="AF431" s="861"/>
      <c r="AG431" s="861"/>
      <c r="AH431" s="862" t="s">
        <v>329</v>
      </c>
      <c r="AI431" s="860"/>
      <c r="AJ431" s="860"/>
      <c r="AK431" s="860"/>
      <c r="AL431" s="860" t="s">
        <v>19</v>
      </c>
      <c r="AM431" s="860"/>
      <c r="AN431" s="860"/>
      <c r="AO431" s="864"/>
      <c r="AP431" s="885" t="s">
        <v>275</v>
      </c>
      <c r="AQ431" s="885"/>
      <c r="AR431" s="885"/>
      <c r="AS431" s="885"/>
      <c r="AT431" s="885"/>
      <c r="AU431" s="885"/>
      <c r="AV431" s="885"/>
      <c r="AW431" s="885"/>
      <c r="AX431" s="885"/>
      <c r="AY431">
        <f>$AY$429</f>
        <v>1</v>
      </c>
    </row>
    <row r="432" spans="1:51" ht="30" customHeight="1" x14ac:dyDescent="0.2">
      <c r="A432" s="871">
        <v>1</v>
      </c>
      <c r="B432" s="871">
        <v>1</v>
      </c>
      <c r="C432" s="872" t="s">
        <v>744</v>
      </c>
      <c r="D432" s="873"/>
      <c r="E432" s="873"/>
      <c r="F432" s="873"/>
      <c r="G432" s="873"/>
      <c r="H432" s="873"/>
      <c r="I432" s="873"/>
      <c r="J432" s="874">
        <v>9380001004680</v>
      </c>
      <c r="K432" s="875"/>
      <c r="L432" s="875"/>
      <c r="M432" s="875"/>
      <c r="N432" s="875"/>
      <c r="O432" s="875"/>
      <c r="P432" s="876" t="s">
        <v>747</v>
      </c>
      <c r="Q432" s="877"/>
      <c r="R432" s="877"/>
      <c r="S432" s="877"/>
      <c r="T432" s="877"/>
      <c r="U432" s="877"/>
      <c r="V432" s="877"/>
      <c r="W432" s="877"/>
      <c r="X432" s="877"/>
      <c r="Y432" s="878">
        <v>5</v>
      </c>
      <c r="Z432" s="879"/>
      <c r="AA432" s="879"/>
      <c r="AB432" s="880"/>
      <c r="AC432" s="881" t="s">
        <v>334</v>
      </c>
      <c r="AD432" s="882"/>
      <c r="AE432" s="882"/>
      <c r="AF432" s="882"/>
      <c r="AG432" s="882"/>
      <c r="AH432" s="865">
        <v>3</v>
      </c>
      <c r="AI432" s="866"/>
      <c r="AJ432" s="866"/>
      <c r="AK432" s="866"/>
      <c r="AL432" s="867" t="s">
        <v>732</v>
      </c>
      <c r="AM432" s="868"/>
      <c r="AN432" s="868"/>
      <c r="AO432" s="869"/>
      <c r="AP432" s="870" t="s">
        <v>772</v>
      </c>
      <c r="AQ432" s="870"/>
      <c r="AR432" s="870"/>
      <c r="AS432" s="870"/>
      <c r="AT432" s="870"/>
      <c r="AU432" s="870"/>
      <c r="AV432" s="870"/>
      <c r="AW432" s="870"/>
      <c r="AX432" s="870"/>
      <c r="AY432">
        <f>$AY$429</f>
        <v>1</v>
      </c>
    </row>
    <row r="433" spans="1:51" ht="30" customHeight="1" x14ac:dyDescent="0.2">
      <c r="A433" s="871">
        <v>2</v>
      </c>
      <c r="B433" s="871">
        <v>1</v>
      </c>
      <c r="C433" s="872" t="s">
        <v>745</v>
      </c>
      <c r="D433" s="873"/>
      <c r="E433" s="873"/>
      <c r="F433" s="873"/>
      <c r="G433" s="873"/>
      <c r="H433" s="873"/>
      <c r="I433" s="873"/>
      <c r="J433" s="874">
        <v>6380001000765</v>
      </c>
      <c r="K433" s="875"/>
      <c r="L433" s="875"/>
      <c r="M433" s="875"/>
      <c r="N433" s="875"/>
      <c r="O433" s="875"/>
      <c r="P433" s="876" t="s">
        <v>748</v>
      </c>
      <c r="Q433" s="877"/>
      <c r="R433" s="877"/>
      <c r="S433" s="877"/>
      <c r="T433" s="877"/>
      <c r="U433" s="877"/>
      <c r="V433" s="877"/>
      <c r="W433" s="877"/>
      <c r="X433" s="877"/>
      <c r="Y433" s="878">
        <v>4.5999999999999996</v>
      </c>
      <c r="Z433" s="879"/>
      <c r="AA433" s="879"/>
      <c r="AB433" s="880"/>
      <c r="AC433" s="881" t="s">
        <v>334</v>
      </c>
      <c r="AD433" s="882"/>
      <c r="AE433" s="882"/>
      <c r="AF433" s="882"/>
      <c r="AG433" s="882"/>
      <c r="AH433" s="865">
        <v>1</v>
      </c>
      <c r="AI433" s="866"/>
      <c r="AJ433" s="866"/>
      <c r="AK433" s="866"/>
      <c r="AL433" s="867" t="s">
        <v>732</v>
      </c>
      <c r="AM433" s="868"/>
      <c r="AN433" s="868"/>
      <c r="AO433" s="869"/>
      <c r="AP433" s="870" t="s">
        <v>772</v>
      </c>
      <c r="AQ433" s="870"/>
      <c r="AR433" s="870"/>
      <c r="AS433" s="870"/>
      <c r="AT433" s="870"/>
      <c r="AU433" s="870"/>
      <c r="AV433" s="870"/>
      <c r="AW433" s="870"/>
      <c r="AX433" s="870"/>
      <c r="AY433">
        <f>COUNTA($C$433)</f>
        <v>1</v>
      </c>
    </row>
    <row r="434" spans="1:51" ht="30" customHeight="1" x14ac:dyDescent="0.2">
      <c r="A434" s="871">
        <v>3</v>
      </c>
      <c r="B434" s="871">
        <v>1</v>
      </c>
      <c r="C434" s="872" t="s">
        <v>746</v>
      </c>
      <c r="D434" s="873"/>
      <c r="E434" s="873"/>
      <c r="F434" s="873"/>
      <c r="G434" s="873"/>
      <c r="H434" s="873"/>
      <c r="I434" s="873"/>
      <c r="J434" s="874">
        <v>6380001015490</v>
      </c>
      <c r="K434" s="875"/>
      <c r="L434" s="875"/>
      <c r="M434" s="875"/>
      <c r="N434" s="875"/>
      <c r="O434" s="875"/>
      <c r="P434" s="876" t="s">
        <v>749</v>
      </c>
      <c r="Q434" s="877"/>
      <c r="R434" s="877"/>
      <c r="S434" s="877"/>
      <c r="T434" s="877"/>
      <c r="U434" s="877"/>
      <c r="V434" s="877"/>
      <c r="W434" s="877"/>
      <c r="X434" s="877"/>
      <c r="Y434" s="878">
        <v>0.6</v>
      </c>
      <c r="Z434" s="879"/>
      <c r="AA434" s="879"/>
      <c r="AB434" s="880"/>
      <c r="AC434" s="881" t="s">
        <v>339</v>
      </c>
      <c r="AD434" s="882"/>
      <c r="AE434" s="882"/>
      <c r="AF434" s="882"/>
      <c r="AG434" s="882"/>
      <c r="AH434" s="883" t="s">
        <v>774</v>
      </c>
      <c r="AI434" s="884"/>
      <c r="AJ434" s="884"/>
      <c r="AK434" s="884"/>
      <c r="AL434" s="867" t="s">
        <v>732</v>
      </c>
      <c r="AM434" s="868"/>
      <c r="AN434" s="868"/>
      <c r="AO434" s="869"/>
      <c r="AP434" s="870" t="s">
        <v>772</v>
      </c>
      <c r="AQ434" s="870"/>
      <c r="AR434" s="870"/>
      <c r="AS434" s="870"/>
      <c r="AT434" s="870"/>
      <c r="AU434" s="870"/>
      <c r="AV434" s="870"/>
      <c r="AW434" s="870"/>
      <c r="AX434" s="870"/>
      <c r="AY434">
        <f>COUNTA($C$434)</f>
        <v>1</v>
      </c>
    </row>
    <row r="435" spans="1:51" ht="30" hidden="1" customHeight="1" x14ac:dyDescent="0.2">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2">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2">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2">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2">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2">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2">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2">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2">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2">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2">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2">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2">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2">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2">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2">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2">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2">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2">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2">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2">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2">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2">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2">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2">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2">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2">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0"/>
      <c r="B464" s="860"/>
      <c r="C464" s="860" t="s">
        <v>24</v>
      </c>
      <c r="D464" s="860"/>
      <c r="E464" s="860"/>
      <c r="F464" s="860"/>
      <c r="G464" s="860"/>
      <c r="H464" s="860"/>
      <c r="I464" s="860"/>
      <c r="J464" s="861" t="s">
        <v>274</v>
      </c>
      <c r="K464" s="151"/>
      <c r="L464" s="151"/>
      <c r="M464" s="151"/>
      <c r="N464" s="151"/>
      <c r="O464" s="151"/>
      <c r="P464" s="427" t="s">
        <v>25</v>
      </c>
      <c r="Q464" s="427"/>
      <c r="R464" s="427"/>
      <c r="S464" s="427"/>
      <c r="T464" s="427"/>
      <c r="U464" s="427"/>
      <c r="V464" s="427"/>
      <c r="W464" s="427"/>
      <c r="X464" s="427"/>
      <c r="Y464" s="862" t="s">
        <v>273</v>
      </c>
      <c r="Z464" s="863"/>
      <c r="AA464" s="863"/>
      <c r="AB464" s="863"/>
      <c r="AC464" s="861" t="s">
        <v>309</v>
      </c>
      <c r="AD464" s="861"/>
      <c r="AE464" s="861"/>
      <c r="AF464" s="861"/>
      <c r="AG464" s="861"/>
      <c r="AH464" s="862" t="s">
        <v>329</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2">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2">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2">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2">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2">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2">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2">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2">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2">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2">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2">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2">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2">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2">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2">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2">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2">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2">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2">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2">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2">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2">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2">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2">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2">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2">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2">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2">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2">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2">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0"/>
      <c r="B497" s="860"/>
      <c r="C497" s="860" t="s">
        <v>24</v>
      </c>
      <c r="D497" s="860"/>
      <c r="E497" s="860"/>
      <c r="F497" s="860"/>
      <c r="G497" s="860"/>
      <c r="H497" s="860"/>
      <c r="I497" s="860"/>
      <c r="J497" s="861" t="s">
        <v>274</v>
      </c>
      <c r="K497" s="151"/>
      <c r="L497" s="151"/>
      <c r="M497" s="151"/>
      <c r="N497" s="151"/>
      <c r="O497" s="151"/>
      <c r="P497" s="427" t="s">
        <v>25</v>
      </c>
      <c r="Q497" s="427"/>
      <c r="R497" s="427"/>
      <c r="S497" s="427"/>
      <c r="T497" s="427"/>
      <c r="U497" s="427"/>
      <c r="V497" s="427"/>
      <c r="W497" s="427"/>
      <c r="X497" s="427"/>
      <c r="Y497" s="862" t="s">
        <v>273</v>
      </c>
      <c r="Z497" s="863"/>
      <c r="AA497" s="863"/>
      <c r="AB497" s="863"/>
      <c r="AC497" s="861" t="s">
        <v>309</v>
      </c>
      <c r="AD497" s="861"/>
      <c r="AE497" s="861"/>
      <c r="AF497" s="861"/>
      <c r="AG497" s="861"/>
      <c r="AH497" s="862" t="s">
        <v>329</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2">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2">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2">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2">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2">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2">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2">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2">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2">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2">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2">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2">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2">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2">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2">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2">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2">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2">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2">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2">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2">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2">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2">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2">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2">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2">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2">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2">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2">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2">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0"/>
      <c r="B530" s="860"/>
      <c r="C530" s="860" t="s">
        <v>24</v>
      </c>
      <c r="D530" s="860"/>
      <c r="E530" s="860"/>
      <c r="F530" s="860"/>
      <c r="G530" s="860"/>
      <c r="H530" s="860"/>
      <c r="I530" s="860"/>
      <c r="J530" s="861" t="s">
        <v>274</v>
      </c>
      <c r="K530" s="151"/>
      <c r="L530" s="151"/>
      <c r="M530" s="151"/>
      <c r="N530" s="151"/>
      <c r="O530" s="151"/>
      <c r="P530" s="427" t="s">
        <v>25</v>
      </c>
      <c r="Q530" s="427"/>
      <c r="R530" s="427"/>
      <c r="S530" s="427"/>
      <c r="T530" s="427"/>
      <c r="U530" s="427"/>
      <c r="V530" s="427"/>
      <c r="W530" s="427"/>
      <c r="X530" s="427"/>
      <c r="Y530" s="862" t="s">
        <v>273</v>
      </c>
      <c r="Z530" s="863"/>
      <c r="AA530" s="863"/>
      <c r="AB530" s="863"/>
      <c r="AC530" s="861" t="s">
        <v>309</v>
      </c>
      <c r="AD530" s="861"/>
      <c r="AE530" s="861"/>
      <c r="AF530" s="861"/>
      <c r="AG530" s="861"/>
      <c r="AH530" s="862" t="s">
        <v>329</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2">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2">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2">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2">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2">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2">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2">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2">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2">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2">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2">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2">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2">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2">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2">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2">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2">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2">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2">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2">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2">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2">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2">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2">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2">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2">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2">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2">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2">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2">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0"/>
      <c r="B563" s="860"/>
      <c r="C563" s="860" t="s">
        <v>24</v>
      </c>
      <c r="D563" s="860"/>
      <c r="E563" s="860"/>
      <c r="F563" s="860"/>
      <c r="G563" s="860"/>
      <c r="H563" s="860"/>
      <c r="I563" s="860"/>
      <c r="J563" s="861" t="s">
        <v>274</v>
      </c>
      <c r="K563" s="151"/>
      <c r="L563" s="151"/>
      <c r="M563" s="151"/>
      <c r="N563" s="151"/>
      <c r="O563" s="151"/>
      <c r="P563" s="427" t="s">
        <v>25</v>
      </c>
      <c r="Q563" s="427"/>
      <c r="R563" s="427"/>
      <c r="S563" s="427"/>
      <c r="T563" s="427"/>
      <c r="U563" s="427"/>
      <c r="V563" s="427"/>
      <c r="W563" s="427"/>
      <c r="X563" s="427"/>
      <c r="Y563" s="862" t="s">
        <v>273</v>
      </c>
      <c r="Z563" s="863"/>
      <c r="AA563" s="863"/>
      <c r="AB563" s="863"/>
      <c r="AC563" s="861" t="s">
        <v>309</v>
      </c>
      <c r="AD563" s="861"/>
      <c r="AE563" s="861"/>
      <c r="AF563" s="861"/>
      <c r="AG563" s="861"/>
      <c r="AH563" s="862" t="s">
        <v>329</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2">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2">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2">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2">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2">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2">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2">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2">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2">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2">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2">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2">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2">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2">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2">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2">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2">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2">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2">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2">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2">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2">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2">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2">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2">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2">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2">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2">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2">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2">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0"/>
      <c r="B596" s="860"/>
      <c r="C596" s="860" t="s">
        <v>24</v>
      </c>
      <c r="D596" s="860"/>
      <c r="E596" s="860"/>
      <c r="F596" s="860"/>
      <c r="G596" s="860"/>
      <c r="H596" s="860"/>
      <c r="I596" s="860"/>
      <c r="J596" s="861" t="s">
        <v>274</v>
      </c>
      <c r="K596" s="151"/>
      <c r="L596" s="151"/>
      <c r="M596" s="151"/>
      <c r="N596" s="151"/>
      <c r="O596" s="151"/>
      <c r="P596" s="427" t="s">
        <v>25</v>
      </c>
      <c r="Q596" s="427"/>
      <c r="R596" s="427"/>
      <c r="S596" s="427"/>
      <c r="T596" s="427"/>
      <c r="U596" s="427"/>
      <c r="V596" s="427"/>
      <c r="W596" s="427"/>
      <c r="X596" s="427"/>
      <c r="Y596" s="862" t="s">
        <v>273</v>
      </c>
      <c r="Z596" s="863"/>
      <c r="AA596" s="863"/>
      <c r="AB596" s="863"/>
      <c r="AC596" s="861" t="s">
        <v>309</v>
      </c>
      <c r="AD596" s="861"/>
      <c r="AE596" s="861"/>
      <c r="AF596" s="861"/>
      <c r="AG596" s="861"/>
      <c r="AH596" s="862" t="s">
        <v>329</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2">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2">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2">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2">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2">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2">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2">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2">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2">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2">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2">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2">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2">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2">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2">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2">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2">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2">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2">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2">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2">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2">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2">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2">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2">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2">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2">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2">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2">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2">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2">
      <c r="A627" s="886" t="s">
        <v>661</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311</v>
      </c>
      <c r="AM627" s="890"/>
      <c r="AN627" s="890"/>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305</v>
      </c>
      <c r="AQ630" s="885"/>
      <c r="AR630" s="885"/>
      <c r="AS630" s="885"/>
      <c r="AT630" s="885"/>
      <c r="AU630" s="885"/>
      <c r="AV630" s="885"/>
      <c r="AW630" s="885"/>
      <c r="AX630" s="885"/>
    </row>
    <row r="631" spans="1:51" ht="30" hidden="1" customHeight="1" x14ac:dyDescent="0.2">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2">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2">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2">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2">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2">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2">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2">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2">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2">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2">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2">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2">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2">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2">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2">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2">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2">
      <c r="A648" s="871">
        <v>18</v>
      </c>
      <c r="B648" s="871">
        <v>1</v>
      </c>
      <c r="C648" s="893"/>
      <c r="D648" s="893"/>
      <c r="E648" s="661"/>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2">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2">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2">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2">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2">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2">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2">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2">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2">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2">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2">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2">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80D831CD-3F12-4B04-BE77-BB2F31C7ADA7}"/>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4" manualBreakCount="4">
    <brk id="53" max="16383" man="1"/>
    <brk id="250" max="16383" man="1"/>
    <brk id="268" max="16383" man="1"/>
    <brk id="361"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4" sqref="P1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692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692</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t="s">
        <v>692</v>
      </c>
      <c r="C10" s="13" t="str">
        <f t="shared" si="0"/>
        <v>国土強靱化施策</v>
      </c>
      <c r="D10" s="13" t="str">
        <f t="shared" si="8"/>
        <v>国土強靱化施策</v>
      </c>
      <c r="F10" s="18" t="s">
        <v>112</v>
      </c>
      <c r="G10" s="17"/>
      <c r="H10" s="13" t="str">
        <f t="shared" si="1"/>
        <v/>
      </c>
      <c r="I10" s="13" t="str">
        <f t="shared" si="5"/>
        <v>一般会計</v>
      </c>
      <c r="K10" s="14" t="s">
        <v>306</v>
      </c>
      <c r="L10" s="15"/>
      <c r="M10" s="13" t="str">
        <f t="shared" si="2"/>
        <v/>
      </c>
      <c r="N10" s="13" t="str">
        <f t="shared" si="6"/>
        <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国土強靱化施策</v>
      </c>
      <c r="F11" s="18" t="s">
        <v>113</v>
      </c>
      <c r="G11" s="17"/>
      <c r="H11" s="13" t="str">
        <f t="shared" si="1"/>
        <v/>
      </c>
      <c r="I11" s="13" t="str">
        <f t="shared" si="5"/>
        <v>一般会計</v>
      </c>
      <c r="K11" s="14" t="s">
        <v>106</v>
      </c>
      <c r="L11" s="15" t="s">
        <v>692</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国土強靱化施策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2" t="s">
        <v>315</v>
      </c>
      <c r="B2" s="483"/>
      <c r="C2" s="483"/>
      <c r="D2" s="483"/>
      <c r="E2" s="483"/>
      <c r="F2" s="484"/>
      <c r="G2" s="352" t="s">
        <v>140</v>
      </c>
      <c r="H2" s="353"/>
      <c r="I2" s="353"/>
      <c r="J2" s="353"/>
      <c r="K2" s="353"/>
      <c r="L2" s="353"/>
      <c r="M2" s="353"/>
      <c r="N2" s="353"/>
      <c r="O2" s="354"/>
      <c r="P2" s="356" t="s">
        <v>56</v>
      </c>
      <c r="Q2" s="353"/>
      <c r="R2" s="353"/>
      <c r="S2" s="353"/>
      <c r="T2" s="353"/>
      <c r="U2" s="353"/>
      <c r="V2" s="353"/>
      <c r="W2" s="353"/>
      <c r="X2" s="354"/>
      <c r="Y2" s="953"/>
      <c r="Z2" s="849"/>
      <c r="AA2" s="850"/>
      <c r="AB2" s="957" t="s">
        <v>11</v>
      </c>
      <c r="AC2" s="958"/>
      <c r="AD2" s="959"/>
      <c r="AE2" s="961" t="s">
        <v>370</v>
      </c>
      <c r="AF2" s="961"/>
      <c r="AG2" s="961"/>
      <c r="AH2" s="898"/>
      <c r="AI2" s="961" t="s">
        <v>466</v>
      </c>
      <c r="AJ2" s="961"/>
      <c r="AK2" s="961"/>
      <c r="AL2" s="898"/>
      <c r="AM2" s="961" t="s">
        <v>467</v>
      </c>
      <c r="AN2" s="961"/>
      <c r="AO2" s="961"/>
      <c r="AP2" s="898"/>
      <c r="AQ2" s="503" t="s">
        <v>223</v>
      </c>
      <c r="AR2" s="504"/>
      <c r="AS2" s="504"/>
      <c r="AT2" s="505"/>
      <c r="AU2" s="506" t="s">
        <v>129</v>
      </c>
      <c r="AV2" s="506"/>
      <c r="AW2" s="506"/>
      <c r="AX2" s="507"/>
      <c r="AY2" s="34">
        <f>COUNTA($G$4)</f>
        <v>0</v>
      </c>
    </row>
    <row r="3" spans="1:51" ht="18.75" customHeight="1" x14ac:dyDescent="0.2">
      <c r="A3" s="482"/>
      <c r="B3" s="483"/>
      <c r="C3" s="483"/>
      <c r="D3" s="483"/>
      <c r="E3" s="483"/>
      <c r="F3" s="484"/>
      <c r="G3" s="355"/>
      <c r="H3" s="339"/>
      <c r="I3" s="339"/>
      <c r="J3" s="339"/>
      <c r="K3" s="339"/>
      <c r="L3" s="339"/>
      <c r="M3" s="339"/>
      <c r="N3" s="339"/>
      <c r="O3" s="340"/>
      <c r="P3" s="343"/>
      <c r="Q3" s="339"/>
      <c r="R3" s="339"/>
      <c r="S3" s="339"/>
      <c r="T3" s="339"/>
      <c r="U3" s="339"/>
      <c r="V3" s="339"/>
      <c r="W3" s="339"/>
      <c r="X3" s="340"/>
      <c r="Y3" s="954"/>
      <c r="Z3" s="955"/>
      <c r="AA3" s="956"/>
      <c r="AB3" s="960"/>
      <c r="AC3" s="415"/>
      <c r="AD3" s="416"/>
      <c r="AE3" s="502"/>
      <c r="AF3" s="502"/>
      <c r="AG3" s="502"/>
      <c r="AH3" s="414"/>
      <c r="AI3" s="502"/>
      <c r="AJ3" s="502"/>
      <c r="AK3" s="502"/>
      <c r="AL3" s="414"/>
      <c r="AM3" s="502"/>
      <c r="AN3" s="502"/>
      <c r="AO3" s="502"/>
      <c r="AP3" s="414"/>
      <c r="AQ3" s="508"/>
      <c r="AR3" s="448"/>
      <c r="AS3" s="446" t="s">
        <v>224</v>
      </c>
      <c r="AT3" s="447"/>
      <c r="AU3" s="448"/>
      <c r="AV3" s="448"/>
      <c r="AW3" s="339" t="s">
        <v>170</v>
      </c>
      <c r="AX3" s="344"/>
      <c r="AY3" s="34">
        <f t="shared" ref="AY3:AY8" si="0">$AY$2</f>
        <v>0</v>
      </c>
    </row>
    <row r="4" spans="1:51" ht="22.5" customHeight="1" x14ac:dyDescent="0.2">
      <c r="A4" s="485"/>
      <c r="B4" s="483"/>
      <c r="C4" s="483"/>
      <c r="D4" s="483"/>
      <c r="E4" s="483"/>
      <c r="F4" s="484"/>
      <c r="G4" s="387"/>
      <c r="H4" s="935"/>
      <c r="I4" s="935"/>
      <c r="J4" s="935"/>
      <c r="K4" s="935"/>
      <c r="L4" s="935"/>
      <c r="M4" s="935"/>
      <c r="N4" s="935"/>
      <c r="O4" s="936"/>
      <c r="P4" s="154"/>
      <c r="Q4" s="374"/>
      <c r="R4" s="374"/>
      <c r="S4" s="374"/>
      <c r="T4" s="374"/>
      <c r="U4" s="374"/>
      <c r="V4" s="374"/>
      <c r="W4" s="374"/>
      <c r="X4" s="375"/>
      <c r="Y4" s="949" t="s">
        <v>12</v>
      </c>
      <c r="Z4" s="950"/>
      <c r="AA4" s="951"/>
      <c r="AB4" s="382"/>
      <c r="AC4" s="383"/>
      <c r="AD4" s="383"/>
      <c r="AE4" s="401"/>
      <c r="AF4" s="385"/>
      <c r="AG4" s="385"/>
      <c r="AH4" s="385"/>
      <c r="AI4" s="401"/>
      <c r="AJ4" s="385"/>
      <c r="AK4" s="385"/>
      <c r="AL4" s="385"/>
      <c r="AM4" s="401"/>
      <c r="AN4" s="385"/>
      <c r="AO4" s="385"/>
      <c r="AP4" s="385"/>
      <c r="AQ4" s="403"/>
      <c r="AR4" s="404"/>
      <c r="AS4" s="404"/>
      <c r="AT4" s="405"/>
      <c r="AU4" s="385"/>
      <c r="AV4" s="385"/>
      <c r="AW4" s="385"/>
      <c r="AX4" s="386"/>
      <c r="AY4" s="34">
        <f t="shared" si="0"/>
        <v>0</v>
      </c>
    </row>
    <row r="5" spans="1:51" ht="22.5" customHeight="1" x14ac:dyDescent="0.2">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1"/>
      <c r="AF5" s="385"/>
      <c r="AG5" s="385"/>
      <c r="AH5" s="385"/>
      <c r="AI5" s="401"/>
      <c r="AJ5" s="385"/>
      <c r="AK5" s="385"/>
      <c r="AL5" s="385"/>
      <c r="AM5" s="401"/>
      <c r="AN5" s="385"/>
      <c r="AO5" s="385"/>
      <c r="AP5" s="385"/>
      <c r="AQ5" s="403"/>
      <c r="AR5" s="404"/>
      <c r="AS5" s="404"/>
      <c r="AT5" s="405"/>
      <c r="AU5" s="385"/>
      <c r="AV5" s="385"/>
      <c r="AW5" s="385"/>
      <c r="AX5" s="386"/>
      <c r="AY5" s="34">
        <f t="shared" si="0"/>
        <v>0</v>
      </c>
    </row>
    <row r="6" spans="1:51" ht="22.5" customHeight="1" x14ac:dyDescent="0.2">
      <c r="A6" s="486"/>
      <c r="B6" s="487"/>
      <c r="C6" s="487"/>
      <c r="D6" s="487"/>
      <c r="E6" s="487"/>
      <c r="F6" s="488"/>
      <c r="G6" s="940"/>
      <c r="H6" s="941"/>
      <c r="I6" s="941"/>
      <c r="J6" s="941"/>
      <c r="K6" s="941"/>
      <c r="L6" s="941"/>
      <c r="M6" s="941"/>
      <c r="N6" s="941"/>
      <c r="O6" s="942"/>
      <c r="P6" s="377"/>
      <c r="Q6" s="377"/>
      <c r="R6" s="377"/>
      <c r="S6" s="377"/>
      <c r="T6" s="377"/>
      <c r="U6" s="377"/>
      <c r="V6" s="377"/>
      <c r="W6" s="377"/>
      <c r="X6" s="378"/>
      <c r="Y6" s="945" t="s">
        <v>13</v>
      </c>
      <c r="Z6" s="946"/>
      <c r="AA6" s="947"/>
      <c r="AB6" s="907" t="s">
        <v>171</v>
      </c>
      <c r="AC6" s="948"/>
      <c r="AD6" s="948"/>
      <c r="AE6" s="401"/>
      <c r="AF6" s="385"/>
      <c r="AG6" s="385"/>
      <c r="AH6" s="385"/>
      <c r="AI6" s="401"/>
      <c r="AJ6" s="385"/>
      <c r="AK6" s="385"/>
      <c r="AL6" s="385"/>
      <c r="AM6" s="401"/>
      <c r="AN6" s="385"/>
      <c r="AO6" s="385"/>
      <c r="AP6" s="385"/>
      <c r="AQ6" s="403"/>
      <c r="AR6" s="404"/>
      <c r="AS6" s="404"/>
      <c r="AT6" s="405"/>
      <c r="AU6" s="385"/>
      <c r="AV6" s="385"/>
      <c r="AW6" s="385"/>
      <c r="AX6" s="386"/>
      <c r="AY6" s="34">
        <f t="shared" si="0"/>
        <v>0</v>
      </c>
    </row>
    <row r="7" spans="1:51" customFormat="1" ht="23.25" customHeight="1" x14ac:dyDescent="0.2">
      <c r="A7" s="923" t="s">
        <v>342</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2">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2">
      <c r="A9" s="482" t="s">
        <v>315</v>
      </c>
      <c r="B9" s="483"/>
      <c r="C9" s="483"/>
      <c r="D9" s="483"/>
      <c r="E9" s="483"/>
      <c r="F9" s="484"/>
      <c r="G9" s="352" t="s">
        <v>140</v>
      </c>
      <c r="H9" s="353"/>
      <c r="I9" s="353"/>
      <c r="J9" s="353"/>
      <c r="K9" s="353"/>
      <c r="L9" s="353"/>
      <c r="M9" s="353"/>
      <c r="N9" s="353"/>
      <c r="O9" s="354"/>
      <c r="P9" s="356" t="s">
        <v>56</v>
      </c>
      <c r="Q9" s="353"/>
      <c r="R9" s="353"/>
      <c r="S9" s="353"/>
      <c r="T9" s="353"/>
      <c r="U9" s="353"/>
      <c r="V9" s="353"/>
      <c r="W9" s="353"/>
      <c r="X9" s="354"/>
      <c r="Y9" s="953"/>
      <c r="Z9" s="849"/>
      <c r="AA9" s="850"/>
      <c r="AB9" s="957" t="s">
        <v>11</v>
      </c>
      <c r="AC9" s="958"/>
      <c r="AD9" s="959"/>
      <c r="AE9" s="961" t="s">
        <v>370</v>
      </c>
      <c r="AF9" s="961"/>
      <c r="AG9" s="961"/>
      <c r="AH9" s="898"/>
      <c r="AI9" s="961" t="s">
        <v>466</v>
      </c>
      <c r="AJ9" s="961"/>
      <c r="AK9" s="961"/>
      <c r="AL9" s="898"/>
      <c r="AM9" s="961" t="s">
        <v>467</v>
      </c>
      <c r="AN9" s="961"/>
      <c r="AO9" s="961"/>
      <c r="AP9" s="898"/>
      <c r="AQ9" s="503" t="s">
        <v>223</v>
      </c>
      <c r="AR9" s="504"/>
      <c r="AS9" s="504"/>
      <c r="AT9" s="505"/>
      <c r="AU9" s="506" t="s">
        <v>129</v>
      </c>
      <c r="AV9" s="506"/>
      <c r="AW9" s="506"/>
      <c r="AX9" s="507"/>
      <c r="AY9" s="34">
        <f>COUNTA($G$11)</f>
        <v>0</v>
      </c>
    </row>
    <row r="10" spans="1:51" ht="18.75" customHeight="1" x14ac:dyDescent="0.2">
      <c r="A10" s="482"/>
      <c r="B10" s="483"/>
      <c r="C10" s="483"/>
      <c r="D10" s="483"/>
      <c r="E10" s="483"/>
      <c r="F10" s="484"/>
      <c r="G10" s="355"/>
      <c r="H10" s="339"/>
      <c r="I10" s="339"/>
      <c r="J10" s="339"/>
      <c r="K10" s="339"/>
      <c r="L10" s="339"/>
      <c r="M10" s="339"/>
      <c r="N10" s="339"/>
      <c r="O10" s="340"/>
      <c r="P10" s="343"/>
      <c r="Q10" s="339"/>
      <c r="R10" s="339"/>
      <c r="S10" s="339"/>
      <c r="T10" s="339"/>
      <c r="U10" s="339"/>
      <c r="V10" s="339"/>
      <c r="W10" s="339"/>
      <c r="X10" s="340"/>
      <c r="Y10" s="954"/>
      <c r="Z10" s="955"/>
      <c r="AA10" s="956"/>
      <c r="AB10" s="960"/>
      <c r="AC10" s="415"/>
      <c r="AD10" s="416"/>
      <c r="AE10" s="502"/>
      <c r="AF10" s="502"/>
      <c r="AG10" s="502"/>
      <c r="AH10" s="414"/>
      <c r="AI10" s="502"/>
      <c r="AJ10" s="502"/>
      <c r="AK10" s="502"/>
      <c r="AL10" s="414"/>
      <c r="AM10" s="502"/>
      <c r="AN10" s="502"/>
      <c r="AO10" s="502"/>
      <c r="AP10" s="414"/>
      <c r="AQ10" s="508"/>
      <c r="AR10" s="448"/>
      <c r="AS10" s="446" t="s">
        <v>224</v>
      </c>
      <c r="AT10" s="447"/>
      <c r="AU10" s="448"/>
      <c r="AV10" s="448"/>
      <c r="AW10" s="339" t="s">
        <v>170</v>
      </c>
      <c r="AX10" s="344"/>
      <c r="AY10" s="34">
        <f t="shared" ref="AY10:AY15" si="1">$AY$9</f>
        <v>0</v>
      </c>
    </row>
    <row r="11" spans="1:51" ht="22.5" customHeight="1" x14ac:dyDescent="0.2">
      <c r="A11" s="485"/>
      <c r="B11" s="483"/>
      <c r="C11" s="483"/>
      <c r="D11" s="483"/>
      <c r="E11" s="483"/>
      <c r="F11" s="484"/>
      <c r="G11" s="387"/>
      <c r="H11" s="935"/>
      <c r="I11" s="935"/>
      <c r="J11" s="935"/>
      <c r="K11" s="935"/>
      <c r="L11" s="935"/>
      <c r="M11" s="935"/>
      <c r="N11" s="935"/>
      <c r="O11" s="936"/>
      <c r="P11" s="154"/>
      <c r="Q11" s="374"/>
      <c r="R11" s="374"/>
      <c r="S11" s="374"/>
      <c r="T11" s="374"/>
      <c r="U11" s="374"/>
      <c r="V11" s="374"/>
      <c r="W11" s="374"/>
      <c r="X11" s="375"/>
      <c r="Y11" s="949" t="s">
        <v>12</v>
      </c>
      <c r="Z11" s="950"/>
      <c r="AA11" s="951"/>
      <c r="AB11" s="382"/>
      <c r="AC11" s="383"/>
      <c r="AD11" s="383"/>
      <c r="AE11" s="401"/>
      <c r="AF11" s="385"/>
      <c r="AG11" s="385"/>
      <c r="AH11" s="385"/>
      <c r="AI11" s="401"/>
      <c r="AJ11" s="385"/>
      <c r="AK11" s="385"/>
      <c r="AL11" s="385"/>
      <c r="AM11" s="401"/>
      <c r="AN11" s="385"/>
      <c r="AO11" s="385"/>
      <c r="AP11" s="385"/>
      <c r="AQ11" s="403"/>
      <c r="AR11" s="404"/>
      <c r="AS11" s="404"/>
      <c r="AT11" s="405"/>
      <c r="AU11" s="385"/>
      <c r="AV11" s="385"/>
      <c r="AW11" s="385"/>
      <c r="AX11" s="386"/>
      <c r="AY11" s="34">
        <f t="shared" si="1"/>
        <v>0</v>
      </c>
    </row>
    <row r="12" spans="1:51" ht="22.5" customHeight="1" x14ac:dyDescent="0.2">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1"/>
      <c r="AF12" s="385"/>
      <c r="AG12" s="385"/>
      <c r="AH12" s="385"/>
      <c r="AI12" s="401"/>
      <c r="AJ12" s="385"/>
      <c r="AK12" s="385"/>
      <c r="AL12" s="385"/>
      <c r="AM12" s="401"/>
      <c r="AN12" s="385"/>
      <c r="AO12" s="385"/>
      <c r="AP12" s="385"/>
      <c r="AQ12" s="403"/>
      <c r="AR12" s="404"/>
      <c r="AS12" s="404"/>
      <c r="AT12" s="405"/>
      <c r="AU12" s="385"/>
      <c r="AV12" s="385"/>
      <c r="AW12" s="385"/>
      <c r="AX12" s="386"/>
      <c r="AY12" s="34">
        <f t="shared" si="1"/>
        <v>0</v>
      </c>
    </row>
    <row r="13" spans="1:51" ht="22.5" customHeight="1" x14ac:dyDescent="0.2">
      <c r="A13" s="932"/>
      <c r="B13" s="933"/>
      <c r="C13" s="933"/>
      <c r="D13" s="933"/>
      <c r="E13" s="933"/>
      <c r="F13" s="934"/>
      <c r="G13" s="940"/>
      <c r="H13" s="941"/>
      <c r="I13" s="941"/>
      <c r="J13" s="941"/>
      <c r="K13" s="941"/>
      <c r="L13" s="941"/>
      <c r="M13" s="941"/>
      <c r="N13" s="941"/>
      <c r="O13" s="942"/>
      <c r="P13" s="377"/>
      <c r="Q13" s="377"/>
      <c r="R13" s="377"/>
      <c r="S13" s="377"/>
      <c r="T13" s="377"/>
      <c r="U13" s="377"/>
      <c r="V13" s="377"/>
      <c r="W13" s="377"/>
      <c r="X13" s="378"/>
      <c r="Y13" s="945" t="s">
        <v>13</v>
      </c>
      <c r="Z13" s="946"/>
      <c r="AA13" s="947"/>
      <c r="AB13" s="907" t="s">
        <v>171</v>
      </c>
      <c r="AC13" s="948"/>
      <c r="AD13" s="948"/>
      <c r="AE13" s="401"/>
      <c r="AF13" s="385"/>
      <c r="AG13" s="385"/>
      <c r="AH13" s="385"/>
      <c r="AI13" s="401"/>
      <c r="AJ13" s="385"/>
      <c r="AK13" s="385"/>
      <c r="AL13" s="385"/>
      <c r="AM13" s="401"/>
      <c r="AN13" s="385"/>
      <c r="AO13" s="385"/>
      <c r="AP13" s="385"/>
      <c r="AQ13" s="403"/>
      <c r="AR13" s="404"/>
      <c r="AS13" s="404"/>
      <c r="AT13" s="405"/>
      <c r="AU13" s="385"/>
      <c r="AV13" s="385"/>
      <c r="AW13" s="385"/>
      <c r="AX13" s="386"/>
      <c r="AY13" s="34">
        <f t="shared" si="1"/>
        <v>0</v>
      </c>
    </row>
    <row r="14" spans="1:51" customFormat="1" ht="23.25" customHeight="1" x14ac:dyDescent="0.2">
      <c r="A14" s="923" t="s">
        <v>342</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2">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2">
      <c r="A16" s="482" t="s">
        <v>315</v>
      </c>
      <c r="B16" s="483"/>
      <c r="C16" s="483"/>
      <c r="D16" s="483"/>
      <c r="E16" s="483"/>
      <c r="F16" s="484"/>
      <c r="G16" s="352" t="s">
        <v>140</v>
      </c>
      <c r="H16" s="353"/>
      <c r="I16" s="353"/>
      <c r="J16" s="353"/>
      <c r="K16" s="353"/>
      <c r="L16" s="353"/>
      <c r="M16" s="353"/>
      <c r="N16" s="353"/>
      <c r="O16" s="354"/>
      <c r="P16" s="356" t="s">
        <v>56</v>
      </c>
      <c r="Q16" s="353"/>
      <c r="R16" s="353"/>
      <c r="S16" s="353"/>
      <c r="T16" s="353"/>
      <c r="U16" s="353"/>
      <c r="V16" s="353"/>
      <c r="W16" s="353"/>
      <c r="X16" s="354"/>
      <c r="Y16" s="953"/>
      <c r="Z16" s="849"/>
      <c r="AA16" s="850"/>
      <c r="AB16" s="957" t="s">
        <v>11</v>
      </c>
      <c r="AC16" s="958"/>
      <c r="AD16" s="959"/>
      <c r="AE16" s="961" t="s">
        <v>370</v>
      </c>
      <c r="AF16" s="961"/>
      <c r="AG16" s="961"/>
      <c r="AH16" s="898"/>
      <c r="AI16" s="961" t="s">
        <v>466</v>
      </c>
      <c r="AJ16" s="961"/>
      <c r="AK16" s="961"/>
      <c r="AL16" s="898"/>
      <c r="AM16" s="961" t="s">
        <v>467</v>
      </c>
      <c r="AN16" s="961"/>
      <c r="AO16" s="961"/>
      <c r="AP16" s="898"/>
      <c r="AQ16" s="503" t="s">
        <v>223</v>
      </c>
      <c r="AR16" s="504"/>
      <c r="AS16" s="504"/>
      <c r="AT16" s="505"/>
      <c r="AU16" s="506" t="s">
        <v>129</v>
      </c>
      <c r="AV16" s="506"/>
      <c r="AW16" s="506"/>
      <c r="AX16" s="507"/>
      <c r="AY16" s="34">
        <f>COUNTA($G$18)</f>
        <v>0</v>
      </c>
    </row>
    <row r="17" spans="1:51" ht="18.75" customHeight="1" x14ac:dyDescent="0.2">
      <c r="A17" s="482"/>
      <c r="B17" s="483"/>
      <c r="C17" s="483"/>
      <c r="D17" s="483"/>
      <c r="E17" s="483"/>
      <c r="F17" s="484"/>
      <c r="G17" s="355"/>
      <c r="H17" s="339"/>
      <c r="I17" s="339"/>
      <c r="J17" s="339"/>
      <c r="K17" s="339"/>
      <c r="L17" s="339"/>
      <c r="M17" s="339"/>
      <c r="N17" s="339"/>
      <c r="O17" s="340"/>
      <c r="P17" s="343"/>
      <c r="Q17" s="339"/>
      <c r="R17" s="339"/>
      <c r="S17" s="339"/>
      <c r="T17" s="339"/>
      <c r="U17" s="339"/>
      <c r="V17" s="339"/>
      <c r="W17" s="339"/>
      <c r="X17" s="340"/>
      <c r="Y17" s="954"/>
      <c r="Z17" s="955"/>
      <c r="AA17" s="956"/>
      <c r="AB17" s="960"/>
      <c r="AC17" s="415"/>
      <c r="AD17" s="416"/>
      <c r="AE17" s="502"/>
      <c r="AF17" s="502"/>
      <c r="AG17" s="502"/>
      <c r="AH17" s="414"/>
      <c r="AI17" s="502"/>
      <c r="AJ17" s="502"/>
      <c r="AK17" s="502"/>
      <c r="AL17" s="414"/>
      <c r="AM17" s="502"/>
      <c r="AN17" s="502"/>
      <c r="AO17" s="502"/>
      <c r="AP17" s="414"/>
      <c r="AQ17" s="508"/>
      <c r="AR17" s="448"/>
      <c r="AS17" s="446" t="s">
        <v>224</v>
      </c>
      <c r="AT17" s="447"/>
      <c r="AU17" s="448"/>
      <c r="AV17" s="448"/>
      <c r="AW17" s="339" t="s">
        <v>170</v>
      </c>
      <c r="AX17" s="344"/>
      <c r="AY17" s="34">
        <f t="shared" ref="AY17:AY22" si="2">$AY$16</f>
        <v>0</v>
      </c>
    </row>
    <row r="18" spans="1:51" ht="22.5" customHeight="1" x14ac:dyDescent="0.2">
      <c r="A18" s="485"/>
      <c r="B18" s="483"/>
      <c r="C18" s="483"/>
      <c r="D18" s="483"/>
      <c r="E18" s="483"/>
      <c r="F18" s="484"/>
      <c r="G18" s="387"/>
      <c r="H18" s="935"/>
      <c r="I18" s="935"/>
      <c r="J18" s="935"/>
      <c r="K18" s="935"/>
      <c r="L18" s="935"/>
      <c r="M18" s="935"/>
      <c r="N18" s="935"/>
      <c r="O18" s="936"/>
      <c r="P18" s="154"/>
      <c r="Q18" s="374"/>
      <c r="R18" s="374"/>
      <c r="S18" s="374"/>
      <c r="T18" s="374"/>
      <c r="U18" s="374"/>
      <c r="V18" s="374"/>
      <c r="W18" s="374"/>
      <c r="X18" s="375"/>
      <c r="Y18" s="949" t="s">
        <v>12</v>
      </c>
      <c r="Z18" s="950"/>
      <c r="AA18" s="951"/>
      <c r="AB18" s="382"/>
      <c r="AC18" s="383"/>
      <c r="AD18" s="383"/>
      <c r="AE18" s="401"/>
      <c r="AF18" s="385"/>
      <c r="AG18" s="385"/>
      <c r="AH18" s="385"/>
      <c r="AI18" s="401"/>
      <c r="AJ18" s="385"/>
      <c r="AK18" s="385"/>
      <c r="AL18" s="385"/>
      <c r="AM18" s="401"/>
      <c r="AN18" s="385"/>
      <c r="AO18" s="385"/>
      <c r="AP18" s="385"/>
      <c r="AQ18" s="403"/>
      <c r="AR18" s="404"/>
      <c r="AS18" s="404"/>
      <c r="AT18" s="405"/>
      <c r="AU18" s="385"/>
      <c r="AV18" s="385"/>
      <c r="AW18" s="385"/>
      <c r="AX18" s="386"/>
      <c r="AY18" s="34">
        <f t="shared" si="2"/>
        <v>0</v>
      </c>
    </row>
    <row r="19" spans="1:51" ht="22.5" customHeight="1" x14ac:dyDescent="0.2">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1"/>
      <c r="AF19" s="385"/>
      <c r="AG19" s="385"/>
      <c r="AH19" s="385"/>
      <c r="AI19" s="401"/>
      <c r="AJ19" s="385"/>
      <c r="AK19" s="385"/>
      <c r="AL19" s="385"/>
      <c r="AM19" s="401"/>
      <c r="AN19" s="385"/>
      <c r="AO19" s="385"/>
      <c r="AP19" s="385"/>
      <c r="AQ19" s="403"/>
      <c r="AR19" s="404"/>
      <c r="AS19" s="404"/>
      <c r="AT19" s="405"/>
      <c r="AU19" s="385"/>
      <c r="AV19" s="385"/>
      <c r="AW19" s="385"/>
      <c r="AX19" s="386"/>
      <c r="AY19" s="34">
        <f t="shared" si="2"/>
        <v>0</v>
      </c>
    </row>
    <row r="20" spans="1:51" ht="22.5" customHeight="1" x14ac:dyDescent="0.2">
      <c r="A20" s="932"/>
      <c r="B20" s="933"/>
      <c r="C20" s="933"/>
      <c r="D20" s="933"/>
      <c r="E20" s="933"/>
      <c r="F20" s="934"/>
      <c r="G20" s="940"/>
      <c r="H20" s="941"/>
      <c r="I20" s="941"/>
      <c r="J20" s="941"/>
      <c r="K20" s="941"/>
      <c r="L20" s="941"/>
      <c r="M20" s="941"/>
      <c r="N20" s="941"/>
      <c r="O20" s="942"/>
      <c r="P20" s="377"/>
      <c r="Q20" s="377"/>
      <c r="R20" s="377"/>
      <c r="S20" s="377"/>
      <c r="T20" s="377"/>
      <c r="U20" s="377"/>
      <c r="V20" s="377"/>
      <c r="W20" s="377"/>
      <c r="X20" s="378"/>
      <c r="Y20" s="945" t="s">
        <v>13</v>
      </c>
      <c r="Z20" s="946"/>
      <c r="AA20" s="947"/>
      <c r="AB20" s="907" t="s">
        <v>171</v>
      </c>
      <c r="AC20" s="948"/>
      <c r="AD20" s="948"/>
      <c r="AE20" s="401"/>
      <c r="AF20" s="385"/>
      <c r="AG20" s="385"/>
      <c r="AH20" s="385"/>
      <c r="AI20" s="401"/>
      <c r="AJ20" s="385"/>
      <c r="AK20" s="385"/>
      <c r="AL20" s="385"/>
      <c r="AM20" s="401"/>
      <c r="AN20" s="385"/>
      <c r="AO20" s="385"/>
      <c r="AP20" s="385"/>
      <c r="AQ20" s="403"/>
      <c r="AR20" s="404"/>
      <c r="AS20" s="404"/>
      <c r="AT20" s="405"/>
      <c r="AU20" s="385"/>
      <c r="AV20" s="385"/>
      <c r="AW20" s="385"/>
      <c r="AX20" s="386"/>
      <c r="AY20" s="34">
        <f t="shared" si="2"/>
        <v>0</v>
      </c>
    </row>
    <row r="21" spans="1:51" customFormat="1" ht="23.25" customHeight="1" x14ac:dyDescent="0.2">
      <c r="A21" s="923" t="s">
        <v>342</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2">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2">
      <c r="A23" s="482" t="s">
        <v>315</v>
      </c>
      <c r="B23" s="483"/>
      <c r="C23" s="483"/>
      <c r="D23" s="483"/>
      <c r="E23" s="483"/>
      <c r="F23" s="484"/>
      <c r="G23" s="352" t="s">
        <v>140</v>
      </c>
      <c r="H23" s="353"/>
      <c r="I23" s="353"/>
      <c r="J23" s="353"/>
      <c r="K23" s="353"/>
      <c r="L23" s="353"/>
      <c r="M23" s="353"/>
      <c r="N23" s="353"/>
      <c r="O23" s="354"/>
      <c r="P23" s="356" t="s">
        <v>56</v>
      </c>
      <c r="Q23" s="353"/>
      <c r="R23" s="353"/>
      <c r="S23" s="353"/>
      <c r="T23" s="353"/>
      <c r="U23" s="353"/>
      <c r="V23" s="353"/>
      <c r="W23" s="353"/>
      <c r="X23" s="354"/>
      <c r="Y23" s="953"/>
      <c r="Z23" s="849"/>
      <c r="AA23" s="850"/>
      <c r="AB23" s="957" t="s">
        <v>11</v>
      </c>
      <c r="AC23" s="958"/>
      <c r="AD23" s="959"/>
      <c r="AE23" s="961" t="s">
        <v>370</v>
      </c>
      <c r="AF23" s="961"/>
      <c r="AG23" s="961"/>
      <c r="AH23" s="898"/>
      <c r="AI23" s="961" t="s">
        <v>466</v>
      </c>
      <c r="AJ23" s="961"/>
      <c r="AK23" s="961"/>
      <c r="AL23" s="898"/>
      <c r="AM23" s="961" t="s">
        <v>467</v>
      </c>
      <c r="AN23" s="961"/>
      <c r="AO23" s="961"/>
      <c r="AP23" s="898"/>
      <c r="AQ23" s="503" t="s">
        <v>223</v>
      </c>
      <c r="AR23" s="504"/>
      <c r="AS23" s="504"/>
      <c r="AT23" s="505"/>
      <c r="AU23" s="506" t="s">
        <v>129</v>
      </c>
      <c r="AV23" s="506"/>
      <c r="AW23" s="506"/>
      <c r="AX23" s="507"/>
      <c r="AY23" s="34">
        <f>COUNTA($G$25)</f>
        <v>0</v>
      </c>
    </row>
    <row r="24" spans="1:51" ht="18.75" customHeight="1" x14ac:dyDescent="0.2">
      <c r="A24" s="482"/>
      <c r="B24" s="483"/>
      <c r="C24" s="483"/>
      <c r="D24" s="483"/>
      <c r="E24" s="483"/>
      <c r="F24" s="484"/>
      <c r="G24" s="355"/>
      <c r="H24" s="339"/>
      <c r="I24" s="339"/>
      <c r="J24" s="339"/>
      <c r="K24" s="339"/>
      <c r="L24" s="339"/>
      <c r="M24" s="339"/>
      <c r="N24" s="339"/>
      <c r="O24" s="340"/>
      <c r="P24" s="343"/>
      <c r="Q24" s="339"/>
      <c r="R24" s="339"/>
      <c r="S24" s="339"/>
      <c r="T24" s="339"/>
      <c r="U24" s="339"/>
      <c r="V24" s="339"/>
      <c r="W24" s="339"/>
      <c r="X24" s="340"/>
      <c r="Y24" s="954"/>
      <c r="Z24" s="955"/>
      <c r="AA24" s="956"/>
      <c r="AB24" s="960"/>
      <c r="AC24" s="415"/>
      <c r="AD24" s="416"/>
      <c r="AE24" s="502"/>
      <c r="AF24" s="502"/>
      <c r="AG24" s="502"/>
      <c r="AH24" s="414"/>
      <c r="AI24" s="502"/>
      <c r="AJ24" s="502"/>
      <c r="AK24" s="502"/>
      <c r="AL24" s="414"/>
      <c r="AM24" s="502"/>
      <c r="AN24" s="502"/>
      <c r="AO24" s="502"/>
      <c r="AP24" s="414"/>
      <c r="AQ24" s="508"/>
      <c r="AR24" s="448"/>
      <c r="AS24" s="446" t="s">
        <v>224</v>
      </c>
      <c r="AT24" s="447"/>
      <c r="AU24" s="448"/>
      <c r="AV24" s="448"/>
      <c r="AW24" s="339" t="s">
        <v>170</v>
      </c>
      <c r="AX24" s="344"/>
      <c r="AY24" s="34">
        <f t="shared" ref="AY24:AY29" si="3">$AY$23</f>
        <v>0</v>
      </c>
    </row>
    <row r="25" spans="1:51" ht="22.5" customHeight="1" x14ac:dyDescent="0.2">
      <c r="A25" s="485"/>
      <c r="B25" s="483"/>
      <c r="C25" s="483"/>
      <c r="D25" s="483"/>
      <c r="E25" s="483"/>
      <c r="F25" s="484"/>
      <c r="G25" s="387"/>
      <c r="H25" s="935"/>
      <c r="I25" s="935"/>
      <c r="J25" s="935"/>
      <c r="K25" s="935"/>
      <c r="L25" s="935"/>
      <c r="M25" s="935"/>
      <c r="N25" s="935"/>
      <c r="O25" s="936"/>
      <c r="P25" s="154"/>
      <c r="Q25" s="374"/>
      <c r="R25" s="374"/>
      <c r="S25" s="374"/>
      <c r="T25" s="374"/>
      <c r="U25" s="374"/>
      <c r="V25" s="374"/>
      <c r="W25" s="374"/>
      <c r="X25" s="375"/>
      <c r="Y25" s="949" t="s">
        <v>12</v>
      </c>
      <c r="Z25" s="950"/>
      <c r="AA25" s="951"/>
      <c r="AB25" s="382"/>
      <c r="AC25" s="383"/>
      <c r="AD25" s="383"/>
      <c r="AE25" s="401"/>
      <c r="AF25" s="385"/>
      <c r="AG25" s="385"/>
      <c r="AH25" s="385"/>
      <c r="AI25" s="401"/>
      <c r="AJ25" s="385"/>
      <c r="AK25" s="385"/>
      <c r="AL25" s="385"/>
      <c r="AM25" s="401"/>
      <c r="AN25" s="385"/>
      <c r="AO25" s="385"/>
      <c r="AP25" s="385"/>
      <c r="AQ25" s="403"/>
      <c r="AR25" s="404"/>
      <c r="AS25" s="404"/>
      <c r="AT25" s="405"/>
      <c r="AU25" s="385"/>
      <c r="AV25" s="385"/>
      <c r="AW25" s="385"/>
      <c r="AX25" s="386"/>
      <c r="AY25" s="34">
        <f t="shared" si="3"/>
        <v>0</v>
      </c>
    </row>
    <row r="26" spans="1:51" ht="22.5" customHeight="1" x14ac:dyDescent="0.2">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1"/>
      <c r="AF26" s="385"/>
      <c r="AG26" s="385"/>
      <c r="AH26" s="385"/>
      <c r="AI26" s="401"/>
      <c r="AJ26" s="385"/>
      <c r="AK26" s="385"/>
      <c r="AL26" s="385"/>
      <c r="AM26" s="401"/>
      <c r="AN26" s="385"/>
      <c r="AO26" s="385"/>
      <c r="AP26" s="385"/>
      <c r="AQ26" s="403"/>
      <c r="AR26" s="404"/>
      <c r="AS26" s="404"/>
      <c r="AT26" s="405"/>
      <c r="AU26" s="385"/>
      <c r="AV26" s="385"/>
      <c r="AW26" s="385"/>
      <c r="AX26" s="386"/>
      <c r="AY26" s="34">
        <f t="shared" si="3"/>
        <v>0</v>
      </c>
    </row>
    <row r="27" spans="1:51" ht="22.5" customHeight="1" x14ac:dyDescent="0.2">
      <c r="A27" s="932"/>
      <c r="B27" s="933"/>
      <c r="C27" s="933"/>
      <c r="D27" s="933"/>
      <c r="E27" s="933"/>
      <c r="F27" s="934"/>
      <c r="G27" s="940"/>
      <c r="H27" s="941"/>
      <c r="I27" s="941"/>
      <c r="J27" s="941"/>
      <c r="K27" s="941"/>
      <c r="L27" s="941"/>
      <c r="M27" s="941"/>
      <c r="N27" s="941"/>
      <c r="O27" s="942"/>
      <c r="P27" s="377"/>
      <c r="Q27" s="377"/>
      <c r="R27" s="377"/>
      <c r="S27" s="377"/>
      <c r="T27" s="377"/>
      <c r="U27" s="377"/>
      <c r="V27" s="377"/>
      <c r="W27" s="377"/>
      <c r="X27" s="378"/>
      <c r="Y27" s="945" t="s">
        <v>13</v>
      </c>
      <c r="Z27" s="946"/>
      <c r="AA27" s="947"/>
      <c r="AB27" s="907" t="s">
        <v>171</v>
      </c>
      <c r="AC27" s="948"/>
      <c r="AD27" s="948"/>
      <c r="AE27" s="401"/>
      <c r="AF27" s="385"/>
      <c r="AG27" s="385"/>
      <c r="AH27" s="385"/>
      <c r="AI27" s="401"/>
      <c r="AJ27" s="385"/>
      <c r="AK27" s="385"/>
      <c r="AL27" s="385"/>
      <c r="AM27" s="401"/>
      <c r="AN27" s="385"/>
      <c r="AO27" s="385"/>
      <c r="AP27" s="385"/>
      <c r="AQ27" s="403"/>
      <c r="AR27" s="404"/>
      <c r="AS27" s="404"/>
      <c r="AT27" s="405"/>
      <c r="AU27" s="385"/>
      <c r="AV27" s="385"/>
      <c r="AW27" s="385"/>
      <c r="AX27" s="386"/>
      <c r="AY27" s="34">
        <f t="shared" si="3"/>
        <v>0</v>
      </c>
    </row>
    <row r="28" spans="1:51" customFormat="1" ht="23.25" customHeight="1" x14ac:dyDescent="0.2">
      <c r="A28" s="923" t="s">
        <v>342</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2">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2">
      <c r="A30" s="482" t="s">
        <v>315</v>
      </c>
      <c r="B30" s="483"/>
      <c r="C30" s="483"/>
      <c r="D30" s="483"/>
      <c r="E30" s="483"/>
      <c r="F30" s="484"/>
      <c r="G30" s="352" t="s">
        <v>140</v>
      </c>
      <c r="H30" s="353"/>
      <c r="I30" s="353"/>
      <c r="J30" s="353"/>
      <c r="K30" s="353"/>
      <c r="L30" s="353"/>
      <c r="M30" s="353"/>
      <c r="N30" s="353"/>
      <c r="O30" s="354"/>
      <c r="P30" s="356" t="s">
        <v>56</v>
      </c>
      <c r="Q30" s="353"/>
      <c r="R30" s="353"/>
      <c r="S30" s="353"/>
      <c r="T30" s="353"/>
      <c r="U30" s="353"/>
      <c r="V30" s="353"/>
      <c r="W30" s="353"/>
      <c r="X30" s="354"/>
      <c r="Y30" s="953"/>
      <c r="Z30" s="849"/>
      <c r="AA30" s="850"/>
      <c r="AB30" s="957" t="s">
        <v>11</v>
      </c>
      <c r="AC30" s="958"/>
      <c r="AD30" s="959"/>
      <c r="AE30" s="961" t="s">
        <v>370</v>
      </c>
      <c r="AF30" s="961"/>
      <c r="AG30" s="961"/>
      <c r="AH30" s="898"/>
      <c r="AI30" s="961" t="s">
        <v>466</v>
      </c>
      <c r="AJ30" s="961"/>
      <c r="AK30" s="961"/>
      <c r="AL30" s="898"/>
      <c r="AM30" s="961" t="s">
        <v>467</v>
      </c>
      <c r="AN30" s="961"/>
      <c r="AO30" s="961"/>
      <c r="AP30" s="898"/>
      <c r="AQ30" s="503" t="s">
        <v>223</v>
      </c>
      <c r="AR30" s="504"/>
      <c r="AS30" s="504"/>
      <c r="AT30" s="505"/>
      <c r="AU30" s="506" t="s">
        <v>129</v>
      </c>
      <c r="AV30" s="506"/>
      <c r="AW30" s="506"/>
      <c r="AX30" s="507"/>
      <c r="AY30" s="34">
        <f>COUNTA($G$32)</f>
        <v>0</v>
      </c>
    </row>
    <row r="31" spans="1:51" ht="18.75" customHeight="1" x14ac:dyDescent="0.2">
      <c r="A31" s="482"/>
      <c r="B31" s="483"/>
      <c r="C31" s="483"/>
      <c r="D31" s="483"/>
      <c r="E31" s="483"/>
      <c r="F31" s="484"/>
      <c r="G31" s="355"/>
      <c r="H31" s="339"/>
      <c r="I31" s="339"/>
      <c r="J31" s="339"/>
      <c r="K31" s="339"/>
      <c r="L31" s="339"/>
      <c r="M31" s="339"/>
      <c r="N31" s="339"/>
      <c r="O31" s="340"/>
      <c r="P31" s="343"/>
      <c r="Q31" s="339"/>
      <c r="R31" s="339"/>
      <c r="S31" s="339"/>
      <c r="T31" s="339"/>
      <c r="U31" s="339"/>
      <c r="V31" s="339"/>
      <c r="W31" s="339"/>
      <c r="X31" s="340"/>
      <c r="Y31" s="954"/>
      <c r="Z31" s="955"/>
      <c r="AA31" s="956"/>
      <c r="AB31" s="960"/>
      <c r="AC31" s="415"/>
      <c r="AD31" s="416"/>
      <c r="AE31" s="502"/>
      <c r="AF31" s="502"/>
      <c r="AG31" s="502"/>
      <c r="AH31" s="414"/>
      <c r="AI31" s="502"/>
      <c r="AJ31" s="502"/>
      <c r="AK31" s="502"/>
      <c r="AL31" s="414"/>
      <c r="AM31" s="502"/>
      <c r="AN31" s="502"/>
      <c r="AO31" s="502"/>
      <c r="AP31" s="414"/>
      <c r="AQ31" s="508"/>
      <c r="AR31" s="448"/>
      <c r="AS31" s="446" t="s">
        <v>224</v>
      </c>
      <c r="AT31" s="447"/>
      <c r="AU31" s="448"/>
      <c r="AV31" s="448"/>
      <c r="AW31" s="339" t="s">
        <v>170</v>
      </c>
      <c r="AX31" s="344"/>
      <c r="AY31" s="34">
        <f t="shared" ref="AY31:AY36" si="4">$AY$30</f>
        <v>0</v>
      </c>
    </row>
    <row r="32" spans="1:51" ht="22.5" customHeight="1" x14ac:dyDescent="0.2">
      <c r="A32" s="485"/>
      <c r="B32" s="483"/>
      <c r="C32" s="483"/>
      <c r="D32" s="483"/>
      <c r="E32" s="483"/>
      <c r="F32" s="484"/>
      <c r="G32" s="387"/>
      <c r="H32" s="935"/>
      <c r="I32" s="935"/>
      <c r="J32" s="935"/>
      <c r="K32" s="935"/>
      <c r="L32" s="935"/>
      <c r="M32" s="935"/>
      <c r="N32" s="935"/>
      <c r="O32" s="936"/>
      <c r="P32" s="154"/>
      <c r="Q32" s="374"/>
      <c r="R32" s="374"/>
      <c r="S32" s="374"/>
      <c r="T32" s="374"/>
      <c r="U32" s="374"/>
      <c r="V32" s="374"/>
      <c r="W32" s="374"/>
      <c r="X32" s="375"/>
      <c r="Y32" s="949" t="s">
        <v>12</v>
      </c>
      <c r="Z32" s="950"/>
      <c r="AA32" s="951"/>
      <c r="AB32" s="382"/>
      <c r="AC32" s="383"/>
      <c r="AD32" s="383"/>
      <c r="AE32" s="401"/>
      <c r="AF32" s="385"/>
      <c r="AG32" s="385"/>
      <c r="AH32" s="385"/>
      <c r="AI32" s="401"/>
      <c r="AJ32" s="385"/>
      <c r="AK32" s="385"/>
      <c r="AL32" s="385"/>
      <c r="AM32" s="401"/>
      <c r="AN32" s="385"/>
      <c r="AO32" s="385"/>
      <c r="AP32" s="385"/>
      <c r="AQ32" s="403"/>
      <c r="AR32" s="404"/>
      <c r="AS32" s="404"/>
      <c r="AT32" s="405"/>
      <c r="AU32" s="385"/>
      <c r="AV32" s="385"/>
      <c r="AW32" s="385"/>
      <c r="AX32" s="386"/>
      <c r="AY32" s="34">
        <f t="shared" si="4"/>
        <v>0</v>
      </c>
    </row>
    <row r="33" spans="1:51" ht="22.5" customHeight="1" x14ac:dyDescent="0.2">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1"/>
      <c r="AF33" s="385"/>
      <c r="AG33" s="385"/>
      <c r="AH33" s="385"/>
      <c r="AI33" s="401"/>
      <c r="AJ33" s="385"/>
      <c r="AK33" s="385"/>
      <c r="AL33" s="385"/>
      <c r="AM33" s="401"/>
      <c r="AN33" s="385"/>
      <c r="AO33" s="385"/>
      <c r="AP33" s="385"/>
      <c r="AQ33" s="403"/>
      <c r="AR33" s="404"/>
      <c r="AS33" s="404"/>
      <c r="AT33" s="405"/>
      <c r="AU33" s="385"/>
      <c r="AV33" s="385"/>
      <c r="AW33" s="385"/>
      <c r="AX33" s="386"/>
      <c r="AY33" s="34">
        <f t="shared" si="4"/>
        <v>0</v>
      </c>
    </row>
    <row r="34" spans="1:51" ht="22.5" customHeight="1" x14ac:dyDescent="0.2">
      <c r="A34" s="932"/>
      <c r="B34" s="933"/>
      <c r="C34" s="933"/>
      <c r="D34" s="933"/>
      <c r="E34" s="933"/>
      <c r="F34" s="934"/>
      <c r="G34" s="940"/>
      <c r="H34" s="941"/>
      <c r="I34" s="941"/>
      <c r="J34" s="941"/>
      <c r="K34" s="941"/>
      <c r="L34" s="941"/>
      <c r="M34" s="941"/>
      <c r="N34" s="941"/>
      <c r="O34" s="942"/>
      <c r="P34" s="377"/>
      <c r="Q34" s="377"/>
      <c r="R34" s="377"/>
      <c r="S34" s="377"/>
      <c r="T34" s="377"/>
      <c r="U34" s="377"/>
      <c r="V34" s="377"/>
      <c r="W34" s="377"/>
      <c r="X34" s="378"/>
      <c r="Y34" s="945" t="s">
        <v>13</v>
      </c>
      <c r="Z34" s="946"/>
      <c r="AA34" s="947"/>
      <c r="AB34" s="907" t="s">
        <v>171</v>
      </c>
      <c r="AC34" s="948"/>
      <c r="AD34" s="948"/>
      <c r="AE34" s="401"/>
      <c r="AF34" s="385"/>
      <c r="AG34" s="385"/>
      <c r="AH34" s="385"/>
      <c r="AI34" s="401"/>
      <c r="AJ34" s="385"/>
      <c r="AK34" s="385"/>
      <c r="AL34" s="385"/>
      <c r="AM34" s="401"/>
      <c r="AN34" s="385"/>
      <c r="AO34" s="385"/>
      <c r="AP34" s="385"/>
      <c r="AQ34" s="403"/>
      <c r="AR34" s="404"/>
      <c r="AS34" s="404"/>
      <c r="AT34" s="405"/>
      <c r="AU34" s="385"/>
      <c r="AV34" s="385"/>
      <c r="AW34" s="385"/>
      <c r="AX34" s="386"/>
      <c r="AY34" s="34">
        <f t="shared" si="4"/>
        <v>0</v>
      </c>
    </row>
    <row r="35" spans="1:51" customFormat="1" ht="23.25" customHeight="1" x14ac:dyDescent="0.2">
      <c r="A35" s="923" t="s">
        <v>342</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2">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2">
      <c r="A37" s="482" t="s">
        <v>315</v>
      </c>
      <c r="B37" s="483"/>
      <c r="C37" s="483"/>
      <c r="D37" s="483"/>
      <c r="E37" s="483"/>
      <c r="F37" s="484"/>
      <c r="G37" s="352" t="s">
        <v>140</v>
      </c>
      <c r="H37" s="353"/>
      <c r="I37" s="353"/>
      <c r="J37" s="353"/>
      <c r="K37" s="353"/>
      <c r="L37" s="353"/>
      <c r="M37" s="353"/>
      <c r="N37" s="353"/>
      <c r="O37" s="354"/>
      <c r="P37" s="356" t="s">
        <v>56</v>
      </c>
      <c r="Q37" s="353"/>
      <c r="R37" s="353"/>
      <c r="S37" s="353"/>
      <c r="T37" s="353"/>
      <c r="U37" s="353"/>
      <c r="V37" s="353"/>
      <c r="W37" s="353"/>
      <c r="X37" s="354"/>
      <c r="Y37" s="953"/>
      <c r="Z37" s="849"/>
      <c r="AA37" s="850"/>
      <c r="AB37" s="957" t="s">
        <v>11</v>
      </c>
      <c r="AC37" s="958"/>
      <c r="AD37" s="959"/>
      <c r="AE37" s="961" t="s">
        <v>370</v>
      </c>
      <c r="AF37" s="961"/>
      <c r="AG37" s="961"/>
      <c r="AH37" s="898"/>
      <c r="AI37" s="961" t="s">
        <v>466</v>
      </c>
      <c r="AJ37" s="961"/>
      <c r="AK37" s="961"/>
      <c r="AL37" s="898"/>
      <c r="AM37" s="961" t="s">
        <v>467</v>
      </c>
      <c r="AN37" s="961"/>
      <c r="AO37" s="961"/>
      <c r="AP37" s="898"/>
      <c r="AQ37" s="503" t="s">
        <v>223</v>
      </c>
      <c r="AR37" s="504"/>
      <c r="AS37" s="504"/>
      <c r="AT37" s="505"/>
      <c r="AU37" s="506" t="s">
        <v>129</v>
      </c>
      <c r="AV37" s="506"/>
      <c r="AW37" s="506"/>
      <c r="AX37" s="507"/>
      <c r="AY37" s="34">
        <f>COUNTA($G$39)</f>
        <v>0</v>
      </c>
    </row>
    <row r="38" spans="1:51" ht="18.75" customHeight="1" x14ac:dyDescent="0.2">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954"/>
      <c r="Z38" s="955"/>
      <c r="AA38" s="956"/>
      <c r="AB38" s="960"/>
      <c r="AC38" s="415"/>
      <c r="AD38" s="416"/>
      <c r="AE38" s="502"/>
      <c r="AF38" s="502"/>
      <c r="AG38" s="502"/>
      <c r="AH38" s="414"/>
      <c r="AI38" s="502"/>
      <c r="AJ38" s="502"/>
      <c r="AK38" s="502"/>
      <c r="AL38" s="414"/>
      <c r="AM38" s="502"/>
      <c r="AN38" s="502"/>
      <c r="AO38" s="502"/>
      <c r="AP38" s="414"/>
      <c r="AQ38" s="508"/>
      <c r="AR38" s="448"/>
      <c r="AS38" s="446" t="s">
        <v>224</v>
      </c>
      <c r="AT38" s="447"/>
      <c r="AU38" s="448"/>
      <c r="AV38" s="448"/>
      <c r="AW38" s="339" t="s">
        <v>170</v>
      </c>
      <c r="AX38" s="344"/>
      <c r="AY38" s="34">
        <f t="shared" ref="AY38:AY43" si="5">$AY$37</f>
        <v>0</v>
      </c>
    </row>
    <row r="39" spans="1:51" ht="22.5" customHeight="1" x14ac:dyDescent="0.2">
      <c r="A39" s="485"/>
      <c r="B39" s="483"/>
      <c r="C39" s="483"/>
      <c r="D39" s="483"/>
      <c r="E39" s="483"/>
      <c r="F39" s="484"/>
      <c r="G39" s="387"/>
      <c r="H39" s="935"/>
      <c r="I39" s="935"/>
      <c r="J39" s="935"/>
      <c r="K39" s="935"/>
      <c r="L39" s="935"/>
      <c r="M39" s="935"/>
      <c r="N39" s="935"/>
      <c r="O39" s="936"/>
      <c r="P39" s="154"/>
      <c r="Q39" s="374"/>
      <c r="R39" s="374"/>
      <c r="S39" s="374"/>
      <c r="T39" s="374"/>
      <c r="U39" s="374"/>
      <c r="V39" s="374"/>
      <c r="W39" s="374"/>
      <c r="X39" s="375"/>
      <c r="Y39" s="949" t="s">
        <v>12</v>
      </c>
      <c r="Z39" s="950"/>
      <c r="AA39" s="951"/>
      <c r="AB39" s="382"/>
      <c r="AC39" s="383"/>
      <c r="AD39" s="383"/>
      <c r="AE39" s="401"/>
      <c r="AF39" s="385"/>
      <c r="AG39" s="385"/>
      <c r="AH39" s="385"/>
      <c r="AI39" s="401"/>
      <c r="AJ39" s="385"/>
      <c r="AK39" s="385"/>
      <c r="AL39" s="385"/>
      <c r="AM39" s="401"/>
      <c r="AN39" s="385"/>
      <c r="AO39" s="385"/>
      <c r="AP39" s="385"/>
      <c r="AQ39" s="403"/>
      <c r="AR39" s="404"/>
      <c r="AS39" s="404"/>
      <c r="AT39" s="405"/>
      <c r="AU39" s="385"/>
      <c r="AV39" s="385"/>
      <c r="AW39" s="385"/>
      <c r="AX39" s="386"/>
      <c r="AY39" s="34">
        <f t="shared" si="5"/>
        <v>0</v>
      </c>
    </row>
    <row r="40" spans="1:51" ht="22.5" customHeight="1" x14ac:dyDescent="0.2">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1"/>
      <c r="AF40" s="385"/>
      <c r="AG40" s="385"/>
      <c r="AH40" s="385"/>
      <c r="AI40" s="401"/>
      <c r="AJ40" s="385"/>
      <c r="AK40" s="385"/>
      <c r="AL40" s="385"/>
      <c r="AM40" s="401"/>
      <c r="AN40" s="385"/>
      <c r="AO40" s="385"/>
      <c r="AP40" s="385"/>
      <c r="AQ40" s="403"/>
      <c r="AR40" s="404"/>
      <c r="AS40" s="404"/>
      <c r="AT40" s="405"/>
      <c r="AU40" s="385"/>
      <c r="AV40" s="385"/>
      <c r="AW40" s="385"/>
      <c r="AX40" s="386"/>
      <c r="AY40" s="34">
        <f t="shared" si="5"/>
        <v>0</v>
      </c>
    </row>
    <row r="41" spans="1:51" ht="22.5" customHeight="1" x14ac:dyDescent="0.2">
      <c r="A41" s="932"/>
      <c r="B41" s="933"/>
      <c r="C41" s="933"/>
      <c r="D41" s="933"/>
      <c r="E41" s="933"/>
      <c r="F41" s="934"/>
      <c r="G41" s="940"/>
      <c r="H41" s="941"/>
      <c r="I41" s="941"/>
      <c r="J41" s="941"/>
      <c r="K41" s="941"/>
      <c r="L41" s="941"/>
      <c r="M41" s="941"/>
      <c r="N41" s="941"/>
      <c r="O41" s="942"/>
      <c r="P41" s="377"/>
      <c r="Q41" s="377"/>
      <c r="R41" s="377"/>
      <c r="S41" s="377"/>
      <c r="T41" s="377"/>
      <c r="U41" s="377"/>
      <c r="V41" s="377"/>
      <c r="W41" s="377"/>
      <c r="X41" s="378"/>
      <c r="Y41" s="945" t="s">
        <v>13</v>
      </c>
      <c r="Z41" s="946"/>
      <c r="AA41" s="947"/>
      <c r="AB41" s="907" t="s">
        <v>171</v>
      </c>
      <c r="AC41" s="948"/>
      <c r="AD41" s="948"/>
      <c r="AE41" s="401"/>
      <c r="AF41" s="385"/>
      <c r="AG41" s="385"/>
      <c r="AH41" s="385"/>
      <c r="AI41" s="401"/>
      <c r="AJ41" s="385"/>
      <c r="AK41" s="385"/>
      <c r="AL41" s="385"/>
      <c r="AM41" s="401"/>
      <c r="AN41" s="385"/>
      <c r="AO41" s="385"/>
      <c r="AP41" s="385"/>
      <c r="AQ41" s="403"/>
      <c r="AR41" s="404"/>
      <c r="AS41" s="404"/>
      <c r="AT41" s="405"/>
      <c r="AU41" s="385"/>
      <c r="AV41" s="385"/>
      <c r="AW41" s="385"/>
      <c r="AX41" s="386"/>
      <c r="AY41" s="34">
        <f t="shared" si="5"/>
        <v>0</v>
      </c>
    </row>
    <row r="42" spans="1:51" customFormat="1" ht="23.25" customHeight="1" x14ac:dyDescent="0.2">
      <c r="A42" s="923" t="s">
        <v>342</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2">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2">
      <c r="A44" s="482" t="s">
        <v>315</v>
      </c>
      <c r="B44" s="483"/>
      <c r="C44" s="483"/>
      <c r="D44" s="483"/>
      <c r="E44" s="483"/>
      <c r="F44" s="484"/>
      <c r="G44" s="352" t="s">
        <v>140</v>
      </c>
      <c r="H44" s="353"/>
      <c r="I44" s="353"/>
      <c r="J44" s="353"/>
      <c r="K44" s="353"/>
      <c r="L44" s="353"/>
      <c r="M44" s="353"/>
      <c r="N44" s="353"/>
      <c r="O44" s="354"/>
      <c r="P44" s="356" t="s">
        <v>56</v>
      </c>
      <c r="Q44" s="353"/>
      <c r="R44" s="353"/>
      <c r="S44" s="353"/>
      <c r="T44" s="353"/>
      <c r="U44" s="353"/>
      <c r="V44" s="353"/>
      <c r="W44" s="353"/>
      <c r="X44" s="354"/>
      <c r="Y44" s="953"/>
      <c r="Z44" s="849"/>
      <c r="AA44" s="850"/>
      <c r="AB44" s="957" t="s">
        <v>11</v>
      </c>
      <c r="AC44" s="958"/>
      <c r="AD44" s="959"/>
      <c r="AE44" s="961" t="s">
        <v>370</v>
      </c>
      <c r="AF44" s="961"/>
      <c r="AG44" s="961"/>
      <c r="AH44" s="898"/>
      <c r="AI44" s="961" t="s">
        <v>466</v>
      </c>
      <c r="AJ44" s="961"/>
      <c r="AK44" s="961"/>
      <c r="AL44" s="898"/>
      <c r="AM44" s="961" t="s">
        <v>467</v>
      </c>
      <c r="AN44" s="961"/>
      <c r="AO44" s="961"/>
      <c r="AP44" s="898"/>
      <c r="AQ44" s="503" t="s">
        <v>223</v>
      </c>
      <c r="AR44" s="504"/>
      <c r="AS44" s="504"/>
      <c r="AT44" s="505"/>
      <c r="AU44" s="506" t="s">
        <v>129</v>
      </c>
      <c r="AV44" s="506"/>
      <c r="AW44" s="506"/>
      <c r="AX44" s="507"/>
      <c r="AY44" s="34">
        <f>COUNTA($G$46)</f>
        <v>0</v>
      </c>
    </row>
    <row r="45" spans="1:51" ht="18.75" customHeight="1" x14ac:dyDescent="0.2">
      <c r="A45" s="482"/>
      <c r="B45" s="483"/>
      <c r="C45" s="483"/>
      <c r="D45" s="483"/>
      <c r="E45" s="483"/>
      <c r="F45" s="484"/>
      <c r="G45" s="355"/>
      <c r="H45" s="339"/>
      <c r="I45" s="339"/>
      <c r="J45" s="339"/>
      <c r="K45" s="339"/>
      <c r="L45" s="339"/>
      <c r="M45" s="339"/>
      <c r="N45" s="339"/>
      <c r="O45" s="340"/>
      <c r="P45" s="343"/>
      <c r="Q45" s="339"/>
      <c r="R45" s="339"/>
      <c r="S45" s="339"/>
      <c r="T45" s="339"/>
      <c r="U45" s="339"/>
      <c r="V45" s="339"/>
      <c r="W45" s="339"/>
      <c r="X45" s="340"/>
      <c r="Y45" s="954"/>
      <c r="Z45" s="955"/>
      <c r="AA45" s="956"/>
      <c r="AB45" s="960"/>
      <c r="AC45" s="415"/>
      <c r="AD45" s="416"/>
      <c r="AE45" s="502"/>
      <c r="AF45" s="502"/>
      <c r="AG45" s="502"/>
      <c r="AH45" s="414"/>
      <c r="AI45" s="502"/>
      <c r="AJ45" s="502"/>
      <c r="AK45" s="502"/>
      <c r="AL45" s="414"/>
      <c r="AM45" s="502"/>
      <c r="AN45" s="502"/>
      <c r="AO45" s="502"/>
      <c r="AP45" s="414"/>
      <c r="AQ45" s="508"/>
      <c r="AR45" s="448"/>
      <c r="AS45" s="446" t="s">
        <v>224</v>
      </c>
      <c r="AT45" s="447"/>
      <c r="AU45" s="448"/>
      <c r="AV45" s="448"/>
      <c r="AW45" s="339" t="s">
        <v>170</v>
      </c>
      <c r="AX45" s="344"/>
      <c r="AY45" s="34">
        <f t="shared" ref="AY45:AY50" si="6">$AY$44</f>
        <v>0</v>
      </c>
    </row>
    <row r="46" spans="1:51" ht="22.5" customHeight="1" x14ac:dyDescent="0.2">
      <c r="A46" s="485"/>
      <c r="B46" s="483"/>
      <c r="C46" s="483"/>
      <c r="D46" s="483"/>
      <c r="E46" s="483"/>
      <c r="F46" s="484"/>
      <c r="G46" s="387"/>
      <c r="H46" s="935"/>
      <c r="I46" s="935"/>
      <c r="J46" s="935"/>
      <c r="K46" s="935"/>
      <c r="L46" s="935"/>
      <c r="M46" s="935"/>
      <c r="N46" s="935"/>
      <c r="O46" s="936"/>
      <c r="P46" s="154"/>
      <c r="Q46" s="374"/>
      <c r="R46" s="374"/>
      <c r="S46" s="374"/>
      <c r="T46" s="374"/>
      <c r="U46" s="374"/>
      <c r="V46" s="374"/>
      <c r="W46" s="374"/>
      <c r="X46" s="375"/>
      <c r="Y46" s="949" t="s">
        <v>12</v>
      </c>
      <c r="Z46" s="950"/>
      <c r="AA46" s="951"/>
      <c r="AB46" s="382"/>
      <c r="AC46" s="383"/>
      <c r="AD46" s="383"/>
      <c r="AE46" s="401"/>
      <c r="AF46" s="385"/>
      <c r="AG46" s="385"/>
      <c r="AH46" s="385"/>
      <c r="AI46" s="401"/>
      <c r="AJ46" s="385"/>
      <c r="AK46" s="385"/>
      <c r="AL46" s="385"/>
      <c r="AM46" s="401"/>
      <c r="AN46" s="385"/>
      <c r="AO46" s="385"/>
      <c r="AP46" s="385"/>
      <c r="AQ46" s="403"/>
      <c r="AR46" s="404"/>
      <c r="AS46" s="404"/>
      <c r="AT46" s="405"/>
      <c r="AU46" s="385"/>
      <c r="AV46" s="385"/>
      <c r="AW46" s="385"/>
      <c r="AX46" s="386"/>
      <c r="AY46" s="34">
        <f t="shared" si="6"/>
        <v>0</v>
      </c>
    </row>
    <row r="47" spans="1:51" ht="22.5" customHeight="1" x14ac:dyDescent="0.2">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1"/>
      <c r="AF47" s="385"/>
      <c r="AG47" s="385"/>
      <c r="AH47" s="385"/>
      <c r="AI47" s="401"/>
      <c r="AJ47" s="385"/>
      <c r="AK47" s="385"/>
      <c r="AL47" s="385"/>
      <c r="AM47" s="401"/>
      <c r="AN47" s="385"/>
      <c r="AO47" s="385"/>
      <c r="AP47" s="385"/>
      <c r="AQ47" s="403"/>
      <c r="AR47" s="404"/>
      <c r="AS47" s="404"/>
      <c r="AT47" s="405"/>
      <c r="AU47" s="385"/>
      <c r="AV47" s="385"/>
      <c r="AW47" s="385"/>
      <c r="AX47" s="386"/>
      <c r="AY47" s="34">
        <f t="shared" si="6"/>
        <v>0</v>
      </c>
    </row>
    <row r="48" spans="1:51" ht="22.5" customHeight="1" x14ac:dyDescent="0.2">
      <c r="A48" s="932"/>
      <c r="B48" s="933"/>
      <c r="C48" s="933"/>
      <c r="D48" s="933"/>
      <c r="E48" s="933"/>
      <c r="F48" s="934"/>
      <c r="G48" s="940"/>
      <c r="H48" s="941"/>
      <c r="I48" s="941"/>
      <c r="J48" s="941"/>
      <c r="K48" s="941"/>
      <c r="L48" s="941"/>
      <c r="M48" s="941"/>
      <c r="N48" s="941"/>
      <c r="O48" s="942"/>
      <c r="P48" s="377"/>
      <c r="Q48" s="377"/>
      <c r="R48" s="377"/>
      <c r="S48" s="377"/>
      <c r="T48" s="377"/>
      <c r="U48" s="377"/>
      <c r="V48" s="377"/>
      <c r="W48" s="377"/>
      <c r="X48" s="378"/>
      <c r="Y48" s="945" t="s">
        <v>13</v>
      </c>
      <c r="Z48" s="946"/>
      <c r="AA48" s="947"/>
      <c r="AB48" s="907" t="s">
        <v>171</v>
      </c>
      <c r="AC48" s="948"/>
      <c r="AD48" s="948"/>
      <c r="AE48" s="401"/>
      <c r="AF48" s="385"/>
      <c r="AG48" s="385"/>
      <c r="AH48" s="385"/>
      <c r="AI48" s="401"/>
      <c r="AJ48" s="385"/>
      <c r="AK48" s="385"/>
      <c r="AL48" s="385"/>
      <c r="AM48" s="401"/>
      <c r="AN48" s="385"/>
      <c r="AO48" s="385"/>
      <c r="AP48" s="385"/>
      <c r="AQ48" s="403"/>
      <c r="AR48" s="404"/>
      <c r="AS48" s="404"/>
      <c r="AT48" s="405"/>
      <c r="AU48" s="385"/>
      <c r="AV48" s="385"/>
      <c r="AW48" s="385"/>
      <c r="AX48" s="386"/>
      <c r="AY48" s="34">
        <f t="shared" si="6"/>
        <v>0</v>
      </c>
    </row>
    <row r="49" spans="1:51" customFormat="1" ht="23.25" customHeight="1" x14ac:dyDescent="0.2">
      <c r="A49" s="923" t="s">
        <v>342</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2">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2">
      <c r="A51" s="482" t="s">
        <v>315</v>
      </c>
      <c r="B51" s="483"/>
      <c r="C51" s="483"/>
      <c r="D51" s="483"/>
      <c r="E51" s="483"/>
      <c r="F51" s="484"/>
      <c r="G51" s="352" t="s">
        <v>140</v>
      </c>
      <c r="H51" s="353"/>
      <c r="I51" s="353"/>
      <c r="J51" s="353"/>
      <c r="K51" s="353"/>
      <c r="L51" s="353"/>
      <c r="M51" s="353"/>
      <c r="N51" s="353"/>
      <c r="O51" s="354"/>
      <c r="P51" s="356" t="s">
        <v>56</v>
      </c>
      <c r="Q51" s="353"/>
      <c r="R51" s="353"/>
      <c r="S51" s="353"/>
      <c r="T51" s="353"/>
      <c r="U51" s="353"/>
      <c r="V51" s="353"/>
      <c r="W51" s="353"/>
      <c r="X51" s="354"/>
      <c r="Y51" s="953"/>
      <c r="Z51" s="849"/>
      <c r="AA51" s="850"/>
      <c r="AB51" s="898" t="s">
        <v>11</v>
      </c>
      <c r="AC51" s="958"/>
      <c r="AD51" s="959"/>
      <c r="AE51" s="961" t="s">
        <v>370</v>
      </c>
      <c r="AF51" s="961"/>
      <c r="AG51" s="961"/>
      <c r="AH51" s="898"/>
      <c r="AI51" s="961" t="s">
        <v>466</v>
      </c>
      <c r="AJ51" s="961"/>
      <c r="AK51" s="961"/>
      <c r="AL51" s="898"/>
      <c r="AM51" s="961" t="s">
        <v>467</v>
      </c>
      <c r="AN51" s="961"/>
      <c r="AO51" s="961"/>
      <c r="AP51" s="898"/>
      <c r="AQ51" s="503" t="s">
        <v>223</v>
      </c>
      <c r="AR51" s="504"/>
      <c r="AS51" s="504"/>
      <c r="AT51" s="505"/>
      <c r="AU51" s="506" t="s">
        <v>129</v>
      </c>
      <c r="AV51" s="506"/>
      <c r="AW51" s="506"/>
      <c r="AX51" s="507"/>
      <c r="AY51" s="34">
        <f>COUNTA($G$53)</f>
        <v>0</v>
      </c>
    </row>
    <row r="52" spans="1:51" ht="18.75" customHeight="1" x14ac:dyDescent="0.2">
      <c r="A52" s="482"/>
      <c r="B52" s="483"/>
      <c r="C52" s="483"/>
      <c r="D52" s="483"/>
      <c r="E52" s="483"/>
      <c r="F52" s="484"/>
      <c r="G52" s="355"/>
      <c r="H52" s="339"/>
      <c r="I52" s="339"/>
      <c r="J52" s="339"/>
      <c r="K52" s="339"/>
      <c r="L52" s="339"/>
      <c r="M52" s="339"/>
      <c r="N52" s="339"/>
      <c r="O52" s="340"/>
      <c r="P52" s="343"/>
      <c r="Q52" s="339"/>
      <c r="R52" s="339"/>
      <c r="S52" s="339"/>
      <c r="T52" s="339"/>
      <c r="U52" s="339"/>
      <c r="V52" s="339"/>
      <c r="W52" s="339"/>
      <c r="X52" s="340"/>
      <c r="Y52" s="954"/>
      <c r="Z52" s="955"/>
      <c r="AA52" s="956"/>
      <c r="AB52" s="960"/>
      <c r="AC52" s="415"/>
      <c r="AD52" s="416"/>
      <c r="AE52" s="502"/>
      <c r="AF52" s="502"/>
      <c r="AG52" s="502"/>
      <c r="AH52" s="414"/>
      <c r="AI52" s="502"/>
      <c r="AJ52" s="502"/>
      <c r="AK52" s="502"/>
      <c r="AL52" s="414"/>
      <c r="AM52" s="502"/>
      <c r="AN52" s="502"/>
      <c r="AO52" s="502"/>
      <c r="AP52" s="414"/>
      <c r="AQ52" s="508"/>
      <c r="AR52" s="448"/>
      <c r="AS52" s="446" t="s">
        <v>224</v>
      </c>
      <c r="AT52" s="447"/>
      <c r="AU52" s="448"/>
      <c r="AV52" s="448"/>
      <c r="AW52" s="339" t="s">
        <v>170</v>
      </c>
      <c r="AX52" s="344"/>
      <c r="AY52" s="34">
        <f t="shared" ref="AY52:AY57" si="7">$AY$51</f>
        <v>0</v>
      </c>
    </row>
    <row r="53" spans="1:51" ht="22.5" customHeight="1" x14ac:dyDescent="0.2">
      <c r="A53" s="485"/>
      <c r="B53" s="483"/>
      <c r="C53" s="483"/>
      <c r="D53" s="483"/>
      <c r="E53" s="483"/>
      <c r="F53" s="484"/>
      <c r="G53" s="387"/>
      <c r="H53" s="935"/>
      <c r="I53" s="935"/>
      <c r="J53" s="935"/>
      <c r="K53" s="935"/>
      <c r="L53" s="935"/>
      <c r="M53" s="935"/>
      <c r="N53" s="935"/>
      <c r="O53" s="936"/>
      <c r="P53" s="154"/>
      <c r="Q53" s="374"/>
      <c r="R53" s="374"/>
      <c r="S53" s="374"/>
      <c r="T53" s="374"/>
      <c r="U53" s="374"/>
      <c r="V53" s="374"/>
      <c r="W53" s="374"/>
      <c r="X53" s="375"/>
      <c r="Y53" s="949" t="s">
        <v>12</v>
      </c>
      <c r="Z53" s="950"/>
      <c r="AA53" s="951"/>
      <c r="AB53" s="382"/>
      <c r="AC53" s="383"/>
      <c r="AD53" s="383"/>
      <c r="AE53" s="401"/>
      <c r="AF53" s="385"/>
      <c r="AG53" s="385"/>
      <c r="AH53" s="385"/>
      <c r="AI53" s="401"/>
      <c r="AJ53" s="385"/>
      <c r="AK53" s="385"/>
      <c r="AL53" s="385"/>
      <c r="AM53" s="401"/>
      <c r="AN53" s="385"/>
      <c r="AO53" s="385"/>
      <c r="AP53" s="385"/>
      <c r="AQ53" s="403"/>
      <c r="AR53" s="404"/>
      <c r="AS53" s="404"/>
      <c r="AT53" s="405"/>
      <c r="AU53" s="385"/>
      <c r="AV53" s="385"/>
      <c r="AW53" s="385"/>
      <c r="AX53" s="386"/>
      <c r="AY53" s="34">
        <f t="shared" si="7"/>
        <v>0</v>
      </c>
    </row>
    <row r="54" spans="1:51" ht="22.5" customHeight="1" x14ac:dyDescent="0.2">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1"/>
      <c r="AF54" s="385"/>
      <c r="AG54" s="385"/>
      <c r="AH54" s="385"/>
      <c r="AI54" s="401"/>
      <c r="AJ54" s="385"/>
      <c r="AK54" s="385"/>
      <c r="AL54" s="385"/>
      <c r="AM54" s="401"/>
      <c r="AN54" s="385"/>
      <c r="AO54" s="385"/>
      <c r="AP54" s="385"/>
      <c r="AQ54" s="403"/>
      <c r="AR54" s="404"/>
      <c r="AS54" s="404"/>
      <c r="AT54" s="405"/>
      <c r="AU54" s="385"/>
      <c r="AV54" s="385"/>
      <c r="AW54" s="385"/>
      <c r="AX54" s="386"/>
      <c r="AY54" s="34">
        <f t="shared" si="7"/>
        <v>0</v>
      </c>
    </row>
    <row r="55" spans="1:51" ht="22.5" customHeight="1" x14ac:dyDescent="0.2">
      <c r="A55" s="932"/>
      <c r="B55" s="933"/>
      <c r="C55" s="933"/>
      <c r="D55" s="933"/>
      <c r="E55" s="933"/>
      <c r="F55" s="934"/>
      <c r="G55" s="940"/>
      <c r="H55" s="941"/>
      <c r="I55" s="941"/>
      <c r="J55" s="941"/>
      <c r="K55" s="941"/>
      <c r="L55" s="941"/>
      <c r="M55" s="941"/>
      <c r="N55" s="941"/>
      <c r="O55" s="942"/>
      <c r="P55" s="377"/>
      <c r="Q55" s="377"/>
      <c r="R55" s="377"/>
      <c r="S55" s="377"/>
      <c r="T55" s="377"/>
      <c r="U55" s="377"/>
      <c r="V55" s="377"/>
      <c r="W55" s="377"/>
      <c r="X55" s="378"/>
      <c r="Y55" s="945" t="s">
        <v>13</v>
      </c>
      <c r="Z55" s="946"/>
      <c r="AA55" s="947"/>
      <c r="AB55" s="907" t="s">
        <v>171</v>
      </c>
      <c r="AC55" s="948"/>
      <c r="AD55" s="948"/>
      <c r="AE55" s="401"/>
      <c r="AF55" s="385"/>
      <c r="AG55" s="385"/>
      <c r="AH55" s="385"/>
      <c r="AI55" s="401"/>
      <c r="AJ55" s="385"/>
      <c r="AK55" s="385"/>
      <c r="AL55" s="385"/>
      <c r="AM55" s="401"/>
      <c r="AN55" s="385"/>
      <c r="AO55" s="385"/>
      <c r="AP55" s="385"/>
      <c r="AQ55" s="403"/>
      <c r="AR55" s="404"/>
      <c r="AS55" s="404"/>
      <c r="AT55" s="405"/>
      <c r="AU55" s="385"/>
      <c r="AV55" s="385"/>
      <c r="AW55" s="385"/>
      <c r="AX55" s="386"/>
      <c r="AY55" s="34">
        <f t="shared" si="7"/>
        <v>0</v>
      </c>
    </row>
    <row r="56" spans="1:51" customFormat="1" ht="23.25" customHeight="1" x14ac:dyDescent="0.2">
      <c r="A56" s="923" t="s">
        <v>342</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2">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2">
      <c r="A58" s="482" t="s">
        <v>315</v>
      </c>
      <c r="B58" s="483"/>
      <c r="C58" s="483"/>
      <c r="D58" s="483"/>
      <c r="E58" s="483"/>
      <c r="F58" s="484"/>
      <c r="G58" s="352" t="s">
        <v>140</v>
      </c>
      <c r="H58" s="353"/>
      <c r="I58" s="353"/>
      <c r="J58" s="353"/>
      <c r="K58" s="353"/>
      <c r="L58" s="353"/>
      <c r="M58" s="353"/>
      <c r="N58" s="353"/>
      <c r="O58" s="354"/>
      <c r="P58" s="356" t="s">
        <v>56</v>
      </c>
      <c r="Q58" s="353"/>
      <c r="R58" s="353"/>
      <c r="S58" s="353"/>
      <c r="T58" s="353"/>
      <c r="U58" s="353"/>
      <c r="V58" s="353"/>
      <c r="W58" s="353"/>
      <c r="X58" s="354"/>
      <c r="Y58" s="953"/>
      <c r="Z58" s="849"/>
      <c r="AA58" s="850"/>
      <c r="AB58" s="957" t="s">
        <v>11</v>
      </c>
      <c r="AC58" s="958"/>
      <c r="AD58" s="959"/>
      <c r="AE58" s="961" t="s">
        <v>370</v>
      </c>
      <c r="AF58" s="961"/>
      <c r="AG58" s="961"/>
      <c r="AH58" s="898"/>
      <c r="AI58" s="961" t="s">
        <v>466</v>
      </c>
      <c r="AJ58" s="961"/>
      <c r="AK58" s="961"/>
      <c r="AL58" s="898"/>
      <c r="AM58" s="961" t="s">
        <v>467</v>
      </c>
      <c r="AN58" s="961"/>
      <c r="AO58" s="961"/>
      <c r="AP58" s="898"/>
      <c r="AQ58" s="503" t="s">
        <v>223</v>
      </c>
      <c r="AR58" s="504"/>
      <c r="AS58" s="504"/>
      <c r="AT58" s="505"/>
      <c r="AU58" s="506" t="s">
        <v>129</v>
      </c>
      <c r="AV58" s="506"/>
      <c r="AW58" s="506"/>
      <c r="AX58" s="507"/>
      <c r="AY58" s="34">
        <f>COUNTA($G$60)</f>
        <v>0</v>
      </c>
    </row>
    <row r="59" spans="1:51" ht="18.75" customHeight="1" x14ac:dyDescent="0.2">
      <c r="A59" s="482"/>
      <c r="B59" s="483"/>
      <c r="C59" s="483"/>
      <c r="D59" s="483"/>
      <c r="E59" s="483"/>
      <c r="F59" s="484"/>
      <c r="G59" s="355"/>
      <c r="H59" s="339"/>
      <c r="I59" s="339"/>
      <c r="J59" s="339"/>
      <c r="K59" s="339"/>
      <c r="L59" s="339"/>
      <c r="M59" s="339"/>
      <c r="N59" s="339"/>
      <c r="O59" s="340"/>
      <c r="P59" s="343"/>
      <c r="Q59" s="339"/>
      <c r="R59" s="339"/>
      <c r="S59" s="339"/>
      <c r="T59" s="339"/>
      <c r="U59" s="339"/>
      <c r="V59" s="339"/>
      <c r="W59" s="339"/>
      <c r="X59" s="340"/>
      <c r="Y59" s="954"/>
      <c r="Z59" s="955"/>
      <c r="AA59" s="956"/>
      <c r="AB59" s="960"/>
      <c r="AC59" s="415"/>
      <c r="AD59" s="416"/>
      <c r="AE59" s="502"/>
      <c r="AF59" s="502"/>
      <c r="AG59" s="502"/>
      <c r="AH59" s="414"/>
      <c r="AI59" s="502"/>
      <c r="AJ59" s="502"/>
      <c r="AK59" s="502"/>
      <c r="AL59" s="414"/>
      <c r="AM59" s="502"/>
      <c r="AN59" s="502"/>
      <c r="AO59" s="502"/>
      <c r="AP59" s="414"/>
      <c r="AQ59" s="508"/>
      <c r="AR59" s="448"/>
      <c r="AS59" s="446" t="s">
        <v>224</v>
      </c>
      <c r="AT59" s="447"/>
      <c r="AU59" s="448"/>
      <c r="AV59" s="448"/>
      <c r="AW59" s="339" t="s">
        <v>170</v>
      </c>
      <c r="AX59" s="344"/>
      <c r="AY59" s="34">
        <f t="shared" ref="AY59:AY64" si="8">$AY$58</f>
        <v>0</v>
      </c>
    </row>
    <row r="60" spans="1:51" ht="22.5" customHeight="1" x14ac:dyDescent="0.2">
      <c r="A60" s="485"/>
      <c r="B60" s="483"/>
      <c r="C60" s="483"/>
      <c r="D60" s="483"/>
      <c r="E60" s="483"/>
      <c r="F60" s="484"/>
      <c r="G60" s="387"/>
      <c r="H60" s="935"/>
      <c r="I60" s="935"/>
      <c r="J60" s="935"/>
      <c r="K60" s="935"/>
      <c r="L60" s="935"/>
      <c r="M60" s="935"/>
      <c r="N60" s="935"/>
      <c r="O60" s="936"/>
      <c r="P60" s="154"/>
      <c r="Q60" s="374"/>
      <c r="R60" s="374"/>
      <c r="S60" s="374"/>
      <c r="T60" s="374"/>
      <c r="U60" s="374"/>
      <c r="V60" s="374"/>
      <c r="W60" s="374"/>
      <c r="X60" s="375"/>
      <c r="Y60" s="949" t="s">
        <v>12</v>
      </c>
      <c r="Z60" s="950"/>
      <c r="AA60" s="951"/>
      <c r="AB60" s="382"/>
      <c r="AC60" s="383"/>
      <c r="AD60" s="383"/>
      <c r="AE60" s="401"/>
      <c r="AF60" s="385"/>
      <c r="AG60" s="385"/>
      <c r="AH60" s="385"/>
      <c r="AI60" s="401"/>
      <c r="AJ60" s="385"/>
      <c r="AK60" s="385"/>
      <c r="AL60" s="385"/>
      <c r="AM60" s="401"/>
      <c r="AN60" s="385"/>
      <c r="AO60" s="385"/>
      <c r="AP60" s="385"/>
      <c r="AQ60" s="403"/>
      <c r="AR60" s="404"/>
      <c r="AS60" s="404"/>
      <c r="AT60" s="405"/>
      <c r="AU60" s="385"/>
      <c r="AV60" s="385"/>
      <c r="AW60" s="385"/>
      <c r="AX60" s="386"/>
      <c r="AY60" s="34">
        <f t="shared" si="8"/>
        <v>0</v>
      </c>
    </row>
    <row r="61" spans="1:51" ht="22.5" customHeight="1" x14ac:dyDescent="0.2">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1"/>
      <c r="AF61" s="385"/>
      <c r="AG61" s="385"/>
      <c r="AH61" s="385"/>
      <c r="AI61" s="401"/>
      <c r="AJ61" s="385"/>
      <c r="AK61" s="385"/>
      <c r="AL61" s="385"/>
      <c r="AM61" s="401"/>
      <c r="AN61" s="385"/>
      <c r="AO61" s="385"/>
      <c r="AP61" s="385"/>
      <c r="AQ61" s="403"/>
      <c r="AR61" s="404"/>
      <c r="AS61" s="404"/>
      <c r="AT61" s="405"/>
      <c r="AU61" s="385"/>
      <c r="AV61" s="385"/>
      <c r="AW61" s="385"/>
      <c r="AX61" s="386"/>
      <c r="AY61" s="34">
        <f t="shared" si="8"/>
        <v>0</v>
      </c>
    </row>
    <row r="62" spans="1:51" ht="22.5" customHeight="1" x14ac:dyDescent="0.2">
      <c r="A62" s="932"/>
      <c r="B62" s="933"/>
      <c r="C62" s="933"/>
      <c r="D62" s="933"/>
      <c r="E62" s="933"/>
      <c r="F62" s="934"/>
      <c r="G62" s="940"/>
      <c r="H62" s="941"/>
      <c r="I62" s="941"/>
      <c r="J62" s="941"/>
      <c r="K62" s="941"/>
      <c r="L62" s="941"/>
      <c r="M62" s="941"/>
      <c r="N62" s="941"/>
      <c r="O62" s="942"/>
      <c r="P62" s="377"/>
      <c r="Q62" s="377"/>
      <c r="R62" s="377"/>
      <c r="S62" s="377"/>
      <c r="T62" s="377"/>
      <c r="U62" s="377"/>
      <c r="V62" s="377"/>
      <c r="W62" s="377"/>
      <c r="X62" s="378"/>
      <c r="Y62" s="945" t="s">
        <v>13</v>
      </c>
      <c r="Z62" s="946"/>
      <c r="AA62" s="947"/>
      <c r="AB62" s="907" t="s">
        <v>171</v>
      </c>
      <c r="AC62" s="948"/>
      <c r="AD62" s="948"/>
      <c r="AE62" s="401"/>
      <c r="AF62" s="385"/>
      <c r="AG62" s="385"/>
      <c r="AH62" s="385"/>
      <c r="AI62" s="401"/>
      <c r="AJ62" s="385"/>
      <c r="AK62" s="385"/>
      <c r="AL62" s="385"/>
      <c r="AM62" s="401"/>
      <c r="AN62" s="385"/>
      <c r="AO62" s="385"/>
      <c r="AP62" s="385"/>
      <c r="AQ62" s="403"/>
      <c r="AR62" s="404"/>
      <c r="AS62" s="404"/>
      <c r="AT62" s="405"/>
      <c r="AU62" s="385"/>
      <c r="AV62" s="385"/>
      <c r="AW62" s="385"/>
      <c r="AX62" s="386"/>
      <c r="AY62" s="34">
        <f t="shared" si="8"/>
        <v>0</v>
      </c>
    </row>
    <row r="63" spans="1:51" customFormat="1" ht="23.25" customHeight="1" x14ac:dyDescent="0.2">
      <c r="A63" s="923" t="s">
        <v>342</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2">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2">
      <c r="A65" s="482" t="s">
        <v>315</v>
      </c>
      <c r="B65" s="483"/>
      <c r="C65" s="483"/>
      <c r="D65" s="483"/>
      <c r="E65" s="483"/>
      <c r="F65" s="484"/>
      <c r="G65" s="352" t="s">
        <v>140</v>
      </c>
      <c r="H65" s="353"/>
      <c r="I65" s="353"/>
      <c r="J65" s="353"/>
      <c r="K65" s="353"/>
      <c r="L65" s="353"/>
      <c r="M65" s="353"/>
      <c r="N65" s="353"/>
      <c r="O65" s="354"/>
      <c r="P65" s="356" t="s">
        <v>56</v>
      </c>
      <c r="Q65" s="353"/>
      <c r="R65" s="353"/>
      <c r="S65" s="353"/>
      <c r="T65" s="353"/>
      <c r="U65" s="353"/>
      <c r="V65" s="353"/>
      <c r="W65" s="353"/>
      <c r="X65" s="354"/>
      <c r="Y65" s="953"/>
      <c r="Z65" s="849"/>
      <c r="AA65" s="850"/>
      <c r="AB65" s="957" t="s">
        <v>11</v>
      </c>
      <c r="AC65" s="958"/>
      <c r="AD65" s="959"/>
      <c r="AE65" s="961" t="s">
        <v>370</v>
      </c>
      <c r="AF65" s="961"/>
      <c r="AG65" s="961"/>
      <c r="AH65" s="898"/>
      <c r="AI65" s="961" t="s">
        <v>466</v>
      </c>
      <c r="AJ65" s="961"/>
      <c r="AK65" s="961"/>
      <c r="AL65" s="898"/>
      <c r="AM65" s="961" t="s">
        <v>467</v>
      </c>
      <c r="AN65" s="961"/>
      <c r="AO65" s="961"/>
      <c r="AP65" s="898"/>
      <c r="AQ65" s="503" t="s">
        <v>223</v>
      </c>
      <c r="AR65" s="504"/>
      <c r="AS65" s="504"/>
      <c r="AT65" s="505"/>
      <c r="AU65" s="506" t="s">
        <v>129</v>
      </c>
      <c r="AV65" s="506"/>
      <c r="AW65" s="506"/>
      <c r="AX65" s="507"/>
      <c r="AY65" s="34">
        <f>COUNTA($G$67)</f>
        <v>0</v>
      </c>
    </row>
    <row r="66" spans="1:51" ht="18.75" customHeight="1" x14ac:dyDescent="0.2">
      <c r="A66" s="482"/>
      <c r="B66" s="483"/>
      <c r="C66" s="483"/>
      <c r="D66" s="483"/>
      <c r="E66" s="483"/>
      <c r="F66" s="484"/>
      <c r="G66" s="355"/>
      <c r="H66" s="339"/>
      <c r="I66" s="339"/>
      <c r="J66" s="339"/>
      <c r="K66" s="339"/>
      <c r="L66" s="339"/>
      <c r="M66" s="339"/>
      <c r="N66" s="339"/>
      <c r="O66" s="340"/>
      <c r="P66" s="343"/>
      <c r="Q66" s="339"/>
      <c r="R66" s="339"/>
      <c r="S66" s="339"/>
      <c r="T66" s="339"/>
      <c r="U66" s="339"/>
      <c r="V66" s="339"/>
      <c r="W66" s="339"/>
      <c r="X66" s="340"/>
      <c r="Y66" s="954"/>
      <c r="Z66" s="955"/>
      <c r="AA66" s="956"/>
      <c r="AB66" s="960"/>
      <c r="AC66" s="415"/>
      <c r="AD66" s="416"/>
      <c r="AE66" s="502"/>
      <c r="AF66" s="502"/>
      <c r="AG66" s="502"/>
      <c r="AH66" s="414"/>
      <c r="AI66" s="502"/>
      <c r="AJ66" s="502"/>
      <c r="AK66" s="502"/>
      <c r="AL66" s="414"/>
      <c r="AM66" s="502"/>
      <c r="AN66" s="502"/>
      <c r="AO66" s="502"/>
      <c r="AP66" s="414"/>
      <c r="AQ66" s="508"/>
      <c r="AR66" s="448"/>
      <c r="AS66" s="446" t="s">
        <v>224</v>
      </c>
      <c r="AT66" s="447"/>
      <c r="AU66" s="448"/>
      <c r="AV66" s="448"/>
      <c r="AW66" s="339" t="s">
        <v>170</v>
      </c>
      <c r="AX66" s="344"/>
      <c r="AY66" s="34">
        <f t="shared" ref="AY66:AY71" si="9">$AY$65</f>
        <v>0</v>
      </c>
    </row>
    <row r="67" spans="1:51" ht="22.5" customHeight="1" x14ac:dyDescent="0.2">
      <c r="A67" s="485"/>
      <c r="B67" s="483"/>
      <c r="C67" s="483"/>
      <c r="D67" s="483"/>
      <c r="E67" s="483"/>
      <c r="F67" s="484"/>
      <c r="G67" s="387"/>
      <c r="H67" s="935"/>
      <c r="I67" s="935"/>
      <c r="J67" s="935"/>
      <c r="K67" s="935"/>
      <c r="L67" s="935"/>
      <c r="M67" s="935"/>
      <c r="N67" s="935"/>
      <c r="O67" s="936"/>
      <c r="P67" s="154"/>
      <c r="Q67" s="374"/>
      <c r="R67" s="374"/>
      <c r="S67" s="374"/>
      <c r="T67" s="374"/>
      <c r="U67" s="374"/>
      <c r="V67" s="374"/>
      <c r="W67" s="374"/>
      <c r="X67" s="375"/>
      <c r="Y67" s="949" t="s">
        <v>12</v>
      </c>
      <c r="Z67" s="950"/>
      <c r="AA67" s="951"/>
      <c r="AB67" s="382"/>
      <c r="AC67" s="383"/>
      <c r="AD67" s="383"/>
      <c r="AE67" s="401"/>
      <c r="AF67" s="385"/>
      <c r="AG67" s="385"/>
      <c r="AH67" s="385"/>
      <c r="AI67" s="401"/>
      <c r="AJ67" s="385"/>
      <c r="AK67" s="385"/>
      <c r="AL67" s="385"/>
      <c r="AM67" s="401"/>
      <c r="AN67" s="385"/>
      <c r="AO67" s="385"/>
      <c r="AP67" s="385"/>
      <c r="AQ67" s="403"/>
      <c r="AR67" s="404"/>
      <c r="AS67" s="404"/>
      <c r="AT67" s="405"/>
      <c r="AU67" s="385"/>
      <c r="AV67" s="385"/>
      <c r="AW67" s="385"/>
      <c r="AX67" s="386"/>
      <c r="AY67" s="34">
        <f t="shared" si="9"/>
        <v>0</v>
      </c>
    </row>
    <row r="68" spans="1:51" ht="22.5" customHeight="1" x14ac:dyDescent="0.2">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1"/>
      <c r="AF68" s="385"/>
      <c r="AG68" s="385"/>
      <c r="AH68" s="385"/>
      <c r="AI68" s="401"/>
      <c r="AJ68" s="385"/>
      <c r="AK68" s="385"/>
      <c r="AL68" s="385"/>
      <c r="AM68" s="401"/>
      <c r="AN68" s="385"/>
      <c r="AO68" s="385"/>
      <c r="AP68" s="385"/>
      <c r="AQ68" s="403"/>
      <c r="AR68" s="404"/>
      <c r="AS68" s="404"/>
      <c r="AT68" s="405"/>
      <c r="AU68" s="385"/>
      <c r="AV68" s="385"/>
      <c r="AW68" s="385"/>
      <c r="AX68" s="386"/>
      <c r="AY68" s="34">
        <f t="shared" si="9"/>
        <v>0</v>
      </c>
    </row>
    <row r="69" spans="1:51" ht="22.5" customHeight="1" x14ac:dyDescent="0.2">
      <c r="A69" s="932"/>
      <c r="B69" s="933"/>
      <c r="C69" s="933"/>
      <c r="D69" s="933"/>
      <c r="E69" s="933"/>
      <c r="F69" s="934"/>
      <c r="G69" s="940"/>
      <c r="H69" s="941"/>
      <c r="I69" s="941"/>
      <c r="J69" s="941"/>
      <c r="K69" s="941"/>
      <c r="L69" s="941"/>
      <c r="M69" s="941"/>
      <c r="N69" s="941"/>
      <c r="O69" s="942"/>
      <c r="P69" s="377"/>
      <c r="Q69" s="377"/>
      <c r="R69" s="377"/>
      <c r="S69" s="377"/>
      <c r="T69" s="377"/>
      <c r="U69" s="377"/>
      <c r="V69" s="377"/>
      <c r="W69" s="377"/>
      <c r="X69" s="378"/>
      <c r="Y69" s="237" t="s">
        <v>13</v>
      </c>
      <c r="Z69" s="946"/>
      <c r="AA69" s="947"/>
      <c r="AB69" s="402" t="s">
        <v>171</v>
      </c>
      <c r="AC69" s="864"/>
      <c r="AD69" s="864"/>
      <c r="AE69" s="401"/>
      <c r="AF69" s="385"/>
      <c r="AG69" s="385"/>
      <c r="AH69" s="385"/>
      <c r="AI69" s="401"/>
      <c r="AJ69" s="385"/>
      <c r="AK69" s="385"/>
      <c r="AL69" s="385"/>
      <c r="AM69" s="401"/>
      <c r="AN69" s="385"/>
      <c r="AO69" s="385"/>
      <c r="AP69" s="385"/>
      <c r="AQ69" s="403"/>
      <c r="AR69" s="404"/>
      <c r="AS69" s="404"/>
      <c r="AT69" s="405"/>
      <c r="AU69" s="385"/>
      <c r="AV69" s="385"/>
      <c r="AW69" s="385"/>
      <c r="AX69" s="386"/>
      <c r="AY69" s="34">
        <f t="shared" si="9"/>
        <v>0</v>
      </c>
    </row>
    <row r="70" spans="1:51" customFormat="1" ht="23.25" customHeight="1" x14ac:dyDescent="0.2">
      <c r="A70" s="923" t="s">
        <v>342</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5">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0" t="s">
        <v>26</v>
      </c>
      <c r="B2" s="981"/>
      <c r="C2" s="981"/>
      <c r="D2" s="981"/>
      <c r="E2" s="981"/>
      <c r="F2" s="982"/>
      <c r="G2" s="815" t="s">
        <v>328</v>
      </c>
      <c r="H2" s="816"/>
      <c r="I2" s="816"/>
      <c r="J2" s="816"/>
      <c r="K2" s="816"/>
      <c r="L2" s="816"/>
      <c r="M2" s="816"/>
      <c r="N2" s="816"/>
      <c r="O2" s="816"/>
      <c r="P2" s="816"/>
      <c r="Q2" s="816"/>
      <c r="R2" s="816"/>
      <c r="S2" s="816"/>
      <c r="T2" s="816"/>
      <c r="U2" s="816"/>
      <c r="V2" s="816"/>
      <c r="W2" s="816"/>
      <c r="X2" s="816"/>
      <c r="Y2" s="816"/>
      <c r="Z2" s="816"/>
      <c r="AA2" s="816"/>
      <c r="AB2" s="817"/>
      <c r="AC2" s="815" t="s">
        <v>330</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2">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2">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2">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2">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2">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2">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2">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2">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2">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2">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2">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5">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2">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2">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2">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2">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2">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2">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2">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2">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2">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2">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2">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2">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5">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2">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2">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2">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2">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2">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2">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2">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2">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2">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2">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2">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2">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5">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2">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2">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2">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2">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2">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2">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2">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2">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2">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2">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2">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2">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5">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5"/>
    <row r="55" spans="1:51" ht="30" customHeight="1" x14ac:dyDescent="0.2">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2">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2">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2">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2">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2">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2">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2">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2">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2">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2">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2">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5">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2">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2">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2">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2">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2">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2">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2">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2">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2">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2">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2">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2">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5">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2">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2">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2">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2">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2">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2">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2">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2">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2">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2">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2">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2">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5">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2">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2">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2">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2">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2">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2">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2">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2">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2">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2">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2">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2">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5">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5"/>
    <row r="108" spans="1:51" ht="30" customHeight="1" x14ac:dyDescent="0.2">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2">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2">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2">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2">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2">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2">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2">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2">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2">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2">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2">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5">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2">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2">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2">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2">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2">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2">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2">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2">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2">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2">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2">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2">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5">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2">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2">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2">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2">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2">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2">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2">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2">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2">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2">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2">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2">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5">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2">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2">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2">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2">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2">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2">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2">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2">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2">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2">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2">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2">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5">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5"/>
    <row r="161" spans="1:51" ht="30" customHeight="1" x14ac:dyDescent="0.2">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2">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2">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2">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2">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2">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2">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2">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2">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2">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2">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2">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5">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2">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2">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2">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2">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2">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2">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2">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2">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2">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2">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2">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2">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5">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2">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2">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2">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2">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2">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2">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2">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2">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2">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2">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2">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2">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5">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2">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2">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2">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2">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2">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2">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2">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2">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2">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2">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2">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2">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5">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5"/>
    <row r="214" spans="1:51" ht="30" customHeight="1" x14ac:dyDescent="0.2">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2">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2">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2">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2">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2">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2">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2">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2">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2">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2">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2">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5">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2">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2">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2">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2">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2">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2">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2">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2">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2">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2">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2">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2">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5">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2">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2">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2">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2">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2">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2">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2">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2">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2">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2">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2">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2">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5">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2">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2">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2">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2">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2">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2">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2">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2">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2">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2">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2">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2">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5">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0"/>
      <c r="B3" s="860"/>
      <c r="C3" s="860" t="s">
        <v>24</v>
      </c>
      <c r="D3" s="860"/>
      <c r="E3" s="860"/>
      <c r="F3" s="860"/>
      <c r="G3" s="860"/>
      <c r="H3" s="860"/>
      <c r="I3" s="860"/>
      <c r="J3" s="987" t="s">
        <v>274</v>
      </c>
      <c r="K3" s="988"/>
      <c r="L3" s="988"/>
      <c r="M3" s="988"/>
      <c r="N3" s="988"/>
      <c r="O3" s="988"/>
      <c r="P3" s="427" t="s">
        <v>25</v>
      </c>
      <c r="Q3" s="427"/>
      <c r="R3" s="427"/>
      <c r="S3" s="427"/>
      <c r="T3" s="427"/>
      <c r="U3" s="427"/>
      <c r="V3" s="427"/>
      <c r="W3" s="427"/>
      <c r="X3" s="427"/>
      <c r="Y3" s="862" t="s">
        <v>318</v>
      </c>
      <c r="Z3" s="863"/>
      <c r="AA3" s="863"/>
      <c r="AB3" s="863"/>
      <c r="AC3" s="987" t="s">
        <v>309</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2">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2">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2">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2">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2">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2">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2">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2">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2">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2">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2">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2">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2">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2">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2">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2">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2">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2">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2">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2">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2">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2">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2">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2">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2">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2">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2">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2">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2">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2">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0"/>
      <c r="B36" s="860"/>
      <c r="C36" s="860" t="s">
        <v>24</v>
      </c>
      <c r="D36" s="860"/>
      <c r="E36" s="860"/>
      <c r="F36" s="860"/>
      <c r="G36" s="860"/>
      <c r="H36" s="860"/>
      <c r="I36" s="860"/>
      <c r="J36" s="987" t="s">
        <v>274</v>
      </c>
      <c r="K36" s="988"/>
      <c r="L36" s="988"/>
      <c r="M36" s="988"/>
      <c r="N36" s="988"/>
      <c r="O36" s="988"/>
      <c r="P36" s="427" t="s">
        <v>25</v>
      </c>
      <c r="Q36" s="427"/>
      <c r="R36" s="427"/>
      <c r="S36" s="427"/>
      <c r="T36" s="427"/>
      <c r="U36" s="427"/>
      <c r="V36" s="427"/>
      <c r="W36" s="427"/>
      <c r="X36" s="427"/>
      <c r="Y36" s="862" t="s">
        <v>318</v>
      </c>
      <c r="Z36" s="863"/>
      <c r="AA36" s="863"/>
      <c r="AB36" s="863"/>
      <c r="AC36" s="987" t="s">
        <v>309</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2">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2">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2">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2">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2">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2">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2">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2">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2">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2">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2">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2">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2">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2">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2">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2">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2">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2">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2">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2">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2">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2">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2">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2">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2">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2">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2">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2">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2">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2">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0"/>
      <c r="B69" s="860"/>
      <c r="C69" s="860" t="s">
        <v>24</v>
      </c>
      <c r="D69" s="860"/>
      <c r="E69" s="860"/>
      <c r="F69" s="860"/>
      <c r="G69" s="860"/>
      <c r="H69" s="860"/>
      <c r="I69" s="860"/>
      <c r="J69" s="987" t="s">
        <v>274</v>
      </c>
      <c r="K69" s="988"/>
      <c r="L69" s="988"/>
      <c r="M69" s="988"/>
      <c r="N69" s="988"/>
      <c r="O69" s="988"/>
      <c r="P69" s="427" t="s">
        <v>25</v>
      </c>
      <c r="Q69" s="427"/>
      <c r="R69" s="427"/>
      <c r="S69" s="427"/>
      <c r="T69" s="427"/>
      <c r="U69" s="427"/>
      <c r="V69" s="427"/>
      <c r="W69" s="427"/>
      <c r="X69" s="427"/>
      <c r="Y69" s="862" t="s">
        <v>318</v>
      </c>
      <c r="Z69" s="863"/>
      <c r="AA69" s="863"/>
      <c r="AB69" s="863"/>
      <c r="AC69" s="987" t="s">
        <v>309</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2">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2">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2">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2">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2">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2">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2">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2">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2">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2">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2">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2">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2">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2">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2">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2">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2">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2">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2">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2">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2">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2">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2">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2">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2">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2">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2">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2">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2">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2">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0"/>
      <c r="B102" s="860"/>
      <c r="C102" s="860" t="s">
        <v>24</v>
      </c>
      <c r="D102" s="860"/>
      <c r="E102" s="860"/>
      <c r="F102" s="860"/>
      <c r="G102" s="860"/>
      <c r="H102" s="860"/>
      <c r="I102" s="860"/>
      <c r="J102" s="987" t="s">
        <v>274</v>
      </c>
      <c r="K102" s="988"/>
      <c r="L102" s="988"/>
      <c r="M102" s="988"/>
      <c r="N102" s="988"/>
      <c r="O102" s="988"/>
      <c r="P102" s="427" t="s">
        <v>25</v>
      </c>
      <c r="Q102" s="427"/>
      <c r="R102" s="427"/>
      <c r="S102" s="427"/>
      <c r="T102" s="427"/>
      <c r="U102" s="427"/>
      <c r="V102" s="427"/>
      <c r="W102" s="427"/>
      <c r="X102" s="427"/>
      <c r="Y102" s="862" t="s">
        <v>318</v>
      </c>
      <c r="Z102" s="863"/>
      <c r="AA102" s="863"/>
      <c r="AB102" s="863"/>
      <c r="AC102" s="987" t="s">
        <v>309</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2">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2">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2">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2">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2">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2">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2">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2">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2">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2">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2">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2">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2">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2">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2">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2">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2">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2">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2">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2">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2">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2">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2">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2">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2">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2">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2">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2">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2">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2">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0"/>
      <c r="B135" s="860"/>
      <c r="C135" s="860" t="s">
        <v>24</v>
      </c>
      <c r="D135" s="860"/>
      <c r="E135" s="860"/>
      <c r="F135" s="860"/>
      <c r="G135" s="860"/>
      <c r="H135" s="860"/>
      <c r="I135" s="860"/>
      <c r="J135" s="987" t="s">
        <v>274</v>
      </c>
      <c r="K135" s="988"/>
      <c r="L135" s="988"/>
      <c r="M135" s="988"/>
      <c r="N135" s="988"/>
      <c r="O135" s="988"/>
      <c r="P135" s="427" t="s">
        <v>25</v>
      </c>
      <c r="Q135" s="427"/>
      <c r="R135" s="427"/>
      <c r="S135" s="427"/>
      <c r="T135" s="427"/>
      <c r="U135" s="427"/>
      <c r="V135" s="427"/>
      <c r="W135" s="427"/>
      <c r="X135" s="427"/>
      <c r="Y135" s="862" t="s">
        <v>318</v>
      </c>
      <c r="Z135" s="863"/>
      <c r="AA135" s="863"/>
      <c r="AB135" s="863"/>
      <c r="AC135" s="987" t="s">
        <v>309</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2">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2">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2">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2">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2">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2">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2">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2">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2">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2">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2">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2">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2">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2">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2">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2">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2">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2">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2">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2">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2">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2">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2">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2">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2">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2">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2">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2">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2">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2">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0"/>
      <c r="B168" s="860"/>
      <c r="C168" s="860" t="s">
        <v>24</v>
      </c>
      <c r="D168" s="860"/>
      <c r="E168" s="860"/>
      <c r="F168" s="860"/>
      <c r="G168" s="860"/>
      <c r="H168" s="860"/>
      <c r="I168" s="860"/>
      <c r="J168" s="987" t="s">
        <v>274</v>
      </c>
      <c r="K168" s="988"/>
      <c r="L168" s="988"/>
      <c r="M168" s="988"/>
      <c r="N168" s="988"/>
      <c r="O168" s="988"/>
      <c r="P168" s="427" t="s">
        <v>25</v>
      </c>
      <c r="Q168" s="427"/>
      <c r="R168" s="427"/>
      <c r="S168" s="427"/>
      <c r="T168" s="427"/>
      <c r="U168" s="427"/>
      <c r="V168" s="427"/>
      <c r="W168" s="427"/>
      <c r="X168" s="427"/>
      <c r="Y168" s="862" t="s">
        <v>318</v>
      </c>
      <c r="Z168" s="863"/>
      <c r="AA168" s="863"/>
      <c r="AB168" s="863"/>
      <c r="AC168" s="987" t="s">
        <v>309</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2">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2">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2">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2">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2">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2">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2">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2">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2">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2">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2">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2">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2">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2">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2">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2">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2">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2">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2">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2">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2">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2">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2">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2">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2">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2">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2">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2">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2">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2">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0"/>
      <c r="B201" s="860"/>
      <c r="C201" s="860" t="s">
        <v>24</v>
      </c>
      <c r="D201" s="860"/>
      <c r="E201" s="860"/>
      <c r="F201" s="860"/>
      <c r="G201" s="860"/>
      <c r="H201" s="860"/>
      <c r="I201" s="860"/>
      <c r="J201" s="987" t="s">
        <v>274</v>
      </c>
      <c r="K201" s="988"/>
      <c r="L201" s="988"/>
      <c r="M201" s="988"/>
      <c r="N201" s="988"/>
      <c r="O201" s="988"/>
      <c r="P201" s="427" t="s">
        <v>25</v>
      </c>
      <c r="Q201" s="427"/>
      <c r="R201" s="427"/>
      <c r="S201" s="427"/>
      <c r="T201" s="427"/>
      <c r="U201" s="427"/>
      <c r="V201" s="427"/>
      <c r="W201" s="427"/>
      <c r="X201" s="427"/>
      <c r="Y201" s="862" t="s">
        <v>318</v>
      </c>
      <c r="Z201" s="863"/>
      <c r="AA201" s="863"/>
      <c r="AB201" s="863"/>
      <c r="AC201" s="987" t="s">
        <v>309</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2">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2">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2">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2">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2">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2">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2">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2">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2">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2">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2">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2">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2">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2">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2">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2">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2">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2">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2">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2">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2">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2">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2">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2">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2">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2">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2">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2">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2">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2">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0"/>
      <c r="B234" s="860"/>
      <c r="C234" s="860" t="s">
        <v>24</v>
      </c>
      <c r="D234" s="860"/>
      <c r="E234" s="860"/>
      <c r="F234" s="860"/>
      <c r="G234" s="860"/>
      <c r="H234" s="860"/>
      <c r="I234" s="860"/>
      <c r="J234" s="987" t="s">
        <v>274</v>
      </c>
      <c r="K234" s="988"/>
      <c r="L234" s="988"/>
      <c r="M234" s="988"/>
      <c r="N234" s="988"/>
      <c r="O234" s="988"/>
      <c r="P234" s="427" t="s">
        <v>25</v>
      </c>
      <c r="Q234" s="427"/>
      <c r="R234" s="427"/>
      <c r="S234" s="427"/>
      <c r="T234" s="427"/>
      <c r="U234" s="427"/>
      <c r="V234" s="427"/>
      <c r="W234" s="427"/>
      <c r="X234" s="427"/>
      <c r="Y234" s="862" t="s">
        <v>318</v>
      </c>
      <c r="Z234" s="863"/>
      <c r="AA234" s="863"/>
      <c r="AB234" s="863"/>
      <c r="AC234" s="987" t="s">
        <v>309</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2">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2">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2">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2">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2">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2">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2">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2">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2">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2">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2">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2">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2">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2">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2">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2">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2">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2">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2">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2">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2">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2">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2">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2">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2">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2">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2">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2">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2">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2">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0"/>
      <c r="B267" s="860"/>
      <c r="C267" s="860" t="s">
        <v>24</v>
      </c>
      <c r="D267" s="860"/>
      <c r="E267" s="860"/>
      <c r="F267" s="860"/>
      <c r="G267" s="860"/>
      <c r="H267" s="860"/>
      <c r="I267" s="860"/>
      <c r="J267" s="987" t="s">
        <v>274</v>
      </c>
      <c r="K267" s="988"/>
      <c r="L267" s="988"/>
      <c r="M267" s="988"/>
      <c r="N267" s="988"/>
      <c r="O267" s="988"/>
      <c r="P267" s="427" t="s">
        <v>25</v>
      </c>
      <c r="Q267" s="427"/>
      <c r="R267" s="427"/>
      <c r="S267" s="427"/>
      <c r="T267" s="427"/>
      <c r="U267" s="427"/>
      <c r="V267" s="427"/>
      <c r="W267" s="427"/>
      <c r="X267" s="427"/>
      <c r="Y267" s="862" t="s">
        <v>318</v>
      </c>
      <c r="Z267" s="863"/>
      <c r="AA267" s="863"/>
      <c r="AB267" s="863"/>
      <c r="AC267" s="987" t="s">
        <v>309</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2">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2">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2">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2">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2">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2">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2">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2">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2">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2">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2">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2">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2">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2">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2">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2">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2">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2">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2">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2">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2">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2">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2">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2">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2">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2">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2">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2">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2">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2">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0"/>
      <c r="B300" s="860"/>
      <c r="C300" s="860" t="s">
        <v>24</v>
      </c>
      <c r="D300" s="860"/>
      <c r="E300" s="860"/>
      <c r="F300" s="860"/>
      <c r="G300" s="860"/>
      <c r="H300" s="860"/>
      <c r="I300" s="860"/>
      <c r="J300" s="987" t="s">
        <v>274</v>
      </c>
      <c r="K300" s="988"/>
      <c r="L300" s="988"/>
      <c r="M300" s="988"/>
      <c r="N300" s="988"/>
      <c r="O300" s="988"/>
      <c r="P300" s="427" t="s">
        <v>25</v>
      </c>
      <c r="Q300" s="427"/>
      <c r="R300" s="427"/>
      <c r="S300" s="427"/>
      <c r="T300" s="427"/>
      <c r="U300" s="427"/>
      <c r="V300" s="427"/>
      <c r="W300" s="427"/>
      <c r="X300" s="427"/>
      <c r="Y300" s="862" t="s">
        <v>318</v>
      </c>
      <c r="Z300" s="863"/>
      <c r="AA300" s="863"/>
      <c r="AB300" s="863"/>
      <c r="AC300" s="987" t="s">
        <v>309</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2">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2">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2">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2">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2">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2">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2">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2">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2">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2">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2">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2">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2">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2">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2">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2">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2">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2">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2">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2">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2">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2">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2">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2">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2">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2">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2">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2">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2">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2">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0"/>
      <c r="B333" s="860"/>
      <c r="C333" s="860" t="s">
        <v>24</v>
      </c>
      <c r="D333" s="860"/>
      <c r="E333" s="860"/>
      <c r="F333" s="860"/>
      <c r="G333" s="860"/>
      <c r="H333" s="860"/>
      <c r="I333" s="860"/>
      <c r="J333" s="987" t="s">
        <v>274</v>
      </c>
      <c r="K333" s="988"/>
      <c r="L333" s="988"/>
      <c r="M333" s="988"/>
      <c r="N333" s="988"/>
      <c r="O333" s="988"/>
      <c r="P333" s="427" t="s">
        <v>25</v>
      </c>
      <c r="Q333" s="427"/>
      <c r="R333" s="427"/>
      <c r="S333" s="427"/>
      <c r="T333" s="427"/>
      <c r="U333" s="427"/>
      <c r="V333" s="427"/>
      <c r="W333" s="427"/>
      <c r="X333" s="427"/>
      <c r="Y333" s="862" t="s">
        <v>318</v>
      </c>
      <c r="Z333" s="863"/>
      <c r="AA333" s="863"/>
      <c r="AB333" s="863"/>
      <c r="AC333" s="987" t="s">
        <v>309</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2">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2">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2">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2">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2">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2">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2">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2">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2">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2">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2">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2">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2">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2">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2">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2">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2">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2">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2">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2">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2">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2">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2">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2">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2">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2">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2">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2">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2">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2">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0"/>
      <c r="B366" s="860"/>
      <c r="C366" s="860" t="s">
        <v>24</v>
      </c>
      <c r="D366" s="860"/>
      <c r="E366" s="860"/>
      <c r="F366" s="860"/>
      <c r="G366" s="860"/>
      <c r="H366" s="860"/>
      <c r="I366" s="860"/>
      <c r="J366" s="987" t="s">
        <v>274</v>
      </c>
      <c r="K366" s="988"/>
      <c r="L366" s="988"/>
      <c r="M366" s="988"/>
      <c r="N366" s="988"/>
      <c r="O366" s="988"/>
      <c r="P366" s="427" t="s">
        <v>25</v>
      </c>
      <c r="Q366" s="427"/>
      <c r="R366" s="427"/>
      <c r="S366" s="427"/>
      <c r="T366" s="427"/>
      <c r="U366" s="427"/>
      <c r="V366" s="427"/>
      <c r="W366" s="427"/>
      <c r="X366" s="427"/>
      <c r="Y366" s="862" t="s">
        <v>318</v>
      </c>
      <c r="Z366" s="863"/>
      <c r="AA366" s="863"/>
      <c r="AB366" s="863"/>
      <c r="AC366" s="987" t="s">
        <v>309</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2">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2">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2">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2">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2">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2">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2">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2">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2">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2">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2">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2">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2">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2">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2">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2">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2">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2">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2">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2">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2">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2">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2">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2">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2">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2">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2">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2">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2">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2">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0"/>
      <c r="B399" s="860"/>
      <c r="C399" s="860" t="s">
        <v>24</v>
      </c>
      <c r="D399" s="860"/>
      <c r="E399" s="860"/>
      <c r="F399" s="860"/>
      <c r="G399" s="860"/>
      <c r="H399" s="860"/>
      <c r="I399" s="860"/>
      <c r="J399" s="987" t="s">
        <v>274</v>
      </c>
      <c r="K399" s="988"/>
      <c r="L399" s="988"/>
      <c r="M399" s="988"/>
      <c r="N399" s="988"/>
      <c r="O399" s="988"/>
      <c r="P399" s="427" t="s">
        <v>25</v>
      </c>
      <c r="Q399" s="427"/>
      <c r="R399" s="427"/>
      <c r="S399" s="427"/>
      <c r="T399" s="427"/>
      <c r="U399" s="427"/>
      <c r="V399" s="427"/>
      <c r="W399" s="427"/>
      <c r="X399" s="427"/>
      <c r="Y399" s="862" t="s">
        <v>318</v>
      </c>
      <c r="Z399" s="863"/>
      <c r="AA399" s="863"/>
      <c r="AB399" s="863"/>
      <c r="AC399" s="987" t="s">
        <v>309</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2">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2">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2">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2">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2">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2">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2">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2">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2">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2">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2">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2">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2">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2">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2">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2">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2">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2">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2">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2">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2">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2">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2">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2">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2">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2">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2">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2">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2">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2">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0"/>
      <c r="B432" s="860"/>
      <c r="C432" s="860" t="s">
        <v>24</v>
      </c>
      <c r="D432" s="860"/>
      <c r="E432" s="860"/>
      <c r="F432" s="860"/>
      <c r="G432" s="860"/>
      <c r="H432" s="860"/>
      <c r="I432" s="860"/>
      <c r="J432" s="987" t="s">
        <v>274</v>
      </c>
      <c r="K432" s="988"/>
      <c r="L432" s="988"/>
      <c r="M432" s="988"/>
      <c r="N432" s="988"/>
      <c r="O432" s="988"/>
      <c r="P432" s="427" t="s">
        <v>25</v>
      </c>
      <c r="Q432" s="427"/>
      <c r="R432" s="427"/>
      <c r="S432" s="427"/>
      <c r="T432" s="427"/>
      <c r="U432" s="427"/>
      <c r="V432" s="427"/>
      <c r="W432" s="427"/>
      <c r="X432" s="427"/>
      <c r="Y432" s="862" t="s">
        <v>318</v>
      </c>
      <c r="Z432" s="863"/>
      <c r="AA432" s="863"/>
      <c r="AB432" s="863"/>
      <c r="AC432" s="987" t="s">
        <v>309</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2">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2">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2">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2">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2">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2">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2">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2">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2">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2">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2">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2">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2">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2">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2">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2">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2">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2">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2">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2">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2">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2">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2">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2">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2">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2">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2">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2">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2">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2">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0"/>
      <c r="B465" s="860"/>
      <c r="C465" s="860" t="s">
        <v>24</v>
      </c>
      <c r="D465" s="860"/>
      <c r="E465" s="860"/>
      <c r="F465" s="860"/>
      <c r="G465" s="860"/>
      <c r="H465" s="860"/>
      <c r="I465" s="860"/>
      <c r="J465" s="987" t="s">
        <v>274</v>
      </c>
      <c r="K465" s="988"/>
      <c r="L465" s="988"/>
      <c r="M465" s="988"/>
      <c r="N465" s="988"/>
      <c r="O465" s="988"/>
      <c r="P465" s="427" t="s">
        <v>25</v>
      </c>
      <c r="Q465" s="427"/>
      <c r="R465" s="427"/>
      <c r="S465" s="427"/>
      <c r="T465" s="427"/>
      <c r="U465" s="427"/>
      <c r="V465" s="427"/>
      <c r="W465" s="427"/>
      <c r="X465" s="427"/>
      <c r="Y465" s="862" t="s">
        <v>318</v>
      </c>
      <c r="Z465" s="863"/>
      <c r="AA465" s="863"/>
      <c r="AB465" s="863"/>
      <c r="AC465" s="987" t="s">
        <v>309</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2">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2">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2">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2">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2">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2">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2">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2">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2">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2">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2">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2">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2">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2">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2">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2">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2">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2">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2">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2">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2">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2">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2">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2">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2">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2">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2">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2">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2">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2">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0"/>
      <c r="B498" s="860"/>
      <c r="C498" s="860" t="s">
        <v>24</v>
      </c>
      <c r="D498" s="860"/>
      <c r="E498" s="860"/>
      <c r="F498" s="860"/>
      <c r="G498" s="860"/>
      <c r="H498" s="860"/>
      <c r="I498" s="860"/>
      <c r="J498" s="987" t="s">
        <v>274</v>
      </c>
      <c r="K498" s="988"/>
      <c r="L498" s="988"/>
      <c r="M498" s="988"/>
      <c r="N498" s="988"/>
      <c r="O498" s="988"/>
      <c r="P498" s="427" t="s">
        <v>25</v>
      </c>
      <c r="Q498" s="427"/>
      <c r="R498" s="427"/>
      <c r="S498" s="427"/>
      <c r="T498" s="427"/>
      <c r="U498" s="427"/>
      <c r="V498" s="427"/>
      <c r="W498" s="427"/>
      <c r="X498" s="427"/>
      <c r="Y498" s="862" t="s">
        <v>318</v>
      </c>
      <c r="Z498" s="863"/>
      <c r="AA498" s="863"/>
      <c r="AB498" s="863"/>
      <c r="AC498" s="987" t="s">
        <v>309</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2">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2">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2">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2">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2">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2">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2">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2">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2">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2">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2">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2">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2">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2">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2">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2">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2">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2">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2">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2">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2">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2">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2">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2">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2">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2">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2">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2">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2">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2">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0"/>
      <c r="B531" s="860"/>
      <c r="C531" s="860" t="s">
        <v>24</v>
      </c>
      <c r="D531" s="860"/>
      <c r="E531" s="860"/>
      <c r="F531" s="860"/>
      <c r="G531" s="860"/>
      <c r="H531" s="860"/>
      <c r="I531" s="860"/>
      <c r="J531" s="987" t="s">
        <v>274</v>
      </c>
      <c r="K531" s="988"/>
      <c r="L531" s="988"/>
      <c r="M531" s="988"/>
      <c r="N531" s="988"/>
      <c r="O531" s="988"/>
      <c r="P531" s="427" t="s">
        <v>25</v>
      </c>
      <c r="Q531" s="427"/>
      <c r="R531" s="427"/>
      <c r="S531" s="427"/>
      <c r="T531" s="427"/>
      <c r="U531" s="427"/>
      <c r="V531" s="427"/>
      <c r="W531" s="427"/>
      <c r="X531" s="427"/>
      <c r="Y531" s="862" t="s">
        <v>318</v>
      </c>
      <c r="Z531" s="863"/>
      <c r="AA531" s="863"/>
      <c r="AB531" s="863"/>
      <c r="AC531" s="987" t="s">
        <v>309</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2">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2">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2">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2">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2">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2">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2">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2">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2">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2">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2">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2">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2">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2">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2">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2">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2">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2">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2">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2">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2">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2">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2">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2">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2">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2">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2">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2">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2">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2">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0"/>
      <c r="B564" s="860"/>
      <c r="C564" s="860" t="s">
        <v>24</v>
      </c>
      <c r="D564" s="860"/>
      <c r="E564" s="860"/>
      <c r="F564" s="860"/>
      <c r="G564" s="860"/>
      <c r="H564" s="860"/>
      <c r="I564" s="860"/>
      <c r="J564" s="987" t="s">
        <v>274</v>
      </c>
      <c r="K564" s="988"/>
      <c r="L564" s="988"/>
      <c r="M564" s="988"/>
      <c r="N564" s="988"/>
      <c r="O564" s="988"/>
      <c r="P564" s="427" t="s">
        <v>25</v>
      </c>
      <c r="Q564" s="427"/>
      <c r="R564" s="427"/>
      <c r="S564" s="427"/>
      <c r="T564" s="427"/>
      <c r="U564" s="427"/>
      <c r="V564" s="427"/>
      <c r="W564" s="427"/>
      <c r="X564" s="427"/>
      <c r="Y564" s="862" t="s">
        <v>318</v>
      </c>
      <c r="Z564" s="863"/>
      <c r="AA564" s="863"/>
      <c r="AB564" s="863"/>
      <c r="AC564" s="987" t="s">
        <v>309</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2">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2">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2">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2">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2">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2">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2">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2">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2">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2">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2">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2">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2">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2">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2">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2">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2">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2">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2">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2">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2">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2">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2">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2">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2">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2">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2">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2">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2">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2">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0"/>
      <c r="B597" s="860"/>
      <c r="C597" s="860" t="s">
        <v>24</v>
      </c>
      <c r="D597" s="860"/>
      <c r="E597" s="860"/>
      <c r="F597" s="860"/>
      <c r="G597" s="860"/>
      <c r="H597" s="860"/>
      <c r="I597" s="860"/>
      <c r="J597" s="987" t="s">
        <v>274</v>
      </c>
      <c r="K597" s="988"/>
      <c r="L597" s="988"/>
      <c r="M597" s="988"/>
      <c r="N597" s="988"/>
      <c r="O597" s="988"/>
      <c r="P597" s="427" t="s">
        <v>25</v>
      </c>
      <c r="Q597" s="427"/>
      <c r="R597" s="427"/>
      <c r="S597" s="427"/>
      <c r="T597" s="427"/>
      <c r="U597" s="427"/>
      <c r="V597" s="427"/>
      <c r="W597" s="427"/>
      <c r="X597" s="427"/>
      <c r="Y597" s="862" t="s">
        <v>318</v>
      </c>
      <c r="Z597" s="863"/>
      <c r="AA597" s="863"/>
      <c r="AB597" s="863"/>
      <c r="AC597" s="987" t="s">
        <v>309</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2">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2">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2">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2">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2">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2">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2">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2">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2">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2">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2">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2">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2">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2">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2">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2">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2">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2">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2">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2">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2">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2">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2">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2">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2">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2">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2">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2">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2">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2">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0"/>
      <c r="B630" s="860"/>
      <c r="C630" s="860" t="s">
        <v>24</v>
      </c>
      <c r="D630" s="860"/>
      <c r="E630" s="860"/>
      <c r="F630" s="860"/>
      <c r="G630" s="860"/>
      <c r="H630" s="860"/>
      <c r="I630" s="860"/>
      <c r="J630" s="987" t="s">
        <v>274</v>
      </c>
      <c r="K630" s="988"/>
      <c r="L630" s="988"/>
      <c r="M630" s="988"/>
      <c r="N630" s="988"/>
      <c r="O630" s="988"/>
      <c r="P630" s="427" t="s">
        <v>25</v>
      </c>
      <c r="Q630" s="427"/>
      <c r="R630" s="427"/>
      <c r="S630" s="427"/>
      <c r="T630" s="427"/>
      <c r="U630" s="427"/>
      <c r="V630" s="427"/>
      <c r="W630" s="427"/>
      <c r="X630" s="427"/>
      <c r="Y630" s="862" t="s">
        <v>318</v>
      </c>
      <c r="Z630" s="863"/>
      <c r="AA630" s="863"/>
      <c r="AB630" s="863"/>
      <c r="AC630" s="987" t="s">
        <v>309</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2">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2">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2">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2">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2">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2">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2">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2">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2">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2">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2">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2">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2">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2">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2">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2">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2">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2">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2">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2">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2">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2">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2">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2">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2">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2">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2">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2">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2">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2">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0"/>
      <c r="B663" s="860"/>
      <c r="C663" s="860" t="s">
        <v>24</v>
      </c>
      <c r="D663" s="860"/>
      <c r="E663" s="860"/>
      <c r="F663" s="860"/>
      <c r="G663" s="860"/>
      <c r="H663" s="860"/>
      <c r="I663" s="860"/>
      <c r="J663" s="987" t="s">
        <v>274</v>
      </c>
      <c r="K663" s="988"/>
      <c r="L663" s="988"/>
      <c r="M663" s="988"/>
      <c r="N663" s="988"/>
      <c r="O663" s="988"/>
      <c r="P663" s="427" t="s">
        <v>25</v>
      </c>
      <c r="Q663" s="427"/>
      <c r="R663" s="427"/>
      <c r="S663" s="427"/>
      <c r="T663" s="427"/>
      <c r="U663" s="427"/>
      <c r="V663" s="427"/>
      <c r="W663" s="427"/>
      <c r="X663" s="427"/>
      <c r="Y663" s="862" t="s">
        <v>318</v>
      </c>
      <c r="Z663" s="863"/>
      <c r="AA663" s="863"/>
      <c r="AB663" s="863"/>
      <c r="AC663" s="987" t="s">
        <v>309</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2">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2">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2">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2">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2">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2">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2">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2">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2">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2">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2">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2">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2">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2">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2">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2">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2">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2">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2">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2">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2">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2">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2">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2">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2">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2">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2">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2">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2">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2">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0"/>
      <c r="B696" s="860"/>
      <c r="C696" s="860" t="s">
        <v>24</v>
      </c>
      <c r="D696" s="860"/>
      <c r="E696" s="860"/>
      <c r="F696" s="860"/>
      <c r="G696" s="860"/>
      <c r="H696" s="860"/>
      <c r="I696" s="860"/>
      <c r="J696" s="987" t="s">
        <v>274</v>
      </c>
      <c r="K696" s="988"/>
      <c r="L696" s="988"/>
      <c r="M696" s="988"/>
      <c r="N696" s="988"/>
      <c r="O696" s="988"/>
      <c r="P696" s="427" t="s">
        <v>25</v>
      </c>
      <c r="Q696" s="427"/>
      <c r="R696" s="427"/>
      <c r="S696" s="427"/>
      <c r="T696" s="427"/>
      <c r="U696" s="427"/>
      <c r="V696" s="427"/>
      <c r="W696" s="427"/>
      <c r="X696" s="427"/>
      <c r="Y696" s="862" t="s">
        <v>318</v>
      </c>
      <c r="Z696" s="863"/>
      <c r="AA696" s="863"/>
      <c r="AB696" s="863"/>
      <c r="AC696" s="987" t="s">
        <v>309</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2">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2">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2">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2">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2">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2">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2">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2">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2">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2">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2">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2">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2">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2">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2">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2">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2">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2">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2">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2">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2">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2">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2">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2">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2">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2">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2">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2">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2">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2">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0"/>
      <c r="B729" s="860"/>
      <c r="C729" s="860" t="s">
        <v>24</v>
      </c>
      <c r="D729" s="860"/>
      <c r="E729" s="860"/>
      <c r="F729" s="860"/>
      <c r="G729" s="860"/>
      <c r="H729" s="860"/>
      <c r="I729" s="860"/>
      <c r="J729" s="987" t="s">
        <v>274</v>
      </c>
      <c r="K729" s="988"/>
      <c r="L729" s="988"/>
      <c r="M729" s="988"/>
      <c r="N729" s="988"/>
      <c r="O729" s="988"/>
      <c r="P729" s="427" t="s">
        <v>25</v>
      </c>
      <c r="Q729" s="427"/>
      <c r="R729" s="427"/>
      <c r="S729" s="427"/>
      <c r="T729" s="427"/>
      <c r="U729" s="427"/>
      <c r="V729" s="427"/>
      <c r="W729" s="427"/>
      <c r="X729" s="427"/>
      <c r="Y729" s="862" t="s">
        <v>318</v>
      </c>
      <c r="Z729" s="863"/>
      <c r="AA729" s="863"/>
      <c r="AB729" s="863"/>
      <c r="AC729" s="987" t="s">
        <v>309</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2">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2">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2">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2">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2">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2">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2">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2">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2">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2">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2">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2">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2">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2">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2">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2">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2">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2">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2">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2">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2">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2">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2">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2">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2">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2">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2">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2">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2">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2">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0"/>
      <c r="B762" s="860"/>
      <c r="C762" s="860" t="s">
        <v>24</v>
      </c>
      <c r="D762" s="860"/>
      <c r="E762" s="860"/>
      <c r="F762" s="860"/>
      <c r="G762" s="860"/>
      <c r="H762" s="860"/>
      <c r="I762" s="860"/>
      <c r="J762" s="987" t="s">
        <v>274</v>
      </c>
      <c r="K762" s="988"/>
      <c r="L762" s="988"/>
      <c r="M762" s="988"/>
      <c r="N762" s="988"/>
      <c r="O762" s="988"/>
      <c r="P762" s="427" t="s">
        <v>25</v>
      </c>
      <c r="Q762" s="427"/>
      <c r="R762" s="427"/>
      <c r="S762" s="427"/>
      <c r="T762" s="427"/>
      <c r="U762" s="427"/>
      <c r="V762" s="427"/>
      <c r="W762" s="427"/>
      <c r="X762" s="427"/>
      <c r="Y762" s="862" t="s">
        <v>318</v>
      </c>
      <c r="Z762" s="863"/>
      <c r="AA762" s="863"/>
      <c r="AB762" s="863"/>
      <c r="AC762" s="987" t="s">
        <v>309</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2">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2">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2">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2">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2">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2">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2">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2">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2">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2">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2">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2">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2">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2">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2">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2">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2">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2">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2">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2">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2">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2">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2">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2">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2">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2">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2">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2">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2">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2">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0"/>
      <c r="B795" s="860"/>
      <c r="C795" s="860" t="s">
        <v>24</v>
      </c>
      <c r="D795" s="860"/>
      <c r="E795" s="860"/>
      <c r="F795" s="860"/>
      <c r="G795" s="860"/>
      <c r="H795" s="860"/>
      <c r="I795" s="860"/>
      <c r="J795" s="987" t="s">
        <v>274</v>
      </c>
      <c r="K795" s="988"/>
      <c r="L795" s="988"/>
      <c r="M795" s="988"/>
      <c r="N795" s="988"/>
      <c r="O795" s="988"/>
      <c r="P795" s="427" t="s">
        <v>25</v>
      </c>
      <c r="Q795" s="427"/>
      <c r="R795" s="427"/>
      <c r="S795" s="427"/>
      <c r="T795" s="427"/>
      <c r="U795" s="427"/>
      <c r="V795" s="427"/>
      <c r="W795" s="427"/>
      <c r="X795" s="427"/>
      <c r="Y795" s="862" t="s">
        <v>318</v>
      </c>
      <c r="Z795" s="863"/>
      <c r="AA795" s="863"/>
      <c r="AB795" s="863"/>
      <c r="AC795" s="987" t="s">
        <v>309</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2">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2">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2">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2">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2">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2">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2">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2">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2">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2">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2">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2">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2">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2">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2">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2">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2">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2">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2">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2">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2">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2">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2">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2">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2">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2">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2">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2">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2">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2">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0"/>
      <c r="B828" s="860"/>
      <c r="C828" s="860" t="s">
        <v>24</v>
      </c>
      <c r="D828" s="860"/>
      <c r="E828" s="860"/>
      <c r="F828" s="860"/>
      <c r="G828" s="860"/>
      <c r="H828" s="860"/>
      <c r="I828" s="860"/>
      <c r="J828" s="987" t="s">
        <v>274</v>
      </c>
      <c r="K828" s="988"/>
      <c r="L828" s="988"/>
      <c r="M828" s="988"/>
      <c r="N828" s="988"/>
      <c r="O828" s="988"/>
      <c r="P828" s="427" t="s">
        <v>25</v>
      </c>
      <c r="Q828" s="427"/>
      <c r="R828" s="427"/>
      <c r="S828" s="427"/>
      <c r="T828" s="427"/>
      <c r="U828" s="427"/>
      <c r="V828" s="427"/>
      <c r="W828" s="427"/>
      <c r="X828" s="427"/>
      <c r="Y828" s="862" t="s">
        <v>318</v>
      </c>
      <c r="Z828" s="863"/>
      <c r="AA828" s="863"/>
      <c r="AB828" s="863"/>
      <c r="AC828" s="987" t="s">
        <v>309</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2">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2">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2">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2">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2">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2">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2">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2">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2">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2">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2">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2">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2">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2">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2">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2">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2">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2">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2">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2">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2">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2">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2">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2">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2">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2">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2">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2">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2">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2">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0"/>
      <c r="B861" s="860"/>
      <c r="C861" s="860" t="s">
        <v>24</v>
      </c>
      <c r="D861" s="860"/>
      <c r="E861" s="860"/>
      <c r="F861" s="860"/>
      <c r="G861" s="860"/>
      <c r="H861" s="860"/>
      <c r="I861" s="860"/>
      <c r="J861" s="987" t="s">
        <v>274</v>
      </c>
      <c r="K861" s="988"/>
      <c r="L861" s="988"/>
      <c r="M861" s="988"/>
      <c r="N861" s="988"/>
      <c r="O861" s="988"/>
      <c r="P861" s="427" t="s">
        <v>25</v>
      </c>
      <c r="Q861" s="427"/>
      <c r="R861" s="427"/>
      <c r="S861" s="427"/>
      <c r="T861" s="427"/>
      <c r="U861" s="427"/>
      <c r="V861" s="427"/>
      <c r="W861" s="427"/>
      <c r="X861" s="427"/>
      <c r="Y861" s="862" t="s">
        <v>318</v>
      </c>
      <c r="Z861" s="863"/>
      <c r="AA861" s="863"/>
      <c r="AB861" s="863"/>
      <c r="AC861" s="987" t="s">
        <v>309</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2">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2">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2">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2">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2">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2">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2">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2">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2">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2">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2">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2">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2">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2">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2">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2">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2">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2">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2">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2">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2">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2">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2">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2">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2">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2">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2">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2">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2">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2">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0"/>
      <c r="B894" s="860"/>
      <c r="C894" s="860" t="s">
        <v>24</v>
      </c>
      <c r="D894" s="860"/>
      <c r="E894" s="860"/>
      <c r="F894" s="860"/>
      <c r="G894" s="860"/>
      <c r="H894" s="860"/>
      <c r="I894" s="860"/>
      <c r="J894" s="987" t="s">
        <v>274</v>
      </c>
      <c r="K894" s="988"/>
      <c r="L894" s="988"/>
      <c r="M894" s="988"/>
      <c r="N894" s="988"/>
      <c r="O894" s="988"/>
      <c r="P894" s="427" t="s">
        <v>25</v>
      </c>
      <c r="Q894" s="427"/>
      <c r="R894" s="427"/>
      <c r="S894" s="427"/>
      <c r="T894" s="427"/>
      <c r="U894" s="427"/>
      <c r="V894" s="427"/>
      <c r="W894" s="427"/>
      <c r="X894" s="427"/>
      <c r="Y894" s="862" t="s">
        <v>318</v>
      </c>
      <c r="Z894" s="863"/>
      <c r="AA894" s="863"/>
      <c r="AB894" s="863"/>
      <c r="AC894" s="987" t="s">
        <v>309</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2">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2">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2">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2">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2">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2">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2">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2">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2">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2">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2">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2">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2">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2">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2">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2">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2">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2">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2">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2">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2">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2">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2">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2">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2">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2">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2">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2">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2">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2">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0"/>
      <c r="B927" s="860"/>
      <c r="C927" s="860" t="s">
        <v>24</v>
      </c>
      <c r="D927" s="860"/>
      <c r="E927" s="860"/>
      <c r="F927" s="860"/>
      <c r="G927" s="860"/>
      <c r="H927" s="860"/>
      <c r="I927" s="860"/>
      <c r="J927" s="987" t="s">
        <v>274</v>
      </c>
      <c r="K927" s="988"/>
      <c r="L927" s="988"/>
      <c r="M927" s="988"/>
      <c r="N927" s="988"/>
      <c r="O927" s="988"/>
      <c r="P927" s="427" t="s">
        <v>25</v>
      </c>
      <c r="Q927" s="427"/>
      <c r="R927" s="427"/>
      <c r="S927" s="427"/>
      <c r="T927" s="427"/>
      <c r="U927" s="427"/>
      <c r="V927" s="427"/>
      <c r="W927" s="427"/>
      <c r="X927" s="427"/>
      <c r="Y927" s="862" t="s">
        <v>318</v>
      </c>
      <c r="Z927" s="863"/>
      <c r="AA927" s="863"/>
      <c r="AB927" s="863"/>
      <c r="AC927" s="987" t="s">
        <v>309</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2">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2">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2">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2">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2">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2">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2">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2">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2">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2">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2">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2">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2">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2">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2">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2">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2">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2">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2">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2">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2">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2">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2">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2">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2">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2">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2">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2">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2">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2">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0"/>
      <c r="B960" s="860"/>
      <c r="C960" s="860" t="s">
        <v>24</v>
      </c>
      <c r="D960" s="860"/>
      <c r="E960" s="860"/>
      <c r="F960" s="860"/>
      <c r="G960" s="860"/>
      <c r="H960" s="860"/>
      <c r="I960" s="860"/>
      <c r="J960" s="987" t="s">
        <v>274</v>
      </c>
      <c r="K960" s="988"/>
      <c r="L960" s="988"/>
      <c r="M960" s="988"/>
      <c r="N960" s="988"/>
      <c r="O960" s="988"/>
      <c r="P960" s="427" t="s">
        <v>25</v>
      </c>
      <c r="Q960" s="427"/>
      <c r="R960" s="427"/>
      <c r="S960" s="427"/>
      <c r="T960" s="427"/>
      <c r="U960" s="427"/>
      <c r="V960" s="427"/>
      <c r="W960" s="427"/>
      <c r="X960" s="427"/>
      <c r="Y960" s="862" t="s">
        <v>318</v>
      </c>
      <c r="Z960" s="863"/>
      <c r="AA960" s="863"/>
      <c r="AB960" s="863"/>
      <c r="AC960" s="987" t="s">
        <v>309</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2">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2">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2">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2">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2">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2">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2">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2">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2">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2">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2">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2">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2">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2">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2">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2">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2">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2">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2">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2">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2">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2">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2">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2">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2">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2">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2">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2">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2">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2">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0"/>
      <c r="B993" s="860"/>
      <c r="C993" s="860" t="s">
        <v>24</v>
      </c>
      <c r="D993" s="860"/>
      <c r="E993" s="860"/>
      <c r="F993" s="860"/>
      <c r="G993" s="860"/>
      <c r="H993" s="860"/>
      <c r="I993" s="860"/>
      <c r="J993" s="987" t="s">
        <v>274</v>
      </c>
      <c r="K993" s="988"/>
      <c r="L993" s="988"/>
      <c r="M993" s="988"/>
      <c r="N993" s="988"/>
      <c r="O993" s="988"/>
      <c r="P993" s="427" t="s">
        <v>25</v>
      </c>
      <c r="Q993" s="427"/>
      <c r="R993" s="427"/>
      <c r="S993" s="427"/>
      <c r="T993" s="427"/>
      <c r="U993" s="427"/>
      <c r="V993" s="427"/>
      <c r="W993" s="427"/>
      <c r="X993" s="427"/>
      <c r="Y993" s="862" t="s">
        <v>318</v>
      </c>
      <c r="Z993" s="863"/>
      <c r="AA993" s="863"/>
      <c r="AB993" s="863"/>
      <c r="AC993" s="987" t="s">
        <v>309</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2">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2">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2">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2">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2">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2">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2">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2">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2">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2">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2">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2">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2">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2">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2">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2">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2">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2">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2">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2">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2">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2">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2">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2">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2">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2">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2">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2">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2">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2">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0"/>
      <c r="B1026" s="860"/>
      <c r="C1026" s="860" t="s">
        <v>24</v>
      </c>
      <c r="D1026" s="860"/>
      <c r="E1026" s="860"/>
      <c r="F1026" s="860"/>
      <c r="G1026" s="860"/>
      <c r="H1026" s="860"/>
      <c r="I1026" s="860"/>
      <c r="J1026" s="987" t="s">
        <v>274</v>
      </c>
      <c r="K1026" s="988"/>
      <c r="L1026" s="988"/>
      <c r="M1026" s="988"/>
      <c r="N1026" s="988"/>
      <c r="O1026" s="988"/>
      <c r="P1026" s="427" t="s">
        <v>25</v>
      </c>
      <c r="Q1026" s="427"/>
      <c r="R1026" s="427"/>
      <c r="S1026" s="427"/>
      <c r="T1026" s="427"/>
      <c r="U1026" s="427"/>
      <c r="V1026" s="427"/>
      <c r="W1026" s="427"/>
      <c r="X1026" s="427"/>
      <c r="Y1026" s="862" t="s">
        <v>318</v>
      </c>
      <c r="Z1026" s="863"/>
      <c r="AA1026" s="863"/>
      <c r="AB1026" s="863"/>
      <c r="AC1026" s="987" t="s">
        <v>309</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2">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2">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2">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2">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2">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2">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2">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2">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2">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2">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2">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2">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2">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2">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2">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2">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2">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2">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2">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2">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2">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2">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2">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2">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2">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2">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2">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2">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2">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2">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0"/>
      <c r="B1059" s="860"/>
      <c r="C1059" s="860" t="s">
        <v>24</v>
      </c>
      <c r="D1059" s="860"/>
      <c r="E1059" s="860"/>
      <c r="F1059" s="860"/>
      <c r="G1059" s="860"/>
      <c r="H1059" s="860"/>
      <c r="I1059" s="860"/>
      <c r="J1059" s="987" t="s">
        <v>274</v>
      </c>
      <c r="K1059" s="988"/>
      <c r="L1059" s="988"/>
      <c r="M1059" s="988"/>
      <c r="N1059" s="988"/>
      <c r="O1059" s="988"/>
      <c r="P1059" s="427" t="s">
        <v>25</v>
      </c>
      <c r="Q1059" s="427"/>
      <c r="R1059" s="427"/>
      <c r="S1059" s="427"/>
      <c r="T1059" s="427"/>
      <c r="U1059" s="427"/>
      <c r="V1059" s="427"/>
      <c r="W1059" s="427"/>
      <c r="X1059" s="427"/>
      <c r="Y1059" s="862" t="s">
        <v>318</v>
      </c>
      <c r="Z1059" s="863"/>
      <c r="AA1059" s="863"/>
      <c r="AB1059" s="863"/>
      <c r="AC1059" s="987" t="s">
        <v>309</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2">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2">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2">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2">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2">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2">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2">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2">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2">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2">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2">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2">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2">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2">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2">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2">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2">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2">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2">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2">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2">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2">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2">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2">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2">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2">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2">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2">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2">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2">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0"/>
      <c r="B1092" s="860"/>
      <c r="C1092" s="860" t="s">
        <v>24</v>
      </c>
      <c r="D1092" s="860"/>
      <c r="E1092" s="860"/>
      <c r="F1092" s="860"/>
      <c r="G1092" s="860"/>
      <c r="H1092" s="860"/>
      <c r="I1092" s="860"/>
      <c r="J1092" s="987" t="s">
        <v>274</v>
      </c>
      <c r="K1092" s="988"/>
      <c r="L1092" s="988"/>
      <c r="M1092" s="988"/>
      <c r="N1092" s="988"/>
      <c r="O1092" s="988"/>
      <c r="P1092" s="427" t="s">
        <v>25</v>
      </c>
      <c r="Q1092" s="427"/>
      <c r="R1092" s="427"/>
      <c r="S1092" s="427"/>
      <c r="T1092" s="427"/>
      <c r="U1092" s="427"/>
      <c r="V1092" s="427"/>
      <c r="W1092" s="427"/>
      <c r="X1092" s="427"/>
      <c r="Y1092" s="862" t="s">
        <v>318</v>
      </c>
      <c r="Z1092" s="863"/>
      <c r="AA1092" s="863"/>
      <c r="AB1092" s="863"/>
      <c r="AC1092" s="987" t="s">
        <v>309</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2">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2">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2">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2">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2">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2">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2">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2">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2">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2">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2">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2">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2">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2">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2">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2">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2">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2">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2">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2">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2">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2">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2">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2">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2">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2">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2">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2">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2">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2">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0"/>
      <c r="B1125" s="860"/>
      <c r="C1125" s="860" t="s">
        <v>24</v>
      </c>
      <c r="D1125" s="860"/>
      <c r="E1125" s="860"/>
      <c r="F1125" s="860"/>
      <c r="G1125" s="860"/>
      <c r="H1125" s="860"/>
      <c r="I1125" s="860"/>
      <c r="J1125" s="987" t="s">
        <v>274</v>
      </c>
      <c r="K1125" s="988"/>
      <c r="L1125" s="988"/>
      <c r="M1125" s="988"/>
      <c r="N1125" s="988"/>
      <c r="O1125" s="988"/>
      <c r="P1125" s="427" t="s">
        <v>25</v>
      </c>
      <c r="Q1125" s="427"/>
      <c r="R1125" s="427"/>
      <c r="S1125" s="427"/>
      <c r="T1125" s="427"/>
      <c r="U1125" s="427"/>
      <c r="V1125" s="427"/>
      <c r="W1125" s="427"/>
      <c r="X1125" s="427"/>
      <c r="Y1125" s="862" t="s">
        <v>318</v>
      </c>
      <c r="Z1125" s="863"/>
      <c r="AA1125" s="863"/>
      <c r="AB1125" s="863"/>
      <c r="AC1125" s="987" t="s">
        <v>309</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2">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2">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2">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2">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2">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2">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2">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2">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2">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2">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2">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2">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2">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2">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2">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2">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2">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2">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2">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2">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2">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2">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2">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2">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2">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2">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2">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2">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2">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2">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0"/>
      <c r="B1158" s="860"/>
      <c r="C1158" s="860" t="s">
        <v>24</v>
      </c>
      <c r="D1158" s="860"/>
      <c r="E1158" s="860"/>
      <c r="F1158" s="860"/>
      <c r="G1158" s="860"/>
      <c r="H1158" s="860"/>
      <c r="I1158" s="860"/>
      <c r="J1158" s="987" t="s">
        <v>274</v>
      </c>
      <c r="K1158" s="988"/>
      <c r="L1158" s="988"/>
      <c r="M1158" s="988"/>
      <c r="N1158" s="988"/>
      <c r="O1158" s="988"/>
      <c r="P1158" s="427" t="s">
        <v>25</v>
      </c>
      <c r="Q1158" s="427"/>
      <c r="R1158" s="427"/>
      <c r="S1158" s="427"/>
      <c r="T1158" s="427"/>
      <c r="U1158" s="427"/>
      <c r="V1158" s="427"/>
      <c r="W1158" s="427"/>
      <c r="X1158" s="427"/>
      <c r="Y1158" s="862" t="s">
        <v>318</v>
      </c>
      <c r="Z1158" s="863"/>
      <c r="AA1158" s="863"/>
      <c r="AB1158" s="863"/>
      <c r="AC1158" s="987" t="s">
        <v>309</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2">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2">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2">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2">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2">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2">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2">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2">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2">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2">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2">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2">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2">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2">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2">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2">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2">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2">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2">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2">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2">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2">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2">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2">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2">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2">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2">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2">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2">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2">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0"/>
      <c r="B1191" s="860"/>
      <c r="C1191" s="860" t="s">
        <v>24</v>
      </c>
      <c r="D1191" s="860"/>
      <c r="E1191" s="860"/>
      <c r="F1191" s="860"/>
      <c r="G1191" s="860"/>
      <c r="H1191" s="860"/>
      <c r="I1191" s="860"/>
      <c r="J1191" s="987" t="s">
        <v>274</v>
      </c>
      <c r="K1191" s="988"/>
      <c r="L1191" s="988"/>
      <c r="M1191" s="988"/>
      <c r="N1191" s="988"/>
      <c r="O1191" s="988"/>
      <c r="P1191" s="427" t="s">
        <v>25</v>
      </c>
      <c r="Q1191" s="427"/>
      <c r="R1191" s="427"/>
      <c r="S1191" s="427"/>
      <c r="T1191" s="427"/>
      <c r="U1191" s="427"/>
      <c r="V1191" s="427"/>
      <c r="W1191" s="427"/>
      <c r="X1191" s="427"/>
      <c r="Y1191" s="862" t="s">
        <v>318</v>
      </c>
      <c r="Z1191" s="863"/>
      <c r="AA1191" s="863"/>
      <c r="AB1191" s="863"/>
      <c r="AC1191" s="987" t="s">
        <v>309</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2">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2">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2">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2">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2">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2">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2">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2">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2">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2">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2">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2">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2">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2">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2">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2">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2">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2">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2">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2">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2">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2">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2">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2">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2">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2">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2">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2">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2">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2">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0"/>
      <c r="B1224" s="860"/>
      <c r="C1224" s="860" t="s">
        <v>24</v>
      </c>
      <c r="D1224" s="860"/>
      <c r="E1224" s="860"/>
      <c r="F1224" s="860"/>
      <c r="G1224" s="860"/>
      <c r="H1224" s="860"/>
      <c r="I1224" s="860"/>
      <c r="J1224" s="987" t="s">
        <v>274</v>
      </c>
      <c r="K1224" s="988"/>
      <c r="L1224" s="988"/>
      <c r="M1224" s="988"/>
      <c r="N1224" s="988"/>
      <c r="O1224" s="988"/>
      <c r="P1224" s="427" t="s">
        <v>25</v>
      </c>
      <c r="Q1224" s="427"/>
      <c r="R1224" s="427"/>
      <c r="S1224" s="427"/>
      <c r="T1224" s="427"/>
      <c r="U1224" s="427"/>
      <c r="V1224" s="427"/>
      <c r="W1224" s="427"/>
      <c r="X1224" s="427"/>
      <c r="Y1224" s="862" t="s">
        <v>318</v>
      </c>
      <c r="Z1224" s="863"/>
      <c r="AA1224" s="863"/>
      <c r="AB1224" s="863"/>
      <c r="AC1224" s="987" t="s">
        <v>309</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2">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2">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2">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2">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2">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2">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2">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2">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2">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2">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2">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2">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2">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2">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2">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2">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2">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2">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2">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2">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2">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2">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2">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2">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2">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2">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2">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2">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2">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2">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0"/>
      <c r="B1257" s="860"/>
      <c r="C1257" s="860" t="s">
        <v>24</v>
      </c>
      <c r="D1257" s="860"/>
      <c r="E1257" s="860"/>
      <c r="F1257" s="860"/>
      <c r="G1257" s="860"/>
      <c r="H1257" s="860"/>
      <c r="I1257" s="860"/>
      <c r="J1257" s="987" t="s">
        <v>274</v>
      </c>
      <c r="K1257" s="988"/>
      <c r="L1257" s="988"/>
      <c r="M1257" s="988"/>
      <c r="N1257" s="988"/>
      <c r="O1257" s="988"/>
      <c r="P1257" s="427" t="s">
        <v>25</v>
      </c>
      <c r="Q1257" s="427"/>
      <c r="R1257" s="427"/>
      <c r="S1257" s="427"/>
      <c r="T1257" s="427"/>
      <c r="U1257" s="427"/>
      <c r="V1257" s="427"/>
      <c r="W1257" s="427"/>
      <c r="X1257" s="427"/>
      <c r="Y1257" s="862" t="s">
        <v>318</v>
      </c>
      <c r="Z1257" s="863"/>
      <c r="AA1257" s="863"/>
      <c r="AB1257" s="863"/>
      <c r="AC1257" s="987" t="s">
        <v>309</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2">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2">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2">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2">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2">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2">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2">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2">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2">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2">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2">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2">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2">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2">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2">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2">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2">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2">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2">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2">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2">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2">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2">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2">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2">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2">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2">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2">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2">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2">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0"/>
      <c r="B1290" s="860"/>
      <c r="C1290" s="860" t="s">
        <v>24</v>
      </c>
      <c r="D1290" s="860"/>
      <c r="E1290" s="860"/>
      <c r="F1290" s="860"/>
      <c r="G1290" s="860"/>
      <c r="H1290" s="860"/>
      <c r="I1290" s="860"/>
      <c r="J1290" s="987" t="s">
        <v>274</v>
      </c>
      <c r="K1290" s="988"/>
      <c r="L1290" s="988"/>
      <c r="M1290" s="988"/>
      <c r="N1290" s="988"/>
      <c r="O1290" s="988"/>
      <c r="P1290" s="427" t="s">
        <v>25</v>
      </c>
      <c r="Q1290" s="427"/>
      <c r="R1290" s="427"/>
      <c r="S1290" s="427"/>
      <c r="T1290" s="427"/>
      <c r="U1290" s="427"/>
      <c r="V1290" s="427"/>
      <c r="W1290" s="427"/>
      <c r="X1290" s="427"/>
      <c r="Y1290" s="862" t="s">
        <v>318</v>
      </c>
      <c r="Z1290" s="863"/>
      <c r="AA1290" s="863"/>
      <c r="AB1290" s="863"/>
      <c r="AC1290" s="987" t="s">
        <v>309</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2">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2">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2">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2">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2">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2">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2">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2">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2">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2">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2">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2">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2">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2">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2">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2">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2">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2">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2">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2">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2">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2">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2">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2">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2">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2">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2">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2">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2">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2">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2022-09-01T05:45:35Z</dcterms:created>
  <dcterms:modified xsi:type="dcterms:W3CDTF">2022-10-17T08:04:21Z</dcterms:modified>
</cp:coreProperties>
</file>