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0C7D17D-3949-4A5E-89C7-AFB35124C143}"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28" i="11" l="1"/>
  <c r="AY399" i="11"/>
  <c r="AY398"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00" i="11" l="1"/>
  <c r="AY174" i="11"/>
  <c r="AY178" i="11"/>
  <c r="AY179" i="11"/>
  <c r="AY210" i="11"/>
  <c r="AY201" i="11"/>
  <c r="AY211" i="11"/>
  <c r="AY202" i="11"/>
  <c r="AY212" i="11"/>
  <c r="AY204" i="11"/>
  <c r="AY203" i="11"/>
  <c r="AY213" i="11"/>
  <c r="AY205" i="11"/>
  <c r="AY206" i="11"/>
  <c r="AY193" i="11"/>
  <c r="AY114" i="11"/>
  <c r="AY152" i="11"/>
  <c r="AY115" i="11"/>
  <c r="AY153" i="11"/>
  <c r="AY154" i="11"/>
  <c r="AY155" i="11"/>
  <c r="AY119" i="11"/>
  <c r="AY118"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97" i="11"/>
  <c r="AY55"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<sst xmlns="http://schemas.openxmlformats.org/spreadsheetml/2006/main" count="2158" uniqueCount="792">
  <si>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</si>
  <si>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</si>
  <si>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</si>
  <si>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</si>
  <si>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</si>
  <si>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</si>
  <si>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</si>
  <si>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</si>
  <si>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</si>
  <si>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</si>
  <si>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</si>
  <si>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</si>
  <si>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</si>
  <si>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</si>
  <si>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</si>
  <si>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</si>
  <si>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</si>
  <si>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</si>
  <si>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</si>
  <si>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</si>
  <si>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</si>
  <si>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</si>
  <si>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</si>
  <si>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</si>
  <si>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</si>
  <si>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</si>
  <si>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</si>
  <si>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</si>
  <si>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</si>
  <si>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</si>
  <si>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</si>
  <si>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</si>
  <si>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</si>
  <si>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</si>
  <si>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</si>
  <si>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</si>
  <si>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</si>
  <si>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</si>
  <si>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</si>
  <si>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</si>
  <si>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</si>
  <si>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</si>
  <si>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</si>
  <si>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</si>
  <si>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</si>
  <si>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</si>
  <si>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</si>
  <si>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</si>
  <si>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</si>
  <si>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</si>
  <si>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</si>
  <si>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</si>
  <si>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</si>
  <si>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</si>
  <si>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</si>
  <si>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</si>
  <si>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</si>
  <si>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</si>
  <si>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</si>
  <si>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</si>
  <si>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</si>
  <si>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</si>
  <si>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</si>
  <si>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</si>
  <si>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</si>
  <si>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</si>
  <si>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</si>
  <si>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</si>
  <si>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</si>
  <si>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</si>
  <si>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</si>
  <si>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</si>
  <si>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</si>
  <si>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</si>
  <si>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</si>
  <si>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</si>
  <si>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</si>
  <si>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</si>
  <si>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</si>
  <si>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</si>
  <si>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</si>
  <si>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</si>
  <si>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</si>
  <si>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</si>
  <si>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</si>
  <si>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</si>
  <si>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</si>
  <si>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</si>
  <si>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</si>
  <si>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</si>
  <si>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</si>
  <si>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</si>
  <si>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</si>
  <si>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</si>
  <si>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</si>
  <si>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</si>
  <si>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</si>
  <si>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</si>
  <si>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</si>
  <si>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</si>
  <si>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</si>
  <si>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</si>
  <si>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</si>
  <si>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</si>
  <si>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</si>
  <si>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</si>
  <si>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</si>
  <si>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</si>
  <si>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</si>
  <si>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</si>
  <si>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</si>
  <si>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</si>
  <si>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</si>
  <si>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</si>
  <si>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</si>
  <si>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</si>
  <si>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</si>
  <si>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</si>
  <si>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</si>
  <si>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</si>
  <si>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</si>
  <si>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</si>
  <si>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</si>
  <si>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</si>
  <si>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</si>
  <si>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</si>
  <si>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</si>
  <si>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</si>
  <si>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</si>
  <si>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</si>
  <si>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</si>
  <si>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</si>
  <si>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</si>
  <si>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</si>
  <si>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</si>
  <si>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</si>
  <si>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</si>
  <si>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</si>
  <si>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</si>
  <si>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</si>
  <si>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</si>
  <si>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</si>
  <si>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</si>
  <si>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</si>
  <si>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</si>
  <si>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</si>
  <si>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</si>
  <si>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</si>
  <si>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</si>
  <si>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</si>
  <si>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</si>
  <si>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</si>
  <si>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</si>
  <si>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</si>
  <si>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</si>
  <si>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</si>
  <si>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</si>
  <si>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</si>
  <si>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</si>
  <si>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</si>
  <si>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</si>
  <si>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</si>
  <si>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</si>
  <si>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</si>
  <si>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</si>
  <si>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</si>
  <si>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</si>
  <si>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</si>
  <si>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</si>
  <si>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</si>
  <si>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</si>
  <si>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</si>
  <si>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</si>
  <si>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</si>
  <si>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</si>
  <si>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</si>
  <si>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</si>
  <si>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</si>
  <si>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</si>
  <si>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</si>
  <si>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</si>
  <si>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</si>
  <si>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</si>
  <si>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</si>
  <si>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</si>
  <si>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</si>
  <si>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</si>
  <si>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</si>
  <si>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</si>
  <si>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</si>
  <si>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</si>
  <si>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</si>
  <si>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</si>
  <si>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</si>
  <si>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</si>
  <si>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</si>
  <si>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</si>
  <si>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</si>
  <si>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</si>
  <si>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</si>
  <si>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</si>
  <si>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</si>
  <si>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</si>
  <si>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</si>
  <si>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</si>
  <si>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</si>
  <si>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</si>
  <si>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</si>
  <si>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</si>
  <si>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</si>
  <si>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</si>
  <si>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</si>
  <si>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</si>
  <si>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</si>
  <si>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</si>
  <si>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</si>
  <si>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</si>
  <si>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</si>
  <si>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</si>
  <si>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</si>
  <si>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</si>
  <si>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</si>
  <si>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</si>
  <si>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</si>
  <si>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</si>
  <si>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</si>
  <si>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</si>
  <si>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</si>
  <si>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</si>
  <si>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</si>
  <si>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</si>
  <si>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</si>
  <si>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</si>
  <si>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</si>
  <si>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</si>
  <si>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</si>
  <si>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</si>
  <si>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</si>
  <si>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</si>
  <si>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</si>
  <si>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</si>
  <si>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</si>
  <si>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</si>
  <si>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</si>
  <si>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</si>
  <si>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</si>
  <si>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</si>
  <si>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</si>
  <si>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</si>
  <si>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</si>
  <si>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</si>
  <si>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</si>
  <si>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</si>
  <si>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</si>
  <si>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</si>
  <si>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</si>
  <si>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</si>
  <si>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</si>
  <si>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</si>
  <si>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</si>
  <si>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</si>
  <si>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</si>
  <si>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</si>
  <si>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</si>
  <si>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</si>
  <si>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</si>
  <si>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</si>
  <si>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</si>
  <si>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</si>
  <si>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</si>
  <si>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</si>
  <si>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</si>
  <si>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</si>
  <si>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</si>
  <si>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</si>
  <si>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</si>
  <si>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</si>
  <si>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</si>
  <si>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</si>
  <si>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</si>
  <si>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</si>
  <si>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</si>
  <si>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</si>
  <si>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</si>
  <si>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</si>
  <si>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</si>
  <si>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</si>
  <si>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</si>
  <si>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</si>
  <si>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</si>
  <si>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</si>
  <si>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</si>
  <si>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</si>
  <si>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</si>
  <si>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</si>
  <si>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</si>
  <si>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</si>
  <si>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</si>
  <si>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</si>
  <si>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</si>
  <si>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</si>
  <si>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</si>
  <si>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</si>
  <si>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</si>
  <si>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</si>
  <si>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</si>
  <si>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</si>
  <si>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</si>
  <si>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</si>
  <si>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</si>
  <si>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</si>
  <si>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</si>
  <si>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</si>
  <si>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</si>
  <si>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</si>
  <si>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</si>
  <si>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</si>
  <si>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</si>
  <si>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</si>
  <si>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</si>
  <si>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</si>
  <si>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</si>
  <si>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</si>
  <si>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</si>
  <si>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</si>
  <si>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</si>
  <si>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</si>
  <si>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</si>
  <si>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</si>
  <si>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</si>
  <si>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</si>
  <si>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</si>
  <si>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</si>
  <si>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</si>
  <si>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</si>
  <si>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</si>
  <si>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</si>
  <si>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</si>
  <si>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</si>
  <si>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</si>
  <si>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</si>
  <si>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</si>
  <si>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</si>
  <si>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</si>
  <si>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</si>
  <si>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</si>
  <si>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</si>
  <si>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</si>
  <si>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</si>
  <si>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</si>
  <si>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</si>
  <si>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</si>
  <si>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</si>
  <si>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</si>
  <si>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</si>
  <si>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</si>
  <si>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</si>
  <si>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</si>
  <si>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</si>
  <si>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</si>
  <si>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</si>
  <si>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</si>
  <si>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</si>
  <si>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</si>
  <si>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</si>
  <si>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</si>
  <si>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</si>
  <si>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</si>
  <si>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</si>
  <si>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</si>
  <si>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</si>
  <si>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</si>
  <si>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</si>
  <si>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</si>
  <si>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</si>
  <si>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</si>
  <si>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</si>
  <si>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</si>
  <si>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</si>
  <si>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</si>
  <si>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</si>
  <si>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</si>
  <si>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</si>
  <si>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</si>
  <si>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</si>
  <si>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</si>
  <si>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</si>
  <si>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</si>
  <si>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</si>
  <si>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</si>
  <si>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</si>
  <si>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</si>
  <si>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</si>
  <si>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</si>
  <si>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</si>
  <si>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</si>
  <si>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</si>
  <si>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</si>
  <si>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</si>
  <si>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</si>
  <si>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</si>
  <si>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</si>
  <si>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</si>
  <si>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</si>
  <si>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</si>
  <si>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</si>
  <si>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</si>
  <si>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</si>
  <si>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</si>
  <si>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</si>
  <si>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</si>
  <si>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</si>
  <si>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</si>
  <si>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</si>
  <si>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</si>
  <si>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</si>
  <si>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</si>
  <si>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</si>
  <si>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</si>
  <si>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</si>
  <si>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</si>
  <si>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</si>
  <si>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</si>
  <si>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</si>
  <si>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</si>
  <si>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</si>
  <si>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</si>
  <si>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</si>
  <si>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</si>
  <si>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</si>
  <si>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</si>
  <si>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</si>
  <si>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</si>
  <si>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</si>
  <si>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</si>
  <si>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</si>
  <si>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</si>
  <si>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</si>
  <si>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</si>
  <si>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</si>
  <si>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</si>
  <si>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</si>
  <si>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</si>
  <si>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</si>
  <si>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</si>
  <si>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</si>
  <si>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</si>
  <si>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</si>
  <si>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</si>
  <si>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</si>
  <si>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</si>
  <si>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</si>
  <si>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</si>
  <si>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</si>
  <si>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</si>
  <si>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</si>
  <si>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</si>
  <si>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</si>
  <si>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</si>
  <si>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</si>
  <si>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</si>
  <si>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</si>
  <si>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</si>
  <si>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</si>
  <si>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</si>
  <si>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</si>
  <si>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</si>
  <si>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</si>
  <si>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</si>
  <si>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</si>
  <si>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</si>
  <si>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</si>
  <si>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</si>
  <si>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</si>
  <si>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</si>
  <si>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</si>
  <si>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</si>
  <si>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</si>
  <si>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</si>
  <si>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</si>
  <si>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</si>
  <si>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</si>
  <si>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</si>
  <si>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</si>
  <si>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</si>
  <si>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</si>
  <si>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</si>
  <si>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</si>
  <si>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</si>
  <si>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</si>
  <si>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</si>
  <si>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</si>
  <si>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</si>
  <si>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</si>
  <si>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</si>
  <si>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</si>
  <si>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</si>
  <si>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</si>
  <si>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</si>
  <si>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</si>
  <si>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</si>
  <si>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</si>
  <si>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</si>
  <si>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</si>
  <si>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</si>
  <si>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</si>
  <si>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</si>
  <si>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</si>
  <si>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</si>
  <si>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</si>
  <si>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</si>
  <si>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</si>
  <si>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</si>
  <si>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</si>
  <si>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</si>
  <si>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</si>
  <si>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</si>
  <si>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</si>
  <si>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</si>
  <si>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</si>
  <si>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</si>
  <si>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</si>
  <si>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</si>
  <si>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</si>
  <si>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</si>
  <si>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</si>
  <si>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</si>
  <si>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</si>
  <si>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</si>
  <si>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</si>
  <si>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</si>
  <si>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</si>
  <si>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</si>
  <si>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</si>
  <si>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</si>
  <si>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</si>
  <si>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</si>
  <si>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</si>
  <si>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</si>
  <si>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</si>
  <si>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</si>
  <si>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</si>
  <si>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</si>
  <si>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</si>
  <si>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</si>
  <si>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</si>
  <si>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</si>
  <si>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</si>
  <si>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</si>
  <si>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</si>
  <si>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</si>
  <si>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</si>
  <si>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</si>
  <si>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</si>
  <si>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</si>
  <si>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</si>
  <si>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</si>
  <si>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</si>
  <si>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</si>
  <si>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</si>
  <si>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</si>
  <si>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</si>
  <si>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</si>
  <si>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</si>
  <si>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</si>
  <si>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</si>
  <si>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</si>
  <si>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</si>
  <si>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</si>
  <si>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</si>
  <si>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</si>
  <si>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</si>
  <si>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</si>
  <si>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</si>
  <si>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</si>
  <si>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</si>
  <si>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</si>
  <si>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</si>
  <si>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</si>
  <si>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</si>
  <si>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</si>
  <si>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</si>
  <si>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</si>
  <si>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</si>
  <si>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</si>
  <si>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</si>
  <si>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</si>
  <si>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</si>
  <si>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</si>
  <si>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</si>
  <si>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</si>
  <si>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</si>
  <si>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</si>
  <si>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</si>
  <si>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</si>
  <si>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</si>
  <si>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</si>
  <si>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</si>
  <si>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</si>
  <si>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</si>
  <si>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</si>
  <si>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</si>
  <si>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</si>
  <si>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</si>
  <si>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</si>
  <si>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</si>
  <si>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</si>
  <si>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</si>
  <si>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</si>
  <si>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</si>
  <si>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</si>
  <si>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</si>
  <si>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</si>
  <si>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</si>
  <si>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</si>
  <si>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</si>
  <si>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</si>
  <si>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</si>
  <si>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</si>
  <si>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</si>
  <si>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</si>
  <si>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</si>
  <si>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</si>
  <si>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</si>
  <si>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</si>
  <si>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</si>
  <si>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</si>
  <si>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</si>
  <si>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</si>
  <si>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</si>
  <si>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</si>
  <si>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</si>
  <si>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</si>
  <si>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</si>
  <si>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</si>
  <si>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</si>
  <si>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</si>
  <si>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</si>
  <si>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</si>
  <si>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</si>
  <si>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</si>
  <si>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</si>
  <si>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</si>
  <si>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</si>
  <si>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</si>
  <si>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</si>
  <si>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</si>
  <si>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</si>
  <si>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</si>
  <si>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</si>
  <si>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</si>
  <si>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</si>
  <si>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</si>
  <si>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</si>
  <si>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</si>
  <si>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</si>
  <si>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</si>
  <si>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</si>
  <si>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</si>
  <si>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</si>
  <si>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</si>
  <si>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</si>
  <si>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</si>
  <si>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</si>
  <si>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</si>
  <si>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</si>
  <si>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</si>
  <si>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</si>
  <si>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</si>
  <si>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</si>
  <si>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</si>
  <si>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</si>
  <si>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</si>
  <si>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</si>
  <si>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</si>
  <si>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</si>
  <si>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</si>
  <si>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</si>
  <si>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</si>
  <si>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</si>
  <si>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</si>
  <si>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</si>
  <si>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</si>
  <si>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</si>
  <si>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</si>
  <si>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</si>
  <si>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</si>
  <si>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</si>
  <si>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</si>
  <si>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</si>
  <si>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</si>
  <si>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</si>
  <si>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</si>
  <si>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警察署等都道府県警察施設の整備</t>
    <rPh sb="0" eb="3">
      <t>ケイサツショ</t>
    </rPh>
    <rPh sb="3" eb="4">
      <t>トウ</t>
    </rPh>
    <rPh sb="4" eb="8">
      <t>トドウフケン</t>
    </rPh>
    <rPh sb="8" eb="10">
      <t>ケイサツ</t>
    </rPh>
    <rPh sb="10" eb="12">
      <t>シセツ</t>
    </rPh>
    <rPh sb="13" eb="15">
      <t>セイビ</t>
    </rPh>
    <phoneticPr fontId="5"/>
  </si>
  <si>
    <t>長官官房</t>
    <rPh sb="0" eb="2">
      <t>チョウカン</t>
    </rPh>
    <rPh sb="2" eb="4">
      <t>カンボウ</t>
    </rPh>
    <phoneticPr fontId="5"/>
  </si>
  <si>
    <t>会計課</t>
    <rPh sb="0" eb="2">
      <t>カイケイ</t>
    </rPh>
    <rPh sb="2" eb="3">
      <t>カ</t>
    </rPh>
    <phoneticPr fontId="5"/>
  </si>
  <si>
    <t>警察法第37条第３項
警察法施行令第３条第１項</t>
    <rPh sb="0" eb="3">
      <t>ケイサツホウ</t>
    </rPh>
    <rPh sb="3" eb="4">
      <t>ダイ</t>
    </rPh>
    <rPh sb="6" eb="7">
      <t>ジョウ</t>
    </rPh>
    <rPh sb="7" eb="8">
      <t>ダイ</t>
    </rPh>
    <rPh sb="9" eb="10">
      <t>コウ</t>
    </rPh>
    <rPh sb="11" eb="14">
      <t>ケイサツホウ</t>
    </rPh>
    <rPh sb="14" eb="17">
      <t>シコウレイ</t>
    </rPh>
    <rPh sb="17" eb="18">
      <t>ダイ</t>
    </rPh>
    <rPh sb="19" eb="20">
      <t>ジョウ</t>
    </rPh>
    <rPh sb="20" eb="21">
      <t>ダイ</t>
    </rPh>
    <rPh sb="22" eb="23">
      <t>コウ</t>
    </rPh>
    <phoneticPr fontId="5"/>
  </si>
  <si>
    <t>-</t>
  </si>
  <si>
    <t>-</t>
    <phoneticPr fontId="5"/>
  </si>
  <si>
    <t>補助金（警察署整備）</t>
    <rPh sb="0" eb="3">
      <t>ホジョキン</t>
    </rPh>
    <rPh sb="4" eb="7">
      <t>ケイサツショ</t>
    </rPh>
    <rPh sb="7" eb="9">
      <t>セイビ</t>
    </rPh>
    <phoneticPr fontId="5"/>
  </si>
  <si>
    <t>補助金（警察本部等整備）</t>
    <rPh sb="0" eb="3">
      <t>ホジョキン</t>
    </rPh>
    <rPh sb="4" eb="6">
      <t>ケイサツ</t>
    </rPh>
    <rPh sb="6" eb="8">
      <t>ホンブ</t>
    </rPh>
    <rPh sb="8" eb="9">
      <t>トウ</t>
    </rPh>
    <rPh sb="9" eb="11">
      <t>セイビ</t>
    </rPh>
    <phoneticPr fontId="5"/>
  </si>
  <si>
    <t>補助金（交番・駐在所整備）</t>
    <rPh sb="0" eb="3">
      <t>ホジョキン</t>
    </rPh>
    <rPh sb="4" eb="6">
      <t>コウバン</t>
    </rPh>
    <rPh sb="7" eb="10">
      <t>チュウザイショ</t>
    </rPh>
    <rPh sb="10" eb="12">
      <t>セイビ</t>
    </rPh>
    <phoneticPr fontId="5"/>
  </si>
  <si>
    <t>当該年度に新たに施設整備に着手した警察施設</t>
    <rPh sb="0" eb="2">
      <t>トウガイ</t>
    </rPh>
    <rPh sb="2" eb="4">
      <t>ネンド</t>
    </rPh>
    <rPh sb="5" eb="6">
      <t>アラ</t>
    </rPh>
    <rPh sb="8" eb="10">
      <t>シセツ</t>
    </rPh>
    <rPh sb="10" eb="12">
      <t>セイビ</t>
    </rPh>
    <rPh sb="13" eb="15">
      <t>チャクシュ</t>
    </rPh>
    <rPh sb="17" eb="19">
      <t>ケイサツ</t>
    </rPh>
    <rPh sb="19" eb="21">
      <t>シセツ</t>
    </rPh>
    <phoneticPr fontId="5"/>
  </si>
  <si>
    <t>施設</t>
    <rPh sb="0" eb="2">
      <t>シセツ</t>
    </rPh>
    <phoneticPr fontId="5"/>
  </si>
  <si>
    <t>執行額／施設数　　　　　　　　　</t>
    <rPh sb="0" eb="2">
      <t>シッコウ</t>
    </rPh>
    <rPh sb="2" eb="3">
      <t>ガク</t>
    </rPh>
    <rPh sb="4" eb="7">
      <t>シセツスウ</t>
    </rPh>
    <phoneticPr fontId="5"/>
  </si>
  <si>
    <t>千円</t>
    <rPh sb="0" eb="2">
      <t>センエン</t>
    </rPh>
    <phoneticPr fontId="5"/>
  </si>
  <si>
    <t>千円/施設数</t>
    <rPh sb="0" eb="2">
      <t>センエン</t>
    </rPh>
    <rPh sb="3" eb="6">
      <t>シセツスウ</t>
    </rPh>
    <phoneticPr fontId="5"/>
  </si>
  <si>
    <t>9,876,937/38</t>
    <phoneticPr fontId="5"/>
  </si>
  <si>
    <t>警察本部、警察署等の整備</t>
    <rPh sb="0" eb="2">
      <t>ケイサツ</t>
    </rPh>
    <rPh sb="2" eb="4">
      <t>ホンブ</t>
    </rPh>
    <rPh sb="5" eb="8">
      <t>ケイサツショ</t>
    </rPh>
    <rPh sb="8" eb="9">
      <t>トウ</t>
    </rPh>
    <rPh sb="10" eb="12">
      <t>セイビ</t>
    </rPh>
    <phoneticPr fontId="5"/>
  </si>
  <si>
    <t>当該年度に完成した警察施設の整備数</t>
    <rPh sb="0" eb="2">
      <t>トウガイ</t>
    </rPh>
    <rPh sb="2" eb="4">
      <t>ネンド</t>
    </rPh>
    <rPh sb="5" eb="7">
      <t>カンセイ</t>
    </rPh>
    <rPh sb="9" eb="11">
      <t>ケイサツ</t>
    </rPh>
    <rPh sb="11" eb="13">
      <t>シセツ</t>
    </rPh>
    <rPh sb="14" eb="16">
      <t>セイビ</t>
    </rPh>
    <rPh sb="16" eb="17">
      <t>スウ</t>
    </rPh>
    <phoneticPr fontId="5"/>
  </si>
  <si>
    <t>無</t>
  </si>
  <si>
    <t>‐</t>
  </si>
  <si>
    <t>71</t>
    <phoneticPr fontId="5"/>
  </si>
  <si>
    <t>56</t>
    <phoneticPr fontId="5"/>
  </si>
  <si>
    <t>26</t>
    <phoneticPr fontId="5"/>
  </si>
  <si>
    <t>27</t>
    <phoneticPr fontId="5"/>
  </si>
  <si>
    <t>24</t>
    <phoneticPr fontId="5"/>
  </si>
  <si>
    <t>23</t>
    <phoneticPr fontId="5"/>
  </si>
  <si>
    <t>21</t>
    <phoneticPr fontId="5"/>
  </si>
  <si>
    <t>施設</t>
    <rPh sb="0" eb="2">
      <t>シセツ</t>
    </rPh>
    <phoneticPr fontId="5"/>
  </si>
  <si>
    <t>-</t>
    <phoneticPr fontId="5"/>
  </si>
  <si>
    <t>大阪府警察</t>
    <rPh sb="0" eb="2">
      <t>オオサカ</t>
    </rPh>
    <rPh sb="3" eb="5">
      <t>ケイサツ</t>
    </rPh>
    <phoneticPr fontId="5"/>
  </si>
  <si>
    <t>補助金交付</t>
    <rPh sb="0" eb="3">
      <t>ホジョキン</t>
    </rPh>
    <rPh sb="3" eb="5">
      <t>コウフ</t>
    </rPh>
    <phoneticPr fontId="5"/>
  </si>
  <si>
    <t>補助金等交付</t>
  </si>
  <si>
    <t>兵庫県警察</t>
    <rPh sb="0" eb="3">
      <t>ヒョウゴケン</t>
    </rPh>
    <rPh sb="3" eb="5">
      <t>ケイサツ</t>
    </rPh>
    <phoneticPr fontId="5"/>
  </si>
  <si>
    <t>高知県警察</t>
    <rPh sb="0" eb="3">
      <t>コウチケン</t>
    </rPh>
    <rPh sb="3" eb="5">
      <t>ケイサツ</t>
    </rPh>
    <phoneticPr fontId="5"/>
  </si>
  <si>
    <t>群馬県警察</t>
    <rPh sb="0" eb="3">
      <t>グンマケン</t>
    </rPh>
    <rPh sb="3" eb="5">
      <t>ケイサツ</t>
    </rPh>
    <phoneticPr fontId="5"/>
  </si>
  <si>
    <t>福岡県警察</t>
    <rPh sb="0" eb="3">
      <t>フクオカケン</t>
    </rPh>
    <rPh sb="3" eb="5">
      <t>ケイサツ</t>
    </rPh>
    <phoneticPr fontId="5"/>
  </si>
  <si>
    <t>愛知県警察</t>
    <rPh sb="0" eb="3">
      <t>アイチケン</t>
    </rPh>
    <rPh sb="3" eb="5">
      <t>ケイサツ</t>
    </rPh>
    <phoneticPr fontId="5"/>
  </si>
  <si>
    <t>神奈川県警察</t>
    <rPh sb="0" eb="4">
      <t>カナガワケン</t>
    </rPh>
    <rPh sb="4" eb="6">
      <t>ケイサツ</t>
    </rPh>
    <phoneticPr fontId="5"/>
  </si>
  <si>
    <t>愛媛県警察</t>
    <rPh sb="0" eb="3">
      <t>エヒメケン</t>
    </rPh>
    <rPh sb="3" eb="5">
      <t>ケイサツ</t>
    </rPh>
    <phoneticPr fontId="5"/>
  </si>
  <si>
    <t>大分県警察</t>
    <rPh sb="0" eb="3">
      <t>オオイタケン</t>
    </rPh>
    <rPh sb="3" eb="5">
      <t>ケイサツ</t>
    </rPh>
    <phoneticPr fontId="5"/>
  </si>
  <si>
    <t>青森県警察</t>
    <rPh sb="0" eb="3">
      <t>アオモリケン</t>
    </rPh>
    <rPh sb="3" eb="5">
      <t>ケイサツ</t>
    </rPh>
    <phoneticPr fontId="5"/>
  </si>
  <si>
    <t>A.大阪府警察</t>
    <rPh sb="2" eb="5">
      <t>オオサカフ</t>
    </rPh>
    <rPh sb="5" eb="7">
      <t>ケイサツ</t>
    </rPh>
    <phoneticPr fontId="5"/>
  </si>
  <si>
    <t>補助金</t>
    <rPh sb="0" eb="3">
      <t>ホジョキン</t>
    </rPh>
    <phoneticPr fontId="5"/>
  </si>
  <si>
    <t>東住吉警察署庁舎新築工事</t>
    <rPh sb="0" eb="1">
      <t>ヒガシ</t>
    </rPh>
    <rPh sb="1" eb="3">
      <t>スミヨシ</t>
    </rPh>
    <rPh sb="3" eb="6">
      <t>ケイサツショ</t>
    </rPh>
    <rPh sb="6" eb="8">
      <t>チョウシャ</t>
    </rPh>
    <rPh sb="8" eb="10">
      <t>シンチク</t>
    </rPh>
    <rPh sb="10" eb="12">
      <t>コウジ</t>
    </rPh>
    <phoneticPr fontId="5"/>
  </si>
  <si>
    <t>-</t>
    <phoneticPr fontId="5"/>
  </si>
  <si>
    <t>守口警察署庁舎新築工事</t>
    <rPh sb="0" eb="2">
      <t>モリグチ</t>
    </rPh>
    <rPh sb="2" eb="5">
      <t>ケイサツショ</t>
    </rPh>
    <rPh sb="5" eb="7">
      <t>チョウシャ</t>
    </rPh>
    <rPh sb="7" eb="9">
      <t>シンチク</t>
    </rPh>
    <rPh sb="9" eb="11">
      <t>コウジ</t>
    </rPh>
    <phoneticPr fontId="5"/>
  </si>
  <si>
    <t>中堺警察署（仮称）庁舎新築工事</t>
    <rPh sb="0" eb="1">
      <t>ナカ</t>
    </rPh>
    <rPh sb="1" eb="2">
      <t>サカイ</t>
    </rPh>
    <rPh sb="2" eb="5">
      <t>ケイサツショ</t>
    </rPh>
    <rPh sb="6" eb="8">
      <t>カショウ</t>
    </rPh>
    <rPh sb="9" eb="11">
      <t>チョウシャ</t>
    </rPh>
    <rPh sb="11" eb="13">
      <t>シンチク</t>
    </rPh>
    <rPh sb="13" eb="15">
      <t>コウジ</t>
    </rPh>
    <phoneticPr fontId="5"/>
  </si>
  <si>
    <t>大木・大勝特定建設工事共同企業体</t>
    <rPh sb="0" eb="2">
      <t>オオキ</t>
    </rPh>
    <rPh sb="3" eb="5">
      <t>オオカツ</t>
    </rPh>
    <rPh sb="5" eb="7">
      <t>トクテイ</t>
    </rPh>
    <rPh sb="7" eb="9">
      <t>ケンセツ</t>
    </rPh>
    <rPh sb="9" eb="11">
      <t>コウジ</t>
    </rPh>
    <rPh sb="11" eb="13">
      <t>キョウドウ</t>
    </rPh>
    <rPh sb="13" eb="16">
      <t>キギョウタイ</t>
    </rPh>
    <phoneticPr fontId="5"/>
  </si>
  <si>
    <t>コーナン建設株式会社</t>
    <rPh sb="4" eb="6">
      <t>ケンセツ</t>
    </rPh>
    <rPh sb="6" eb="10">
      <t>カブシキガイシャ</t>
    </rPh>
    <phoneticPr fontId="5"/>
  </si>
  <si>
    <t>大鉄工業株式会社</t>
    <rPh sb="0" eb="1">
      <t>ダイ</t>
    </rPh>
    <rPh sb="1" eb="2">
      <t>テツ</t>
    </rPh>
    <rPh sb="2" eb="4">
      <t>コウギョウ</t>
    </rPh>
    <rPh sb="4" eb="8">
      <t>カブシキガイシャ</t>
    </rPh>
    <phoneticPr fontId="5"/>
  </si>
  <si>
    <t>株式会社精研</t>
    <rPh sb="0" eb="4">
      <t>カブシキガイシャ</t>
    </rPh>
    <rPh sb="4" eb="6">
      <t>セイケン</t>
    </rPh>
    <phoneticPr fontId="5"/>
  </si>
  <si>
    <t>八千代電設工業株式会社</t>
    <rPh sb="0" eb="3">
      <t>ヤチヨ</t>
    </rPh>
    <rPh sb="3" eb="5">
      <t>デンセツ</t>
    </rPh>
    <rPh sb="5" eb="7">
      <t>コウギョウ</t>
    </rPh>
    <rPh sb="7" eb="11">
      <t>カブシキガイシャ</t>
    </rPh>
    <phoneticPr fontId="5"/>
  </si>
  <si>
    <t>ダイクウ株式会社</t>
    <rPh sb="4" eb="8">
      <t>カブシキガイシャ</t>
    </rPh>
    <phoneticPr fontId="5"/>
  </si>
  <si>
    <t>川北電気工業株式会社</t>
    <rPh sb="0" eb="2">
      <t>カワキタ</t>
    </rPh>
    <rPh sb="2" eb="4">
      <t>デンキ</t>
    </rPh>
    <rPh sb="4" eb="6">
      <t>コウギョウ</t>
    </rPh>
    <rPh sb="6" eb="10">
      <t>カブシキガイシャ</t>
    </rPh>
    <phoneticPr fontId="5"/>
  </si>
  <si>
    <t>若林設備工業株式会社</t>
    <rPh sb="0" eb="2">
      <t>ワカバヤシ</t>
    </rPh>
    <rPh sb="2" eb="4">
      <t>セツビ</t>
    </rPh>
    <rPh sb="4" eb="6">
      <t>コウギョウ</t>
    </rPh>
    <rPh sb="6" eb="10">
      <t>カブシキガイシャ</t>
    </rPh>
    <phoneticPr fontId="5"/>
  </si>
  <si>
    <t>大浪電設株式会社</t>
    <rPh sb="0" eb="2">
      <t>オオナミ</t>
    </rPh>
    <rPh sb="2" eb="4">
      <t>デンセツ</t>
    </rPh>
    <rPh sb="4" eb="8">
      <t>カブシキガイシャ</t>
    </rPh>
    <phoneticPr fontId="5"/>
  </si>
  <si>
    <t>B.大木・大勝特定建設工事共同企業体</t>
    <rPh sb="2" eb="4">
      <t>オオキ</t>
    </rPh>
    <rPh sb="5" eb="7">
      <t>オオカツ</t>
    </rPh>
    <rPh sb="7" eb="9">
      <t>トクテイ</t>
    </rPh>
    <rPh sb="9" eb="11">
      <t>ケンセツ</t>
    </rPh>
    <rPh sb="11" eb="13">
      <t>コウジ</t>
    </rPh>
    <rPh sb="13" eb="15">
      <t>キョウドウ</t>
    </rPh>
    <rPh sb="15" eb="18">
      <t>キギョウタイ</t>
    </rPh>
    <phoneticPr fontId="5"/>
  </si>
  <si>
    <t>警察署の施設整備に要する経費</t>
    <rPh sb="0" eb="3">
      <t>ケイサツショ</t>
    </rPh>
    <rPh sb="4" eb="6">
      <t>シセツ</t>
    </rPh>
    <rPh sb="6" eb="8">
      <t>セイビ</t>
    </rPh>
    <rPh sb="9" eb="10">
      <t>ヨウ</t>
    </rPh>
    <rPh sb="12" eb="14">
      <t>ケイヒ</t>
    </rPh>
    <phoneticPr fontId="5"/>
  </si>
  <si>
    <t>東住吉警察署庁舎新築工事</t>
    <phoneticPr fontId="5"/>
  </si>
  <si>
    <t>施設費</t>
    <rPh sb="0" eb="3">
      <t>シセツヒ</t>
    </rPh>
    <phoneticPr fontId="5"/>
  </si>
  <si>
    <t>C.株式会社精研</t>
    <phoneticPr fontId="5"/>
  </si>
  <si>
    <t>6,189,790/36</t>
    <phoneticPr fontId="5"/>
  </si>
  <si>
    <t>6,946,210/36</t>
    <phoneticPr fontId="5"/>
  </si>
  <si>
    <t>第一線警察活動の拠点として機能している警察施設の整備に要する経費を補助しているもの。</t>
    <phoneticPr fontId="5"/>
  </si>
  <si>
    <t>警察本部、警察署等の整備</t>
    <rPh sb="0" eb="2">
      <t>ケイサツ</t>
    </rPh>
    <rPh sb="2" eb="4">
      <t>ホンブ</t>
    </rPh>
    <rPh sb="5" eb="8">
      <t>ケイサツショ</t>
    </rPh>
    <rPh sb="8" eb="9">
      <t>トウ</t>
    </rPh>
    <rPh sb="10" eb="12">
      <t>セイビ</t>
    </rPh>
    <phoneticPr fontId="5"/>
  </si>
  <si>
    <t>　警察事務は、国家的性格と地方的性格を共に有することから、国として治安責任を応分に負担し、また、全国的な治安の均質性を維持するとの考え方に基づき、各都道府県の警察本部庁舎を始め、警察署庁舎、執行隊庁舎、交番・駐在所（沖縄県に限る。）といった第一線警察活動の拠点として機能している警察施設の整備に要する経費を補助しているもの。</t>
    <rPh sb="1" eb="3">
      <t>ケイサツ</t>
    </rPh>
    <rPh sb="3" eb="5">
      <t>ジム</t>
    </rPh>
    <rPh sb="7" eb="10">
      <t>コッカテキ</t>
    </rPh>
    <rPh sb="10" eb="12">
      <t>セイカク</t>
    </rPh>
    <rPh sb="13" eb="15">
      <t>チホウ</t>
    </rPh>
    <rPh sb="15" eb="16">
      <t>テキ</t>
    </rPh>
    <rPh sb="16" eb="18">
      <t>セイカク</t>
    </rPh>
    <rPh sb="19" eb="20">
      <t>トモ</t>
    </rPh>
    <rPh sb="21" eb="22">
      <t>ユウ</t>
    </rPh>
    <rPh sb="29" eb="30">
      <t>クニ</t>
    </rPh>
    <rPh sb="33" eb="35">
      <t>チアン</t>
    </rPh>
    <rPh sb="35" eb="37">
      <t>セキニン</t>
    </rPh>
    <rPh sb="38" eb="40">
      <t>オウブン</t>
    </rPh>
    <rPh sb="41" eb="43">
      <t>フタン</t>
    </rPh>
    <rPh sb="48" eb="50">
      <t>ゼンコク</t>
    </rPh>
    <rPh sb="50" eb="51">
      <t>テキ</t>
    </rPh>
    <rPh sb="52" eb="54">
      <t>チアン</t>
    </rPh>
    <rPh sb="55" eb="58">
      <t>キンシツセイ</t>
    </rPh>
    <rPh sb="59" eb="61">
      <t>イジ</t>
    </rPh>
    <rPh sb="65" eb="66">
      <t>カンガ</t>
    </rPh>
    <rPh sb="67" eb="68">
      <t>カタ</t>
    </rPh>
    <rPh sb="69" eb="70">
      <t>モト</t>
    </rPh>
    <rPh sb="73" eb="74">
      <t>カク</t>
    </rPh>
    <rPh sb="74" eb="78">
      <t>トドウフケン</t>
    </rPh>
    <rPh sb="79" eb="81">
      <t>ケイサツ</t>
    </rPh>
    <rPh sb="81" eb="83">
      <t>ホンブ</t>
    </rPh>
    <rPh sb="83" eb="85">
      <t>チョウシャ</t>
    </rPh>
    <rPh sb="86" eb="87">
      <t>ハジ</t>
    </rPh>
    <rPh sb="89" eb="92">
      <t>ケイサツショ</t>
    </rPh>
    <rPh sb="92" eb="94">
      <t>チョウシャ</t>
    </rPh>
    <rPh sb="95" eb="97">
      <t>シッコウ</t>
    </rPh>
    <rPh sb="97" eb="98">
      <t>タイ</t>
    </rPh>
    <rPh sb="98" eb="100">
      <t>チョウシャ</t>
    </rPh>
    <rPh sb="101" eb="103">
      <t>コウバン</t>
    </rPh>
    <rPh sb="104" eb="107">
      <t>チュウザイショ</t>
    </rPh>
    <rPh sb="108" eb="111">
      <t>オキナワケン</t>
    </rPh>
    <rPh sb="112" eb="113">
      <t>カギ</t>
    </rPh>
    <rPh sb="120" eb="123">
      <t>ダイイッセン</t>
    </rPh>
    <rPh sb="123" eb="125">
      <t>ケイサツ</t>
    </rPh>
    <rPh sb="125" eb="127">
      <t>カツドウ</t>
    </rPh>
    <rPh sb="128" eb="130">
      <t>キョテン</t>
    </rPh>
    <rPh sb="133" eb="135">
      <t>キノウ</t>
    </rPh>
    <rPh sb="139" eb="141">
      <t>ケイサツ</t>
    </rPh>
    <rPh sb="141" eb="143">
      <t>シセツ</t>
    </rPh>
    <rPh sb="144" eb="146">
      <t>セイビ</t>
    </rPh>
    <rPh sb="147" eb="148">
      <t>ヨウ</t>
    </rPh>
    <rPh sb="150" eb="152">
      <t>ケイヒ</t>
    </rPh>
    <rPh sb="153" eb="155">
      <t>ホジョ</t>
    </rPh>
    <phoneticPr fontId="5"/>
  </si>
  <si>
    <t>　令和３年度においては、警察本部庁舎２施設、警察署31施設、交番1施設及び駐在所2施設の計36施設に対して、都道府県警察施設の整備に要する経費を補助（10分の５）している。</t>
    <rPh sb="1" eb="3">
      <t>レイワ</t>
    </rPh>
    <rPh sb="4" eb="6">
      <t>ネンド</t>
    </rPh>
    <rPh sb="12" eb="14">
      <t>ケイサツ</t>
    </rPh>
    <rPh sb="14" eb="16">
      <t>ホンブ</t>
    </rPh>
    <rPh sb="16" eb="18">
      <t>チョウシャ</t>
    </rPh>
    <rPh sb="19" eb="21">
      <t>シセツ</t>
    </rPh>
    <rPh sb="22" eb="25">
      <t>ケイサツショ</t>
    </rPh>
    <rPh sb="27" eb="29">
      <t>シセツ</t>
    </rPh>
    <rPh sb="30" eb="32">
      <t>コウバン</t>
    </rPh>
    <rPh sb="33" eb="35">
      <t>シセツ</t>
    </rPh>
    <rPh sb="35" eb="36">
      <t>オヨ</t>
    </rPh>
    <rPh sb="37" eb="40">
      <t>チュウザイショ</t>
    </rPh>
    <rPh sb="41" eb="43">
      <t>シセツ</t>
    </rPh>
    <rPh sb="44" eb="45">
      <t>ケイ</t>
    </rPh>
    <rPh sb="47" eb="49">
      <t>シセツ</t>
    </rPh>
    <rPh sb="50" eb="51">
      <t>タイ</t>
    </rPh>
    <rPh sb="54" eb="58">
      <t>トドウフケン</t>
    </rPh>
    <rPh sb="58" eb="60">
      <t>ケイサツ</t>
    </rPh>
    <rPh sb="60" eb="62">
      <t>シセツ</t>
    </rPh>
    <rPh sb="63" eb="65">
      <t>セイビ</t>
    </rPh>
    <rPh sb="66" eb="67">
      <t>ヨウ</t>
    </rPh>
    <rPh sb="69" eb="71">
      <t>ケイヒ</t>
    </rPh>
    <rPh sb="72" eb="74">
      <t>ホジョ</t>
    </rPh>
    <rPh sb="77" eb="78">
      <t>ブン</t>
    </rPh>
    <phoneticPr fontId="5"/>
  </si>
  <si>
    <t>　都道府県警察施設整備事業については、各都道府県警察において、治安情勢、施設の経過年数、施設の狭隘度、施設の活用状況、事業の内容（改修、建替、耐震化事業等）、他の施設の事業の進捗状況等の様々な事情を勘案し、予算の範囲内で各年度ごとに必要となる事業を実施しているものであるため。</t>
    <rPh sb="1" eb="5">
      <t>トドウフケン</t>
    </rPh>
    <rPh sb="5" eb="7">
      <t>ケイサツ</t>
    </rPh>
    <rPh sb="7" eb="9">
      <t>シセツ</t>
    </rPh>
    <rPh sb="9" eb="11">
      <t>セイビ</t>
    </rPh>
    <rPh sb="11" eb="13">
      <t>ジギョウ</t>
    </rPh>
    <rPh sb="19" eb="20">
      <t>カク</t>
    </rPh>
    <rPh sb="20" eb="24">
      <t>トドウフケン</t>
    </rPh>
    <rPh sb="24" eb="26">
      <t>ケイサツ</t>
    </rPh>
    <rPh sb="31" eb="33">
      <t>チアン</t>
    </rPh>
    <rPh sb="33" eb="35">
      <t>ジョウセイ</t>
    </rPh>
    <rPh sb="36" eb="38">
      <t>シセツ</t>
    </rPh>
    <rPh sb="39" eb="41">
      <t>ケイカ</t>
    </rPh>
    <rPh sb="41" eb="43">
      <t>ネンスウ</t>
    </rPh>
    <rPh sb="44" eb="46">
      <t>シセツ</t>
    </rPh>
    <rPh sb="47" eb="50">
      <t>キョウアイド</t>
    </rPh>
    <rPh sb="51" eb="53">
      <t>シセツ</t>
    </rPh>
    <rPh sb="54" eb="56">
      <t>カツヨウ</t>
    </rPh>
    <rPh sb="56" eb="58">
      <t>ジョウキョウ</t>
    </rPh>
    <rPh sb="59" eb="61">
      <t>ジギョウ</t>
    </rPh>
    <rPh sb="62" eb="64">
      <t>ナイヨウ</t>
    </rPh>
    <rPh sb="65" eb="67">
      <t>カイシュウ</t>
    </rPh>
    <rPh sb="68" eb="70">
      <t>タテカエ</t>
    </rPh>
    <rPh sb="71" eb="74">
      <t>タイシンカ</t>
    </rPh>
    <rPh sb="74" eb="76">
      <t>ジギョウ</t>
    </rPh>
    <rPh sb="76" eb="77">
      <t>トウ</t>
    </rPh>
    <rPh sb="79" eb="80">
      <t>タ</t>
    </rPh>
    <rPh sb="81" eb="83">
      <t>シセツ</t>
    </rPh>
    <rPh sb="84" eb="86">
      <t>ジギョウ</t>
    </rPh>
    <rPh sb="87" eb="89">
      <t>シンチョク</t>
    </rPh>
    <rPh sb="89" eb="91">
      <t>ジョウキョウ</t>
    </rPh>
    <rPh sb="91" eb="92">
      <t>トウ</t>
    </rPh>
    <rPh sb="93" eb="95">
      <t>サマザマ</t>
    </rPh>
    <rPh sb="96" eb="98">
      <t>ジジョウ</t>
    </rPh>
    <rPh sb="99" eb="101">
      <t>カンアン</t>
    </rPh>
    <rPh sb="103" eb="105">
      <t>ヨサン</t>
    </rPh>
    <rPh sb="106" eb="109">
      <t>ハンイナイ</t>
    </rPh>
    <rPh sb="110" eb="113">
      <t>カクネンド</t>
    </rPh>
    <rPh sb="116" eb="118">
      <t>ヒツヨウ</t>
    </rPh>
    <rPh sb="121" eb="123">
      <t>ジギョウ</t>
    </rPh>
    <rPh sb="124" eb="126">
      <t>ジッシ</t>
    </rPh>
    <phoneticPr fontId="5"/>
  </si>
  <si>
    <t>【定性的な成果目標】
　都道府県警察施設の整備に当たり必要な補助を行う。
（施設整備に関しては、１事業が終了するまでに複数年かかるため、代替指標として当該年度に完成した施設数を記載し、活動指標として当該年度に着手した施設数を記載）
【令和元～3年度の達成状況・実績】
　都道府県警察施設の整備に際して、必要な補助を実施してきた。</t>
    <rPh sb="1" eb="4">
      <t>テイセイテキ</t>
    </rPh>
    <rPh sb="5" eb="7">
      <t>セイカ</t>
    </rPh>
    <rPh sb="7" eb="9">
      <t>モクヒョウ</t>
    </rPh>
    <rPh sb="12" eb="16">
      <t>トドウフケン</t>
    </rPh>
    <rPh sb="16" eb="18">
      <t>ケイサツ</t>
    </rPh>
    <rPh sb="18" eb="20">
      <t>シセツ</t>
    </rPh>
    <rPh sb="21" eb="23">
      <t>セイビ</t>
    </rPh>
    <rPh sb="24" eb="25">
      <t>ア</t>
    </rPh>
    <rPh sb="27" eb="29">
      <t>ヒツヨウ</t>
    </rPh>
    <rPh sb="30" eb="32">
      <t>ホジョ</t>
    </rPh>
    <rPh sb="33" eb="34">
      <t>オコナ</t>
    </rPh>
    <rPh sb="38" eb="40">
      <t>シセツ</t>
    </rPh>
    <rPh sb="40" eb="42">
      <t>セイビ</t>
    </rPh>
    <rPh sb="43" eb="44">
      <t>カン</t>
    </rPh>
    <rPh sb="49" eb="51">
      <t>ジギョウ</t>
    </rPh>
    <rPh sb="52" eb="54">
      <t>シュウリョウ</t>
    </rPh>
    <rPh sb="59" eb="62">
      <t>フクスウネン</t>
    </rPh>
    <rPh sb="68" eb="70">
      <t>ダイタイ</t>
    </rPh>
    <rPh sb="70" eb="72">
      <t>シヒョウ</t>
    </rPh>
    <rPh sb="75" eb="77">
      <t>トウガイ</t>
    </rPh>
    <rPh sb="77" eb="79">
      <t>ネンド</t>
    </rPh>
    <rPh sb="80" eb="82">
      <t>カンセイ</t>
    </rPh>
    <rPh sb="84" eb="86">
      <t>シセツ</t>
    </rPh>
    <rPh sb="86" eb="87">
      <t>スウ</t>
    </rPh>
    <rPh sb="88" eb="90">
      <t>キサイ</t>
    </rPh>
    <rPh sb="92" eb="94">
      <t>カツドウ</t>
    </rPh>
    <rPh sb="94" eb="96">
      <t>シヒョウ</t>
    </rPh>
    <rPh sb="99" eb="101">
      <t>トウガイ</t>
    </rPh>
    <rPh sb="101" eb="103">
      <t>ネンド</t>
    </rPh>
    <rPh sb="104" eb="106">
      <t>チャクシュ</t>
    </rPh>
    <rPh sb="108" eb="111">
      <t>シセツスウ</t>
    </rPh>
    <rPh sb="112" eb="114">
      <t>キサイ</t>
    </rPh>
    <rPh sb="118" eb="120">
      <t>レイワ</t>
    </rPh>
    <rPh sb="120" eb="121">
      <t>モト</t>
    </rPh>
    <rPh sb="123" eb="125">
      <t>ネンド</t>
    </rPh>
    <rPh sb="126" eb="128">
      <t>タッセイ</t>
    </rPh>
    <rPh sb="128" eb="130">
      <t>ジョウキョウ</t>
    </rPh>
    <rPh sb="131" eb="133">
      <t>ジッセキ</t>
    </rPh>
    <rPh sb="136" eb="140">
      <t>トドウフケン</t>
    </rPh>
    <rPh sb="140" eb="142">
      <t>ケイサツ</t>
    </rPh>
    <rPh sb="142" eb="144">
      <t>シセツ</t>
    </rPh>
    <rPh sb="145" eb="147">
      <t>セイビ</t>
    </rPh>
    <rPh sb="148" eb="149">
      <t>サイ</t>
    </rPh>
    <rPh sb="152" eb="154">
      <t>ヒツヨウ</t>
    </rPh>
    <rPh sb="155" eb="157">
      <t>ホジョ</t>
    </rPh>
    <rPh sb="158" eb="160">
      <t>ジッシ</t>
    </rPh>
    <phoneticPr fontId="5"/>
  </si>
  <si>
    <t>　警察活動の基盤施設の整備事業であり、安心・安全な社会の実現という観点から国民のニーズは高い。</t>
    <rPh sb="1" eb="3">
      <t>ケイサツ</t>
    </rPh>
    <rPh sb="3" eb="5">
      <t>カツドウ</t>
    </rPh>
    <rPh sb="6" eb="8">
      <t>キバン</t>
    </rPh>
    <rPh sb="8" eb="10">
      <t>シセツ</t>
    </rPh>
    <rPh sb="11" eb="13">
      <t>セイビ</t>
    </rPh>
    <rPh sb="13" eb="15">
      <t>ジギョウ</t>
    </rPh>
    <rPh sb="19" eb="21">
      <t>アンシン</t>
    </rPh>
    <rPh sb="22" eb="24">
      <t>アンゼン</t>
    </rPh>
    <rPh sb="25" eb="27">
      <t>シャカイ</t>
    </rPh>
    <rPh sb="28" eb="30">
      <t>ジツゲン</t>
    </rPh>
    <rPh sb="33" eb="35">
      <t>カンテン</t>
    </rPh>
    <rPh sb="37" eb="39">
      <t>コクミン</t>
    </rPh>
    <rPh sb="44" eb="45">
      <t>タカ</t>
    </rPh>
    <phoneticPr fontId="5"/>
  </si>
  <si>
    <t>　警察法及び警察法施行令の規定により、国がその一部を補助することとされている。</t>
    <rPh sb="1" eb="4">
      <t>ケイサツホウ</t>
    </rPh>
    <rPh sb="4" eb="5">
      <t>オヨ</t>
    </rPh>
    <rPh sb="6" eb="9">
      <t>ケイサツホウ</t>
    </rPh>
    <rPh sb="9" eb="12">
      <t>シコウレイ</t>
    </rPh>
    <rPh sb="13" eb="15">
      <t>キテイ</t>
    </rPh>
    <rPh sb="19" eb="20">
      <t>クニ</t>
    </rPh>
    <rPh sb="23" eb="25">
      <t>イチブ</t>
    </rPh>
    <rPh sb="26" eb="28">
      <t>ホジョ</t>
    </rPh>
    <phoneticPr fontId="5"/>
  </si>
  <si>
    <t>　安心・安全な社会を実現する上で、第一線警察活動の拠点となる施設を整備することは必要不可欠であり、その優先度は高い。</t>
    <rPh sb="1" eb="3">
      <t>アンシン</t>
    </rPh>
    <rPh sb="4" eb="6">
      <t>アンゼン</t>
    </rPh>
    <rPh sb="7" eb="9">
      <t>シャカイ</t>
    </rPh>
    <rPh sb="10" eb="12">
      <t>ジツゲン</t>
    </rPh>
    <rPh sb="14" eb="15">
      <t>ウエ</t>
    </rPh>
    <rPh sb="17" eb="20">
      <t>ダイイッセン</t>
    </rPh>
    <rPh sb="20" eb="22">
      <t>ケイサツ</t>
    </rPh>
    <rPh sb="22" eb="24">
      <t>カツドウ</t>
    </rPh>
    <rPh sb="25" eb="27">
      <t>キョテン</t>
    </rPh>
    <rPh sb="30" eb="32">
      <t>シセツ</t>
    </rPh>
    <rPh sb="33" eb="35">
      <t>セイビ</t>
    </rPh>
    <rPh sb="40" eb="42">
      <t>ヒツヨウ</t>
    </rPh>
    <rPh sb="42" eb="45">
      <t>フカケツ</t>
    </rPh>
    <rPh sb="51" eb="54">
      <t>ユウセンド</t>
    </rPh>
    <rPh sb="55" eb="56">
      <t>タカ</t>
    </rPh>
    <phoneticPr fontId="5"/>
  </si>
  <si>
    <t>　広く入札参加者を募る等により、一者応札の解消を図る等、競争性の確保を努めており妥当である。</t>
    <rPh sb="1" eb="2">
      <t>ヒロ</t>
    </rPh>
    <rPh sb="3" eb="5">
      <t>ニュウサツ</t>
    </rPh>
    <rPh sb="5" eb="8">
      <t>サンカシャ</t>
    </rPh>
    <rPh sb="9" eb="10">
      <t>ツノ</t>
    </rPh>
    <rPh sb="11" eb="12">
      <t>トウ</t>
    </rPh>
    <rPh sb="16" eb="17">
      <t>イッ</t>
    </rPh>
    <rPh sb="17" eb="18">
      <t>シャ</t>
    </rPh>
    <rPh sb="18" eb="20">
      <t>オウサツ</t>
    </rPh>
    <rPh sb="21" eb="23">
      <t>カイショウ</t>
    </rPh>
    <rPh sb="24" eb="25">
      <t>ハカ</t>
    </rPh>
    <rPh sb="26" eb="27">
      <t>トウ</t>
    </rPh>
    <rPh sb="28" eb="31">
      <t>キョウソウセイ</t>
    </rPh>
    <rPh sb="32" eb="34">
      <t>カクホ</t>
    </rPh>
    <rPh sb="35" eb="36">
      <t>ツト</t>
    </rPh>
    <rPh sb="40" eb="42">
      <t>ダトウ</t>
    </rPh>
    <phoneticPr fontId="5"/>
  </si>
  <si>
    <t>　警察法及び警察法施行令の規定に基づき、都道府県警察に要する経費の応分の負担を行っている。</t>
    <rPh sb="1" eb="4">
      <t>ケイサツホウ</t>
    </rPh>
    <rPh sb="4" eb="5">
      <t>オヨ</t>
    </rPh>
    <rPh sb="6" eb="9">
      <t>ケイサツホウ</t>
    </rPh>
    <rPh sb="9" eb="12">
      <t>シコウレイ</t>
    </rPh>
    <rPh sb="13" eb="15">
      <t>キテイ</t>
    </rPh>
    <rPh sb="16" eb="17">
      <t>モト</t>
    </rPh>
    <rPh sb="20" eb="24">
      <t>トドウフケン</t>
    </rPh>
    <rPh sb="24" eb="26">
      <t>ケイサツ</t>
    </rPh>
    <rPh sb="27" eb="28">
      <t>ヨウ</t>
    </rPh>
    <rPh sb="30" eb="32">
      <t>ケイヒ</t>
    </rPh>
    <rPh sb="33" eb="35">
      <t>オウブン</t>
    </rPh>
    <rPh sb="36" eb="38">
      <t>フタン</t>
    </rPh>
    <rPh sb="39" eb="40">
      <t>オコナ</t>
    </rPh>
    <phoneticPr fontId="5"/>
  </si>
  <si>
    <t>　契約に際しては一般競争入札を促進することとしており、コストの水準は妥当なものである。</t>
    <rPh sb="1" eb="3">
      <t>ケイヤク</t>
    </rPh>
    <rPh sb="4" eb="5">
      <t>サイ</t>
    </rPh>
    <rPh sb="8" eb="10">
      <t>イッパン</t>
    </rPh>
    <rPh sb="10" eb="12">
      <t>キョウソウ</t>
    </rPh>
    <rPh sb="12" eb="14">
      <t>ニュウサツ</t>
    </rPh>
    <rPh sb="15" eb="17">
      <t>ソクシン</t>
    </rPh>
    <rPh sb="31" eb="33">
      <t>スイジュン</t>
    </rPh>
    <rPh sb="34" eb="36">
      <t>ダトウ</t>
    </rPh>
    <phoneticPr fontId="5"/>
  </si>
  <si>
    <t>　繰越額は全額、本事業を適正に実施するに当たり必要となるため妥当である。</t>
    <rPh sb="1" eb="4">
      <t>クリコシガク</t>
    </rPh>
    <rPh sb="5" eb="7">
      <t>ゼンガク</t>
    </rPh>
    <rPh sb="8" eb="9">
      <t>ホン</t>
    </rPh>
    <rPh sb="9" eb="11">
      <t>ジギョウ</t>
    </rPh>
    <rPh sb="12" eb="14">
      <t>テキセイ</t>
    </rPh>
    <rPh sb="15" eb="17">
      <t>ジッシ</t>
    </rPh>
    <rPh sb="20" eb="21">
      <t>ア</t>
    </rPh>
    <rPh sb="23" eb="25">
      <t>ヒツヨウ</t>
    </rPh>
    <rPh sb="30" eb="32">
      <t>ダトウ</t>
    </rPh>
    <phoneticPr fontId="5"/>
  </si>
  <si>
    <t>　情勢に応じて補助金単価等の見直しを検討するなどしてコスト削減を図っている。</t>
    <rPh sb="1" eb="3">
      <t>ジョウセイ</t>
    </rPh>
    <rPh sb="4" eb="5">
      <t>オウ</t>
    </rPh>
    <rPh sb="7" eb="10">
      <t>ホジョキン</t>
    </rPh>
    <rPh sb="10" eb="12">
      <t>タンカ</t>
    </rPh>
    <rPh sb="12" eb="13">
      <t>トウ</t>
    </rPh>
    <rPh sb="14" eb="16">
      <t>ミナオ</t>
    </rPh>
    <rPh sb="18" eb="20">
      <t>ケントウ</t>
    </rPh>
    <rPh sb="29" eb="31">
      <t>サクゲン</t>
    </rPh>
    <rPh sb="32" eb="33">
      <t>ハカ</t>
    </rPh>
    <phoneticPr fontId="5"/>
  </si>
  <si>
    <t>　概ね見込み通りの活動実績を上げている。</t>
    <rPh sb="1" eb="2">
      <t>オオム</t>
    </rPh>
    <rPh sb="3" eb="5">
      <t>ミコ</t>
    </rPh>
    <rPh sb="6" eb="7">
      <t>ドオ</t>
    </rPh>
    <rPh sb="9" eb="11">
      <t>カツドウ</t>
    </rPh>
    <rPh sb="11" eb="13">
      <t>ジッセキ</t>
    </rPh>
    <rPh sb="14" eb="15">
      <t>ア</t>
    </rPh>
    <phoneticPr fontId="5"/>
  </si>
  <si>
    <t>　整備された施設は、都道府県警察において十分に活用されている。</t>
    <rPh sb="1" eb="3">
      <t>セイビ</t>
    </rPh>
    <rPh sb="6" eb="8">
      <t>シセツ</t>
    </rPh>
    <rPh sb="10" eb="14">
      <t>トドウフケン</t>
    </rPh>
    <rPh sb="14" eb="16">
      <t>ケイサツ</t>
    </rPh>
    <rPh sb="20" eb="22">
      <t>ジュウブン</t>
    </rPh>
    <rPh sb="23" eb="25">
      <t>カツヨウ</t>
    </rPh>
    <phoneticPr fontId="5"/>
  </si>
  <si>
    <t>　都道府県警察施設の整備に要するものに限定されている。</t>
    <rPh sb="1" eb="5">
      <t>トドウフケン</t>
    </rPh>
    <rPh sb="5" eb="7">
      <t>ケイサツ</t>
    </rPh>
    <rPh sb="7" eb="9">
      <t>シセツ</t>
    </rPh>
    <rPh sb="10" eb="12">
      <t>セイビ</t>
    </rPh>
    <rPh sb="13" eb="14">
      <t>ヨウ</t>
    </rPh>
    <rPh sb="19" eb="21">
      <t>ゲンテイ</t>
    </rPh>
    <phoneticPr fontId="5"/>
  </si>
  <si>
    <t>　補助金等に係る予算の適正化に関する法律に基づき、年度終了後に実績報告を受け、当該年度における執行状況を確認している。
また、毎年度、警察庁、管区警察局において会計監査を計画的に実施していることに加え、各都道府県警察においても内部監査を計画的に実施し、支出内容を確認している。</t>
    <rPh sb="1" eb="4">
      <t>ホジョキン</t>
    </rPh>
    <rPh sb="4" eb="5">
      <t>トウ</t>
    </rPh>
    <rPh sb="6" eb="7">
      <t>カカ</t>
    </rPh>
    <rPh sb="8" eb="10">
      <t>ヨサン</t>
    </rPh>
    <rPh sb="11" eb="14">
      <t>テキセイカ</t>
    </rPh>
    <rPh sb="15" eb="16">
      <t>カン</t>
    </rPh>
    <rPh sb="18" eb="20">
      <t>ホウリツ</t>
    </rPh>
    <rPh sb="21" eb="22">
      <t>モト</t>
    </rPh>
    <rPh sb="25" eb="27">
      <t>ネンド</t>
    </rPh>
    <rPh sb="27" eb="30">
      <t>シュウリョウゴ</t>
    </rPh>
    <rPh sb="31" eb="33">
      <t>ジッセキ</t>
    </rPh>
    <rPh sb="33" eb="35">
      <t>ホウコク</t>
    </rPh>
    <rPh sb="36" eb="37">
      <t>ウ</t>
    </rPh>
    <rPh sb="39" eb="41">
      <t>トウガイ</t>
    </rPh>
    <rPh sb="41" eb="43">
      <t>ネンド</t>
    </rPh>
    <rPh sb="47" eb="49">
      <t>シッコウ</t>
    </rPh>
    <rPh sb="49" eb="51">
      <t>ジョウキョウ</t>
    </rPh>
    <rPh sb="52" eb="54">
      <t>カクニン</t>
    </rPh>
    <rPh sb="63" eb="66">
      <t>マイネンド</t>
    </rPh>
    <rPh sb="67" eb="70">
      <t>ケイサツチョウ</t>
    </rPh>
    <rPh sb="71" eb="73">
      <t>カンク</t>
    </rPh>
    <rPh sb="73" eb="76">
      <t>ケイサツキョク</t>
    </rPh>
    <rPh sb="80" eb="82">
      <t>カイケイ</t>
    </rPh>
    <rPh sb="82" eb="84">
      <t>カンサ</t>
    </rPh>
    <rPh sb="85" eb="88">
      <t>ケイカクテキ</t>
    </rPh>
    <rPh sb="89" eb="91">
      <t>ジッシ</t>
    </rPh>
    <rPh sb="98" eb="99">
      <t>クワ</t>
    </rPh>
    <rPh sb="101" eb="102">
      <t>カク</t>
    </rPh>
    <rPh sb="102" eb="106">
      <t>トドウフケン</t>
    </rPh>
    <rPh sb="106" eb="108">
      <t>ケイサツ</t>
    </rPh>
    <rPh sb="113" eb="115">
      <t>ナイブ</t>
    </rPh>
    <rPh sb="115" eb="117">
      <t>カンサ</t>
    </rPh>
    <rPh sb="118" eb="120">
      <t>ケイカク</t>
    </rPh>
    <rPh sb="120" eb="121">
      <t>テキ</t>
    </rPh>
    <rPh sb="122" eb="124">
      <t>ジッシ</t>
    </rPh>
    <rPh sb="126" eb="128">
      <t>シシュツ</t>
    </rPh>
    <rPh sb="128" eb="130">
      <t>ナイヨウ</t>
    </rPh>
    <rPh sb="131" eb="133">
      <t>カクニン</t>
    </rPh>
    <phoneticPr fontId="5"/>
  </si>
  <si>
    <t>　警察本部、警察署等の警察施設については、一般の事務庁舎と異なり、第一線の警察活動の拠点となるだけでなく、災害発生時には、応援部隊の受入れ等にも活用されるものであるが、全国的に老朽化が進んでいる状況にあり、継続した事業の実施が不可欠である。
各施設に対する補助金の算定に当たっては、各管区警察局を通じてヒアリングを実施するなどして内容の精査を行っているほか、毎年度、算定単価の見直しに努めているところであり、引き続き実施することとしている。</t>
    <rPh sb="1" eb="3">
      <t>ケイサツ</t>
    </rPh>
    <rPh sb="3" eb="5">
      <t>ホンブ</t>
    </rPh>
    <rPh sb="6" eb="9">
      <t>ケイサツショ</t>
    </rPh>
    <rPh sb="9" eb="10">
      <t>トウ</t>
    </rPh>
    <rPh sb="11" eb="13">
      <t>ケイサツ</t>
    </rPh>
    <rPh sb="13" eb="15">
      <t>シセツ</t>
    </rPh>
    <rPh sb="21" eb="23">
      <t>イッパン</t>
    </rPh>
    <rPh sb="24" eb="26">
      <t>ジム</t>
    </rPh>
    <rPh sb="26" eb="28">
      <t>チョウシャ</t>
    </rPh>
    <rPh sb="29" eb="30">
      <t>コト</t>
    </rPh>
    <rPh sb="33" eb="36">
      <t>ダイイッセン</t>
    </rPh>
    <rPh sb="37" eb="39">
      <t>ケイサツ</t>
    </rPh>
    <rPh sb="39" eb="41">
      <t>カツドウ</t>
    </rPh>
    <rPh sb="42" eb="44">
      <t>キョテン</t>
    </rPh>
    <rPh sb="53" eb="55">
      <t>サイガイ</t>
    </rPh>
    <rPh sb="55" eb="58">
      <t>ハッセイジ</t>
    </rPh>
    <rPh sb="61" eb="63">
      <t>オウエン</t>
    </rPh>
    <rPh sb="63" eb="65">
      <t>ブタイ</t>
    </rPh>
    <rPh sb="66" eb="67">
      <t>ウ</t>
    </rPh>
    <rPh sb="67" eb="68">
      <t>イ</t>
    </rPh>
    <rPh sb="69" eb="70">
      <t>トウ</t>
    </rPh>
    <rPh sb="72" eb="74">
      <t>カツヨウ</t>
    </rPh>
    <rPh sb="84" eb="87">
      <t>ゼンコクテキ</t>
    </rPh>
    <rPh sb="88" eb="91">
      <t>ロウキュウカ</t>
    </rPh>
    <rPh sb="92" eb="93">
      <t>スス</t>
    </rPh>
    <rPh sb="97" eb="99">
      <t>ジョウキョウ</t>
    </rPh>
    <rPh sb="103" eb="105">
      <t>ケイゾク</t>
    </rPh>
    <rPh sb="107" eb="109">
      <t>ジギョウ</t>
    </rPh>
    <rPh sb="110" eb="112">
      <t>ジッシ</t>
    </rPh>
    <rPh sb="113" eb="116">
      <t>フカケツ</t>
    </rPh>
    <rPh sb="121" eb="124">
      <t>カクシセツ</t>
    </rPh>
    <rPh sb="125" eb="126">
      <t>タイ</t>
    </rPh>
    <rPh sb="128" eb="131">
      <t>ホジョキン</t>
    </rPh>
    <rPh sb="132" eb="134">
      <t>サンテイ</t>
    </rPh>
    <rPh sb="135" eb="136">
      <t>ア</t>
    </rPh>
    <rPh sb="141" eb="142">
      <t>カク</t>
    </rPh>
    <rPh sb="142" eb="144">
      <t>カンク</t>
    </rPh>
    <rPh sb="144" eb="147">
      <t>ケイサツキョク</t>
    </rPh>
    <rPh sb="148" eb="149">
      <t>ツウ</t>
    </rPh>
    <rPh sb="157" eb="159">
      <t>ジッシ</t>
    </rPh>
    <rPh sb="165" eb="167">
      <t>ナイヨウ</t>
    </rPh>
    <rPh sb="168" eb="170">
      <t>セイサ</t>
    </rPh>
    <rPh sb="171" eb="172">
      <t>オコナ</t>
    </rPh>
    <rPh sb="179" eb="182">
      <t>マイネンド</t>
    </rPh>
    <rPh sb="183" eb="185">
      <t>サンテイ</t>
    </rPh>
    <rPh sb="185" eb="187">
      <t>タンカ</t>
    </rPh>
    <rPh sb="188" eb="190">
      <t>ミナオ</t>
    </rPh>
    <rPh sb="192" eb="193">
      <t>ツト</t>
    </rPh>
    <rPh sb="204" eb="205">
      <t>ヒ</t>
    </rPh>
    <rPh sb="206" eb="207">
      <t>ツヅ</t>
    </rPh>
    <rPh sb="208" eb="210">
      <t>ジッシ</t>
    </rPh>
    <phoneticPr fontId="5"/>
  </si>
  <si>
    <t>4,995,889/32</t>
    <phoneticPr fontId="5"/>
  </si>
  <si>
    <t>東住吉警察署庁舎機械設備工事</t>
    <rPh sb="0" eb="1">
      <t>ヒガシ</t>
    </rPh>
    <rPh sb="1" eb="3">
      <t>スミヨシ</t>
    </rPh>
    <rPh sb="3" eb="6">
      <t>ケイサツショ</t>
    </rPh>
    <rPh sb="6" eb="8">
      <t>チョウシャ</t>
    </rPh>
    <rPh sb="8" eb="10">
      <t>キカイ</t>
    </rPh>
    <rPh sb="10" eb="12">
      <t>セツビ</t>
    </rPh>
    <rPh sb="12" eb="14">
      <t>コウジ</t>
    </rPh>
    <phoneticPr fontId="5"/>
  </si>
  <si>
    <t>東住吉警察署庁舎電気設備工事</t>
    <rPh sb="0" eb="1">
      <t>ヒガシ</t>
    </rPh>
    <rPh sb="1" eb="3">
      <t>スミヨシ</t>
    </rPh>
    <rPh sb="3" eb="6">
      <t>ケイサツショ</t>
    </rPh>
    <rPh sb="6" eb="8">
      <t>チョウシャ</t>
    </rPh>
    <rPh sb="8" eb="10">
      <t>デンキ</t>
    </rPh>
    <rPh sb="10" eb="12">
      <t>セツビ</t>
    </rPh>
    <rPh sb="12" eb="14">
      <t>コウジ</t>
    </rPh>
    <phoneticPr fontId="5"/>
  </si>
  <si>
    <t>中堺警察署（仮称）庁舎機械設備工事</t>
    <rPh sb="0" eb="1">
      <t>ナカ</t>
    </rPh>
    <rPh sb="1" eb="2">
      <t>サカイ</t>
    </rPh>
    <rPh sb="2" eb="5">
      <t>ケイサツショ</t>
    </rPh>
    <rPh sb="6" eb="8">
      <t>カショウ</t>
    </rPh>
    <rPh sb="9" eb="11">
      <t>チョウシャ</t>
    </rPh>
    <rPh sb="11" eb="13">
      <t>キカイ</t>
    </rPh>
    <rPh sb="13" eb="15">
      <t>セツビ</t>
    </rPh>
    <rPh sb="15" eb="17">
      <t>コウジ</t>
    </rPh>
    <phoneticPr fontId="5"/>
  </si>
  <si>
    <t>中堺警察署（仮称）庁舎電気設備工事</t>
    <rPh sb="0" eb="1">
      <t>ナカ</t>
    </rPh>
    <rPh sb="1" eb="2">
      <t>サカイ</t>
    </rPh>
    <rPh sb="2" eb="5">
      <t>ケイサツショ</t>
    </rPh>
    <rPh sb="6" eb="8">
      <t>カショウ</t>
    </rPh>
    <rPh sb="9" eb="11">
      <t>チョウシャ</t>
    </rPh>
    <rPh sb="11" eb="13">
      <t>デンキ</t>
    </rPh>
    <rPh sb="13" eb="15">
      <t>セツビ</t>
    </rPh>
    <rPh sb="15" eb="17">
      <t>コウジ</t>
    </rPh>
    <phoneticPr fontId="5"/>
  </si>
  <si>
    <t>守口警察署庁舎機械設備工事</t>
    <rPh sb="0" eb="2">
      <t>モリグチ</t>
    </rPh>
    <rPh sb="2" eb="5">
      <t>ケイサツショ</t>
    </rPh>
    <rPh sb="5" eb="7">
      <t>チョウシャ</t>
    </rPh>
    <rPh sb="7" eb="9">
      <t>キカイ</t>
    </rPh>
    <rPh sb="9" eb="11">
      <t>セツビ</t>
    </rPh>
    <rPh sb="11" eb="13">
      <t>コウジ</t>
    </rPh>
    <phoneticPr fontId="5"/>
  </si>
  <si>
    <t>守口警察署庁舎電気設備工事</t>
    <rPh sb="0" eb="2">
      <t>モリグチ</t>
    </rPh>
    <rPh sb="2" eb="5">
      <t>ケイサツショ</t>
    </rPh>
    <rPh sb="5" eb="7">
      <t>チョウシャ</t>
    </rPh>
    <rPh sb="7" eb="9">
      <t>デンキ</t>
    </rPh>
    <rPh sb="9" eb="11">
      <t>セツビ</t>
    </rPh>
    <rPh sb="11" eb="13">
      <t>コウジ</t>
    </rPh>
    <phoneticPr fontId="5"/>
  </si>
  <si>
    <t>-</t>
    <phoneticPr fontId="5"/>
  </si>
  <si>
    <t>警察署整備については、整備箇所数増加に伴う増
警察本部等整備については、継続事業の事業出来高増加に伴う増
交番・駐在所整備については、整備箇所数増加に伴う増</t>
    <rPh sb="0" eb="3">
      <t>ケイサツショ</t>
    </rPh>
    <rPh sb="3" eb="5">
      <t>セイビ</t>
    </rPh>
    <rPh sb="11" eb="13">
      <t>セイビ</t>
    </rPh>
    <rPh sb="13" eb="15">
      <t>カショ</t>
    </rPh>
    <rPh sb="15" eb="16">
      <t>スウ</t>
    </rPh>
    <rPh sb="16" eb="18">
      <t>ゾウカ</t>
    </rPh>
    <rPh sb="19" eb="20">
      <t>トモナ</t>
    </rPh>
    <rPh sb="21" eb="22">
      <t>ゾウ</t>
    </rPh>
    <rPh sb="23" eb="25">
      <t>ケイサツ</t>
    </rPh>
    <rPh sb="25" eb="27">
      <t>ホンブ</t>
    </rPh>
    <rPh sb="27" eb="28">
      <t>トウ</t>
    </rPh>
    <rPh sb="28" eb="30">
      <t>セイビ</t>
    </rPh>
    <rPh sb="36" eb="38">
      <t>ケイゾク</t>
    </rPh>
    <rPh sb="38" eb="40">
      <t>ジギョウ</t>
    </rPh>
    <rPh sb="41" eb="43">
      <t>ジギョウ</t>
    </rPh>
    <rPh sb="43" eb="46">
      <t>デキダカ</t>
    </rPh>
    <rPh sb="46" eb="48">
      <t>ゾウカ</t>
    </rPh>
    <rPh sb="49" eb="50">
      <t>トモナ</t>
    </rPh>
    <rPh sb="51" eb="52">
      <t>ゾウ</t>
    </rPh>
    <rPh sb="53" eb="55">
      <t>コウバン</t>
    </rPh>
    <rPh sb="56" eb="59">
      <t>チュウザイショ</t>
    </rPh>
    <rPh sb="59" eb="61">
      <t>セイビ</t>
    </rPh>
    <rPh sb="67" eb="69">
      <t>セイビ</t>
    </rPh>
    <rPh sb="69" eb="71">
      <t>カショ</t>
    </rPh>
    <rPh sb="71" eb="72">
      <t>スウ</t>
    </rPh>
    <rPh sb="72" eb="74">
      <t>ゾウカ</t>
    </rPh>
    <rPh sb="75" eb="76">
      <t>トモナ</t>
    </rPh>
    <rPh sb="77" eb="78">
      <t>ゾウ</t>
    </rPh>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</si>
  <si>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</si>
  <si>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1">
      <t>コウリツ</t>
    </rPh>
    <rPh sb="11" eb="12">
      <t>テキ</t>
    </rPh>
    <rPh sb="13" eb="15">
      <t>ジギョウ</t>
    </rPh>
    <rPh sb="15" eb="17">
      <t>ジッシ</t>
    </rPh>
    <rPh sb="18" eb="19">
      <t>ツト</t>
    </rPh>
    <phoneticPr fontId="5"/>
  </si>
  <si>
    <t>毎年度、算定単価の見直し等に努めているところであり、引き続き、適切かつ効率的な事業実施に努める。
また、令和５年度概算要求については、事業の内容を精査した上で要求を行っている。</t>
    <rPh sb="0" eb="3">
      <t>マイネンド</t>
    </rPh>
    <rPh sb="4" eb="6">
      <t>サンテイ</t>
    </rPh>
    <rPh sb="6" eb="8">
      <t>タンカ</t>
    </rPh>
    <rPh sb="9" eb="11">
      <t>ミナオ</t>
    </rPh>
    <rPh sb="12" eb="13">
      <t>トウ</t>
    </rPh>
    <rPh sb="14" eb="15">
      <t>ツト</t>
    </rPh>
    <rPh sb="26" eb="27">
      <t>ヒ</t>
    </rPh>
    <rPh sb="28" eb="29">
      <t>ツヅ</t>
    </rPh>
    <rPh sb="31" eb="33">
      <t>テキセツ</t>
    </rPh>
    <rPh sb="35" eb="37">
      <t>コウリツ</t>
    </rPh>
    <rPh sb="37" eb="38">
      <t>テキ</t>
    </rPh>
    <rPh sb="39" eb="41">
      <t>ジギョウ</t>
    </rPh>
    <rPh sb="41" eb="43">
      <t>ジッシ</t>
    </rPh>
    <rPh sb="44" eb="45">
      <t>ツト</t>
    </rPh>
    <rPh sb="52" eb="54">
      <t>レイワ</t>
    </rPh>
    <rPh sb="55" eb="57">
      <t>ネンド</t>
    </rPh>
    <rPh sb="57" eb="59">
      <t>ガイサン</t>
    </rPh>
    <rPh sb="59" eb="61">
      <t>ヨウキュウ</t>
    </rPh>
    <rPh sb="67" eb="69">
      <t>ジギョウ</t>
    </rPh>
    <rPh sb="70" eb="72">
      <t>ナイヨウ</t>
    </rPh>
    <rPh sb="73" eb="75">
      <t>セイサ</t>
    </rPh>
    <rPh sb="77" eb="78">
      <t>ウエ</t>
    </rPh>
    <rPh sb="79" eb="81">
      <t>ヨウキュウ</t>
    </rPh>
    <rPh sb="82" eb="83">
      <t>オコナ</t>
    </rPh>
    <phoneticPr fontId="5"/>
  </si>
  <si>
    <t>１　市民生活の安全と平穏の確保
２　犯罪捜査の的確な推進</t>
  </si>
  <si>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phoneticPr fontId="5"/>
  </si>
  <si>
    <t>-</t>
    <phoneticPr fontId="5"/>
  </si>
  <si>
    <t>１ページ～11ページ</t>
    <phoneticPr fontId="5"/>
  </si>
  <si>
    <t>https://www.npa.go.jp/policies/evaluation/04jigo-hyouka/jisseki_hyouka/r4_jizen_bunseki.pdf</t>
    <phoneticPr fontId="5"/>
  </si>
  <si>
    <t>会計課長
重永　達矢</t>
    <rPh sb="0" eb="2">
      <t>カイケイ</t>
    </rPh>
    <rPh sb="2" eb="4">
      <t>カチョウ</t>
    </rPh>
    <rPh sb="5" eb="7">
      <t>シゲナガ</t>
    </rPh>
    <rPh sb="8" eb="10">
      <t>タツヤ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</si>
</sst>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xdr:colOff>
      <xdr:row>269</xdr:row>
      <xdr:rowOff>215900</xdr:rowOff>
    </xdr:from>
    <xdr:to>
      <xdr:col>34</xdr:col>
      <xdr:colOff>166254</xdr:colOff>
      <xdr:row>272</xdr:row>
      <xdr:rowOff>275819</xdr:rowOff>
    </xdr:to>
    <xdr:sp macro="" textlink="">
      <xdr:nvSpPr>
        <xdr:cNvPr id="2" name="テキスト ボックス 3">
          <a:extLst>
            <a:ext uri="{FF2B5EF4-FFF2-40B4-BE49-F238E27FC236}">
              <a16:creationId xmlns:a16="http://schemas.microsoft.com/office/drawing/2014/main" id="{AEB9DC9D-926C-44EA-AB53-4BC30C750E0D}"/>
            </a:ext>
          </a:extLst>
        </xdr:cNvPr>
        <xdr:cNvSpPr txBox="1"/>
      </xdr:nvSpPr>
      <xdr:spPr>
        <a:xfrm>
          <a:off x="3853180" y="64322960"/>
          <a:ext cx="2530994" cy="113433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6,946</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10</xdr:col>
      <xdr:colOff>111760</xdr:colOff>
      <xdr:row>277</xdr:row>
      <xdr:rowOff>81280</xdr:rowOff>
    </xdr:from>
    <xdr:to>
      <xdr:col>45</xdr:col>
      <xdr:colOff>127924</xdr:colOff>
      <xdr:row>283</xdr:row>
      <xdr:rowOff>98598</xdr:rowOff>
    </xdr:to>
    <xdr:grpSp>
      <xdr:nvGrpSpPr>
        <xdr:cNvPr id="3" name="グループ化 2">
          <a:extLst>
            <a:ext uri="{FF2B5EF4-FFF2-40B4-BE49-F238E27FC236}">
              <a16:creationId xmlns:a16="http://schemas.microsoft.com/office/drawing/2014/main" id="{58AD29B7-B5C9-4DD6-995F-DBF22D3D793E}"/>
            </a:ext>
          </a:extLst>
        </xdr:cNvPr>
        <xdr:cNvGrpSpPr/>
      </xdr:nvGrpSpPr>
      <xdr:grpSpPr>
        <a:xfrm>
          <a:off x="1940560" y="40721280"/>
          <a:ext cx="6416964" cy="2150918"/>
          <a:chOff x="2732809" y="2171698"/>
          <a:chExt cx="7128164" cy="2150918"/>
        </a:xfrm>
      </xdr:grpSpPr>
      <xdr:sp macro="" textlink="">
        <xdr:nvSpPr>
          <xdr:cNvPr id="4" name="テキスト ボックス 3">
            <a:extLst>
              <a:ext uri="{FF2B5EF4-FFF2-40B4-BE49-F238E27FC236}">
                <a16:creationId xmlns:a16="http://schemas.microsoft.com/office/drawing/2014/main" id="{AA407622-0F32-42D9-8136-760011866390}"/>
              </a:ext>
            </a:extLst>
          </xdr:cNvPr>
          <xdr:cNvSpPr txBox="1"/>
        </xdr:nvSpPr>
        <xdr:spPr>
          <a:xfrm>
            <a:off x="3311237" y="2926773"/>
            <a:ext cx="2795154" cy="1053406"/>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大阪府</a:t>
            </a:r>
            <a:r>
              <a:rPr kumimoji="1" lang="ja-JP" altLang="en-US" sz="1400"/>
              <a:t>警察</a:t>
            </a:r>
            <a:endParaRPr kumimoji="1" lang="en-US" altLang="ja-JP" sz="1400"/>
          </a:p>
          <a:p>
            <a:pPr algn="ctr"/>
            <a:r>
              <a:rPr kumimoji="1" lang="en-US" altLang="ja-JP" sz="1400">
                <a:latin typeface="+mj-ea"/>
                <a:ea typeface="+mj-ea"/>
              </a:rPr>
              <a:t>1,006</a:t>
            </a:r>
            <a:r>
              <a:rPr lang="ja-JP" altLang="en-US" sz="1400">
                <a:latin typeface="+mj-ea"/>
                <a:ea typeface="+mj-ea"/>
              </a:rPr>
              <a:t>百万円</a:t>
            </a:r>
            <a:endParaRPr lang="en-US" altLang="ja-JP" sz="1400">
              <a:latin typeface="+mj-ea"/>
              <a:ea typeface="+mj-ea"/>
            </a:endParaRPr>
          </a:p>
          <a:p>
            <a:pPr algn="ctr"/>
            <a:endParaRPr kumimoji="1" lang="ja-JP" altLang="en-US" sz="1600"/>
          </a:p>
        </xdr:txBody>
      </xdr:sp>
      <xdr:sp macro="" textlink="">
        <xdr:nvSpPr>
          <xdr:cNvPr id="5" name="テキスト ボックス 4">
            <a:extLst>
              <a:ext uri="{FF2B5EF4-FFF2-40B4-BE49-F238E27FC236}">
                <a16:creationId xmlns:a16="http://schemas.microsoft.com/office/drawing/2014/main" id="{05E4A7B4-DC7E-46FB-A25E-6C5FC599D154}"/>
              </a:ext>
            </a:extLst>
          </xdr:cNvPr>
          <xdr:cNvSpPr txBox="1"/>
        </xdr:nvSpPr>
        <xdr:spPr>
          <a:xfrm>
            <a:off x="6532419"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latin typeface="+mn-ea"/>
                <a:ea typeface="+mn-ea"/>
              </a:rPr>
              <a:t>都道府県警察（</a:t>
            </a:r>
            <a:r>
              <a:rPr lang="en-US" altLang="ja-JP" sz="1400">
                <a:latin typeface="+mn-ea"/>
                <a:ea typeface="+mn-ea"/>
              </a:rPr>
              <a:t>27</a:t>
            </a:r>
            <a:r>
              <a:rPr lang="ja-JP" altLang="en-US" sz="1400">
                <a:latin typeface="+mn-ea"/>
                <a:ea typeface="+mn-ea"/>
              </a:rPr>
              <a:t>機関）</a:t>
            </a:r>
            <a:endParaRPr kumimoji="1" lang="en-US" altLang="ja-JP" sz="1400">
              <a:latin typeface="+mn-ea"/>
              <a:ea typeface="+mn-ea"/>
            </a:endParaRPr>
          </a:p>
          <a:p>
            <a:pPr algn="ctr"/>
            <a:r>
              <a:rPr lang="en-US" altLang="ja-JP" sz="1400">
                <a:latin typeface="+mn-ea"/>
                <a:ea typeface="+mn-ea"/>
              </a:rPr>
              <a:t>5,940</a:t>
            </a:r>
            <a:r>
              <a:rPr lang="ja-JP" altLang="en-US" sz="1400">
                <a:latin typeface="+mn-ea"/>
                <a:ea typeface="+mn-ea"/>
              </a:rPr>
              <a:t>百万円</a:t>
            </a:r>
            <a:endParaRPr lang="en-US" altLang="ja-JP" sz="1400">
              <a:latin typeface="+mn-ea"/>
              <a:ea typeface="+mn-ea"/>
            </a:endParaRPr>
          </a:p>
          <a:p>
            <a:pPr algn="ctr"/>
            <a:endParaRPr kumimoji="1" lang="ja-JP" altLang="en-US" sz="1600"/>
          </a:p>
        </xdr:txBody>
      </xdr:sp>
      <xdr:sp macro="" textlink="">
        <xdr:nvSpPr>
          <xdr:cNvPr id="6" name="正方形/長方形 5">
            <a:extLst>
              <a:ext uri="{FF2B5EF4-FFF2-40B4-BE49-F238E27FC236}">
                <a16:creationId xmlns:a16="http://schemas.microsoft.com/office/drawing/2014/main" id="{C0E95A44-F426-4FE2-8327-FD4F6CF89A82}"/>
              </a:ext>
            </a:extLst>
          </xdr:cNvPr>
          <xdr:cNvSpPr/>
        </xdr:nvSpPr>
        <xdr:spPr>
          <a:xfrm>
            <a:off x="273280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6">
            <a:extLst>
              <a:ext uri="{FF2B5EF4-FFF2-40B4-BE49-F238E27FC236}">
                <a16:creationId xmlns:a16="http://schemas.microsoft.com/office/drawing/2014/main" id="{5BFEB5D1-27EF-4533-85B5-C0A5F98FC8F9}"/>
              </a:ext>
            </a:extLst>
          </xdr:cNvPr>
          <xdr:cNvSpPr txBox="1"/>
        </xdr:nvSpPr>
        <xdr:spPr>
          <a:xfrm>
            <a:off x="2817669" y="2265962"/>
            <a:ext cx="1891145"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lientData/>
  </xdr:twoCellAnchor>
  <xdr:twoCellAnchor>
    <xdr:from>
      <xdr:col>19</xdr:col>
      <xdr:colOff>0</xdr:colOff>
      <xdr:row>273</xdr:row>
      <xdr:rowOff>88900</xdr:rowOff>
    </xdr:from>
    <xdr:to>
      <xdr:col>40</xdr:col>
      <xdr:colOff>69476</xdr:colOff>
      <xdr:row>274</xdr:row>
      <xdr:rowOff>59030</xdr:rowOff>
    </xdr:to>
    <xdr:sp macro="" textlink="">
      <xdr:nvSpPr>
        <xdr:cNvPr id="8" name="正方形/長方形 7">
          <a:extLst>
            <a:ext uri="{FF2B5EF4-FFF2-40B4-BE49-F238E27FC236}">
              <a16:creationId xmlns:a16="http://schemas.microsoft.com/office/drawing/2014/main" id="{68338375-BC20-4053-BC91-75E0169B9B4A}"/>
            </a:ext>
          </a:extLst>
        </xdr:cNvPr>
        <xdr:cNvSpPr/>
      </xdr:nvSpPr>
      <xdr:spPr>
        <a:xfrm>
          <a:off x="3474720" y="65620900"/>
          <a:ext cx="3909956" cy="32827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r>
            <a:rPr lang="en-US" altLang="ja-JP" sz="1400"/>
            <a:t>]</a:t>
          </a:r>
          <a:endParaRPr lang="ja-JP" altLang="en-US" sz="1400"/>
        </a:p>
      </xdr:txBody>
    </xdr:sp>
    <xdr:clientData/>
  </xdr:twoCellAnchor>
  <xdr:twoCellAnchor>
    <xdr:from>
      <xdr:col>28</xdr:col>
      <xdr:colOff>0</xdr:colOff>
      <xdr:row>274</xdr:row>
      <xdr:rowOff>12700</xdr:rowOff>
    </xdr:from>
    <xdr:to>
      <xdr:col>28</xdr:col>
      <xdr:colOff>0</xdr:colOff>
      <xdr:row>276</xdr:row>
      <xdr:rowOff>29883</xdr:rowOff>
    </xdr:to>
    <xdr:cxnSp macro="">
      <xdr:nvCxnSpPr>
        <xdr:cNvPr id="9" name="直線矢印コネクタ 8">
          <a:extLst>
            <a:ext uri="{FF2B5EF4-FFF2-40B4-BE49-F238E27FC236}">
              <a16:creationId xmlns:a16="http://schemas.microsoft.com/office/drawing/2014/main" id="{A510ED29-AB77-416B-BF0C-780C40AFC7EB}"/>
            </a:ext>
          </a:extLst>
        </xdr:cNvPr>
        <xdr:cNvCxnSpPr/>
      </xdr:nvCxnSpPr>
      <xdr:spPr>
        <a:xfrm>
          <a:off x="5120640" y="65902840"/>
          <a:ext cx="0" cy="7258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129540</xdr:colOff>
      <xdr:row>276</xdr:row>
      <xdr:rowOff>38100</xdr:rowOff>
    </xdr:from>
    <xdr:to>
      <xdr:col>31</xdr:col>
      <xdr:colOff>109369</xdr:colOff>
      <xdr:row>277</xdr:row>
      <xdr:rowOff>8230</xdr:rowOff>
    </xdr:to>
    <xdr:sp macro="" textlink="">
      <xdr:nvSpPr>
        <xdr:cNvPr id="10" name="正方形/長方形 9">
          <a:extLst>
            <a:ext uri="{FF2B5EF4-FFF2-40B4-BE49-F238E27FC236}">
              <a16:creationId xmlns:a16="http://schemas.microsoft.com/office/drawing/2014/main" id="{42ECC47C-C575-4625-94B5-2DEA98C8C2F0}"/>
            </a:ext>
          </a:extLst>
        </xdr:cNvPr>
        <xdr:cNvSpPr/>
      </xdr:nvSpPr>
      <xdr:spPr>
        <a:xfrm>
          <a:off x="4701540" y="41968420"/>
          <a:ext cx="1077109"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19</xdr:col>
      <xdr:colOff>147320</xdr:colOff>
      <xdr:row>283</xdr:row>
      <xdr:rowOff>109220</xdr:rowOff>
    </xdr:from>
    <xdr:to>
      <xdr:col>19</xdr:col>
      <xdr:colOff>147320</xdr:colOff>
      <xdr:row>286</xdr:row>
      <xdr:rowOff>36009</xdr:rowOff>
    </xdr:to>
    <xdr:cxnSp macro="">
      <xdr:nvCxnSpPr>
        <xdr:cNvPr id="11" name="直線矢印コネクタ 10">
          <a:extLst>
            <a:ext uri="{FF2B5EF4-FFF2-40B4-BE49-F238E27FC236}">
              <a16:creationId xmlns:a16="http://schemas.microsoft.com/office/drawing/2014/main" id="{E7CFEDC9-0368-4241-9F5B-D7B9068B3B54}"/>
            </a:ext>
          </a:extLst>
        </xdr:cNvPr>
        <xdr:cNvCxnSpPr/>
      </xdr:nvCxnSpPr>
      <xdr:spPr>
        <a:xfrm>
          <a:off x="3622040" y="44528740"/>
          <a:ext cx="0" cy="1298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157480</xdr:colOff>
      <xdr:row>284</xdr:row>
      <xdr:rowOff>345440</xdr:rowOff>
    </xdr:from>
    <xdr:to>
      <xdr:col>39</xdr:col>
      <xdr:colOff>31824</xdr:colOff>
      <xdr:row>284</xdr:row>
      <xdr:rowOff>345440</xdr:rowOff>
    </xdr:to>
    <xdr:cxnSp macro="">
      <xdr:nvCxnSpPr>
        <xdr:cNvPr id="12" name="直線コネクタ 11">
          <a:extLst>
            <a:ext uri="{FF2B5EF4-FFF2-40B4-BE49-F238E27FC236}">
              <a16:creationId xmlns:a16="http://schemas.microsoft.com/office/drawing/2014/main" id="{C6D4307F-4B83-4A3E-B768-E6FC49AFDCB4}"/>
            </a:ext>
          </a:extLst>
        </xdr:cNvPr>
        <xdr:cNvCxnSpPr/>
      </xdr:nvCxnSpPr>
      <xdr:spPr>
        <a:xfrm>
          <a:off x="3632200" y="45120560"/>
          <a:ext cx="3531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20320</xdr:colOff>
      <xdr:row>285</xdr:row>
      <xdr:rowOff>0</xdr:rowOff>
    </xdr:from>
    <xdr:to>
      <xdr:col>39</xdr:col>
      <xdr:colOff>30486</xdr:colOff>
      <xdr:row>286</xdr:row>
      <xdr:rowOff>0</xdr:rowOff>
    </xdr:to>
    <xdr:cxnSp macro="">
      <xdr:nvCxnSpPr>
        <xdr:cNvPr id="13" name="直線矢印コネクタ 12">
          <a:extLst>
            <a:ext uri="{FF2B5EF4-FFF2-40B4-BE49-F238E27FC236}">
              <a16:creationId xmlns:a16="http://schemas.microsoft.com/office/drawing/2014/main" id="{8A8AD727-A9F0-4FC1-8281-AE0083460BD8}"/>
            </a:ext>
          </a:extLst>
        </xdr:cNvPr>
        <xdr:cNvCxnSpPr/>
      </xdr:nvCxnSpPr>
      <xdr:spPr>
        <a:xfrm flipH="1">
          <a:off x="7152640" y="45130720"/>
          <a:ext cx="10166" cy="660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287</xdr:row>
      <xdr:rowOff>0</xdr:rowOff>
    </xdr:from>
    <xdr:to>
      <xdr:col>25</xdr:col>
      <xdr:colOff>115455</xdr:colOff>
      <xdr:row>288</xdr:row>
      <xdr:rowOff>29750</xdr:rowOff>
    </xdr:to>
    <xdr:sp macro="" textlink="">
      <xdr:nvSpPr>
        <xdr:cNvPr id="14" name="テキスト ボックス 3">
          <a:extLst>
            <a:ext uri="{FF2B5EF4-FFF2-40B4-BE49-F238E27FC236}">
              <a16:creationId xmlns:a16="http://schemas.microsoft.com/office/drawing/2014/main" id="{F1AD0F3D-BDB9-4552-8BDF-8D9FF626D2C3}"/>
            </a:ext>
          </a:extLst>
        </xdr:cNvPr>
        <xdr:cNvSpPr txBox="1"/>
      </xdr:nvSpPr>
      <xdr:spPr>
        <a:xfrm>
          <a:off x="3291840" y="71140320"/>
          <a:ext cx="1395615" cy="69269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j-ea"/>
              <a:ea typeface="+mj-ea"/>
            </a:rPr>
            <a:t>（３者）</a:t>
          </a:r>
          <a:endParaRPr lang="en-US" altLang="ja-JP" sz="1200">
            <a:latin typeface="+mj-ea"/>
            <a:ea typeface="+mj-ea"/>
          </a:endParaRPr>
        </a:p>
        <a:p>
          <a:pPr algn="ctr"/>
          <a:r>
            <a:rPr kumimoji="1" lang="en-US" altLang="ja-JP" sz="1200">
              <a:latin typeface="+mj-ea"/>
              <a:ea typeface="+mj-ea"/>
            </a:rPr>
            <a:t>2,238</a:t>
          </a:r>
          <a:r>
            <a:rPr kumimoji="1" lang="ja-JP" altLang="en-US" sz="1200">
              <a:latin typeface="+mj-ea"/>
              <a:ea typeface="+mj-ea"/>
            </a:rPr>
            <a:t>百万円</a:t>
          </a:r>
        </a:p>
      </xdr:txBody>
    </xdr:sp>
    <xdr:clientData/>
  </xdr:twoCellAnchor>
  <xdr:twoCellAnchor>
    <xdr:from>
      <xdr:col>16</xdr:col>
      <xdr:colOff>20320</xdr:colOff>
      <xdr:row>286</xdr:row>
      <xdr:rowOff>188686</xdr:rowOff>
    </xdr:from>
    <xdr:to>
      <xdr:col>28</xdr:col>
      <xdr:colOff>21772</xdr:colOff>
      <xdr:row>287</xdr:row>
      <xdr:rowOff>17228</xdr:rowOff>
    </xdr:to>
    <xdr:sp macro="" textlink="">
      <xdr:nvSpPr>
        <xdr:cNvPr id="15" name="テキスト ボックス 14">
          <a:extLst>
            <a:ext uri="{FF2B5EF4-FFF2-40B4-BE49-F238E27FC236}">
              <a16:creationId xmlns:a16="http://schemas.microsoft.com/office/drawing/2014/main" id="{8820168F-CFB6-459A-9001-497DA22AE499}"/>
            </a:ext>
          </a:extLst>
        </xdr:cNvPr>
        <xdr:cNvSpPr txBox="1"/>
      </xdr:nvSpPr>
      <xdr:spPr>
        <a:xfrm>
          <a:off x="2946400" y="45979806"/>
          <a:ext cx="2196012" cy="488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＜建設工事＞</a:t>
          </a:r>
          <a:endParaRPr kumimoji="1" lang="en-US" altLang="ja-JP" sz="1200"/>
        </a:p>
        <a:p>
          <a:r>
            <a:rPr lang="en-US" altLang="ja-JP" sz="1200"/>
            <a:t>【</a:t>
          </a:r>
          <a:r>
            <a:rPr lang="ja-JP" altLang="en-US" sz="1200"/>
            <a:t>一般競争契約</a:t>
          </a:r>
          <a:r>
            <a:rPr lang="en-US" altLang="ja-JP" sz="1200"/>
            <a:t>(</a:t>
          </a:r>
          <a:r>
            <a:rPr lang="ja-JP" altLang="en-US" sz="1200"/>
            <a:t>総合評価</a:t>
          </a:r>
          <a:r>
            <a:rPr lang="en-US" altLang="ja-JP" sz="1200"/>
            <a:t>)】</a:t>
          </a:r>
          <a:endParaRPr kumimoji="1" lang="ja-JP" altLang="en-US" sz="1200"/>
        </a:p>
      </xdr:txBody>
    </xdr:sp>
    <xdr:clientData/>
  </xdr:twoCellAnchor>
  <xdr:twoCellAnchor>
    <xdr:from>
      <xdr:col>37</xdr:col>
      <xdr:colOff>63500</xdr:colOff>
      <xdr:row>286</xdr:row>
      <xdr:rowOff>660400</xdr:rowOff>
    </xdr:from>
    <xdr:to>
      <xdr:col>44</xdr:col>
      <xdr:colOff>178955</xdr:colOff>
      <xdr:row>288</xdr:row>
      <xdr:rowOff>27210</xdr:rowOff>
    </xdr:to>
    <xdr:sp macro="" textlink="">
      <xdr:nvSpPr>
        <xdr:cNvPr id="16" name="テキスト ボックス 3">
          <a:extLst>
            <a:ext uri="{FF2B5EF4-FFF2-40B4-BE49-F238E27FC236}">
              <a16:creationId xmlns:a16="http://schemas.microsoft.com/office/drawing/2014/main" id="{332C0D4D-0FA8-4DC8-8A58-082AF56920B7}"/>
            </a:ext>
          </a:extLst>
        </xdr:cNvPr>
        <xdr:cNvSpPr txBox="1"/>
      </xdr:nvSpPr>
      <xdr:spPr>
        <a:xfrm>
          <a:off x="6830060" y="71137780"/>
          <a:ext cx="1395615" cy="69269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C. </a:t>
          </a:r>
          <a:r>
            <a:rPr kumimoji="1" lang="ja-JP" altLang="en-US" sz="1200"/>
            <a:t>民間会社</a:t>
          </a:r>
          <a:endParaRPr kumimoji="1" lang="en-US" altLang="ja-JP" sz="1200"/>
        </a:p>
        <a:p>
          <a:pPr algn="ctr"/>
          <a:r>
            <a:rPr lang="ja-JP" altLang="en-US" sz="1200">
              <a:latin typeface="+mn-ea"/>
              <a:ea typeface="+mn-ea"/>
            </a:rPr>
            <a:t>（６者）</a:t>
          </a:r>
          <a:endParaRPr lang="en-US" altLang="ja-JP" sz="1200">
            <a:latin typeface="+mn-ea"/>
            <a:ea typeface="+mn-ea"/>
          </a:endParaRPr>
        </a:p>
        <a:p>
          <a:pPr algn="ctr"/>
          <a:r>
            <a:rPr kumimoji="1" lang="en-US" altLang="ja-JP" sz="1200">
              <a:latin typeface="+mn-ea"/>
              <a:ea typeface="+mn-ea"/>
            </a:rPr>
            <a:t>1,777</a:t>
          </a:r>
          <a:r>
            <a:rPr kumimoji="1" lang="ja-JP" altLang="en-US" sz="1200">
              <a:latin typeface="+mn-ea"/>
              <a:ea typeface="+mn-ea"/>
            </a:rPr>
            <a:t>百万円</a:t>
          </a:r>
        </a:p>
      </xdr:txBody>
    </xdr:sp>
    <xdr:clientData/>
  </xdr:twoCellAnchor>
  <xdr:twoCellAnchor>
    <xdr:from>
      <xdr:col>35</xdr:col>
      <xdr:colOff>10161</xdr:colOff>
      <xdr:row>286</xdr:row>
      <xdr:rowOff>165100</xdr:rowOff>
    </xdr:from>
    <xdr:to>
      <xdr:col>46</xdr:col>
      <xdr:colOff>130629</xdr:colOff>
      <xdr:row>286</xdr:row>
      <xdr:rowOff>657671</xdr:rowOff>
    </xdr:to>
    <xdr:sp macro="" textlink="">
      <xdr:nvSpPr>
        <xdr:cNvPr id="17" name="テキスト ボックス 15">
          <a:extLst>
            <a:ext uri="{FF2B5EF4-FFF2-40B4-BE49-F238E27FC236}">
              <a16:creationId xmlns:a16="http://schemas.microsoft.com/office/drawing/2014/main" id="{8F474372-37A3-4EA9-9E95-8C7E63C0003C}"/>
            </a:ext>
          </a:extLst>
        </xdr:cNvPr>
        <xdr:cNvSpPr txBox="1"/>
      </xdr:nvSpPr>
      <xdr:spPr>
        <a:xfrm>
          <a:off x="6410961" y="45956220"/>
          <a:ext cx="2132148"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＜各種設備工事＞</a:t>
          </a:r>
          <a:endParaRPr kumimoji="1" lang="en-US" altLang="ja-JP" sz="1200"/>
        </a:p>
        <a:p>
          <a:r>
            <a:rPr lang="ja-JP" altLang="en-US" sz="1200"/>
            <a:t>　</a:t>
          </a:r>
          <a:r>
            <a:rPr lang="ja-JP" altLang="en-US" sz="1200" baseline="0"/>
            <a:t> </a:t>
          </a:r>
          <a:r>
            <a:rPr lang="en-US" altLang="ja-JP" sz="1200"/>
            <a:t>【</a:t>
          </a:r>
          <a:r>
            <a:rPr lang="ja-JP" altLang="en-US" sz="1200"/>
            <a:t>一般競争契約</a:t>
          </a:r>
          <a:r>
            <a:rPr lang="en-US" altLang="ja-JP" sz="1200"/>
            <a:t>(</a:t>
          </a:r>
          <a:r>
            <a:rPr lang="ja-JP" altLang="en-US" sz="1200"/>
            <a:t>総合評価</a:t>
          </a:r>
          <a:r>
            <a:rPr lang="en-US" altLang="ja-JP" sz="1200"/>
            <a:t>)】</a:t>
          </a:r>
          <a:endParaRPr kumimoji="1" lang="ja-JP" altLang="en-US" sz="1200"/>
        </a:p>
      </xdr:txBody>
    </xdr:sp>
    <xdr:clientData/>
  </xdr:twoCellAnchor>
  <xdr:twoCellAnchor>
    <xdr:from>
      <xdr:col>16</xdr:col>
      <xdr:colOff>76200</xdr:colOff>
      <xdr:row>288</xdr:row>
      <xdr:rowOff>127001</xdr:rowOff>
    </xdr:from>
    <xdr:to>
      <xdr:col>28</xdr:col>
      <xdr:colOff>2240</xdr:colOff>
      <xdr:row>290</xdr:row>
      <xdr:rowOff>101601</xdr:rowOff>
    </xdr:to>
    <xdr:sp macro="" textlink="">
      <xdr:nvSpPr>
        <xdr:cNvPr id="18" name="正方形/長方形 17">
          <a:extLst>
            <a:ext uri="{FF2B5EF4-FFF2-40B4-BE49-F238E27FC236}">
              <a16:creationId xmlns:a16="http://schemas.microsoft.com/office/drawing/2014/main" id="{15CF232E-27FD-4FDB-8497-E8EF9775CDC7}"/>
            </a:ext>
          </a:extLst>
        </xdr:cNvPr>
        <xdr:cNvSpPr/>
      </xdr:nvSpPr>
      <xdr:spPr>
        <a:xfrm>
          <a:off x="3002280" y="47238921"/>
          <a:ext cx="2120600" cy="57404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clientData/>
  </xdr:twoCellAnchor>
  <xdr:twoCellAnchor>
    <xdr:from>
      <xdr:col>35</xdr:col>
      <xdr:colOff>152400</xdr:colOff>
      <xdr:row>288</xdr:row>
      <xdr:rowOff>101601</xdr:rowOff>
    </xdr:from>
    <xdr:to>
      <xdr:col>47</xdr:col>
      <xdr:colOff>78440</xdr:colOff>
      <xdr:row>290</xdr:row>
      <xdr:rowOff>91440</xdr:rowOff>
    </xdr:to>
    <xdr:sp macro="" textlink="">
      <xdr:nvSpPr>
        <xdr:cNvPr id="19" name="正方形/長方形 18">
          <a:extLst>
            <a:ext uri="{FF2B5EF4-FFF2-40B4-BE49-F238E27FC236}">
              <a16:creationId xmlns:a16="http://schemas.microsoft.com/office/drawing/2014/main" id="{830812B1-DB34-4ED5-8E4F-F0E39BCDFAC5}"/>
            </a:ext>
          </a:extLst>
        </xdr:cNvPr>
        <xdr:cNvSpPr/>
      </xdr:nvSpPr>
      <xdr:spPr>
        <a:xfrm>
          <a:off x="6553200" y="47213521"/>
          <a:ext cx="2120600" cy="58927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各種設備工事等を実施</a:t>
          </a:r>
          <a:r>
            <a:rPr lang="en-US" altLang="ja-JP" sz="1400"/>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金額は総事業費</a:t>
          </a:r>
          <a:r>
            <a:rPr kumimoji="1" lang="ja-JP" altLang="en-US" sz="1200" kern="1200">
              <a:solidFill>
                <a:schemeClr val="tx1"/>
              </a:solidFill>
              <a:effectLst/>
              <a:latin typeface="+mn-lt"/>
              <a:ea typeface="+mn-ea"/>
              <a:cs typeface="+mn-cs"/>
            </a:rPr>
            <a:t>を記載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366</v>
      </c>
      <c r="AJ2" s="848" t="s">
        <v>691</v>
      </c>
      <c r="AK2" s="848"/>
      <c r="AL2" s="848"/>
      <c r="AM2" s="848"/>
      <c r="AN2" s="90" t="s">
        <v>366</v>
      </c>
      <c r="AO2" s="848">
        <v>21</v>
      </c>
      <c r="AP2" s="848"/>
      <c r="AQ2" s="848"/>
      <c r="AR2" s="91" t="s">
        <v>366</v>
      </c>
      <c r="AS2" s="849">
        <v>23</v>
      </c>
      <c r="AT2" s="849"/>
      <c r="AU2" s="849"/>
      <c r="AV2" s="90" t="str">
        <f>IF(AW2="","","-")</f>
        <v/>
      </c>
      <c r="AW2" s="850"/>
      <c r="AX2" s="850"/>
    </row>
    <row r="3" spans="1:50" ht="21" customHeight="1" thickBot="1" x14ac:dyDescent="0.25">
      <c r="A3" s="851" t="s">
        <v>680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690</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693</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694</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402</v>
      </c>
      <c r="H5" s="839"/>
      <c r="I5" s="839"/>
      <c r="J5" s="839"/>
      <c r="K5" s="839"/>
      <c r="L5" s="839"/>
      <c r="M5" s="840" t="s">
        <v>62</v>
      </c>
      <c r="N5" s="841"/>
      <c r="O5" s="841"/>
      <c r="P5" s="841"/>
      <c r="Q5" s="841"/>
      <c r="R5" s="842"/>
      <c r="S5" s="843" t="s">
        <v>66</v>
      </c>
      <c r="T5" s="839"/>
      <c r="U5" s="839"/>
      <c r="V5" s="839"/>
      <c r="W5" s="839"/>
      <c r="X5" s="844"/>
      <c r="Y5" s="845" t="s">
        <v>3</v>
      </c>
      <c r="Z5" s="846"/>
      <c r="AA5" s="846"/>
      <c r="AB5" s="846"/>
      <c r="AC5" s="846"/>
      <c r="AD5" s="847"/>
      <c r="AE5" s="868" t="s">
        <v>695</v>
      </c>
      <c r="AF5" s="868"/>
      <c r="AG5" s="868"/>
      <c r="AH5" s="868"/>
      <c r="AI5" s="868"/>
      <c r="AJ5" s="868"/>
      <c r="AK5" s="868"/>
      <c r="AL5" s="868"/>
      <c r="AM5" s="868"/>
      <c r="AN5" s="868"/>
      <c r="AO5" s="868"/>
      <c r="AP5" s="869"/>
      <c r="AQ5" s="870" t="s">
        <v>791</v>
      </c>
      <c r="AR5" s="871"/>
      <c r="AS5" s="871"/>
      <c r="AT5" s="871"/>
      <c r="AU5" s="871"/>
      <c r="AV5" s="871"/>
      <c r="AW5" s="871"/>
      <c r="AX5" s="872"/>
    </row>
    <row r="6" spans="1:50" ht="39" customHeight="1" x14ac:dyDescent="0.2">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696</v>
      </c>
      <c r="H7" s="879"/>
      <c r="I7" s="879"/>
      <c r="J7" s="879"/>
      <c r="K7" s="879"/>
      <c r="L7" s="879"/>
      <c r="M7" s="879"/>
      <c r="N7" s="879"/>
      <c r="O7" s="879"/>
      <c r="P7" s="879"/>
      <c r="Q7" s="879"/>
      <c r="R7" s="879"/>
      <c r="S7" s="879"/>
      <c r="T7" s="879"/>
      <c r="U7" s="879"/>
      <c r="V7" s="879"/>
      <c r="W7" s="879"/>
      <c r="X7" s="880"/>
      <c r="Y7" s="881" t="s">
        <v>351</v>
      </c>
      <c r="Z7" s="703"/>
      <c r="AA7" s="703"/>
      <c r="AB7" s="703"/>
      <c r="AC7" s="703"/>
      <c r="AD7" s="882"/>
      <c r="AE7" s="810" t="s">
        <v>698</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国土強靱化施策</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757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補助</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4">
        <v>9404</v>
      </c>
      <c r="Q13" s="715"/>
      <c r="R13" s="715"/>
      <c r="S13" s="715"/>
      <c r="T13" s="715"/>
      <c r="U13" s="715"/>
      <c r="V13" s="716"/>
      <c r="W13" s="714">
        <v>6030</v>
      </c>
      <c r="X13" s="715"/>
      <c r="Y13" s="715"/>
      <c r="Z13" s="715"/>
      <c r="AA13" s="715"/>
      <c r="AB13" s="715"/>
      <c r="AC13" s="716"/>
      <c r="AD13" s="714">
        <v>6907</v>
      </c>
      <c r="AE13" s="715"/>
      <c r="AF13" s="715"/>
      <c r="AG13" s="715"/>
      <c r="AH13" s="715"/>
      <c r="AI13" s="715"/>
      <c r="AJ13" s="716"/>
      <c r="AK13" s="714">
        <v>4662</v>
      </c>
      <c r="AL13" s="715"/>
      <c r="AM13" s="715"/>
      <c r="AN13" s="715"/>
      <c r="AO13" s="715"/>
      <c r="AP13" s="715"/>
      <c r="AQ13" s="716"/>
      <c r="AR13" s="748">
        <v>5407</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698</v>
      </c>
      <c r="AL14" s="715"/>
      <c r="AM14" s="715"/>
      <c r="AN14" s="715"/>
      <c r="AO14" s="715"/>
      <c r="AP14" s="715"/>
      <c r="AQ14" s="716"/>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4">
        <v>972</v>
      </c>
      <c r="Q15" s="715"/>
      <c r="R15" s="715"/>
      <c r="S15" s="715"/>
      <c r="T15" s="715"/>
      <c r="U15" s="715"/>
      <c r="V15" s="716"/>
      <c r="W15" s="714">
        <v>492</v>
      </c>
      <c r="X15" s="715"/>
      <c r="Y15" s="715"/>
      <c r="Z15" s="715"/>
      <c r="AA15" s="715"/>
      <c r="AB15" s="715"/>
      <c r="AC15" s="716"/>
      <c r="AD15" s="714">
        <v>333</v>
      </c>
      <c r="AE15" s="715"/>
      <c r="AF15" s="715"/>
      <c r="AG15" s="715"/>
      <c r="AH15" s="715"/>
      <c r="AI15" s="715"/>
      <c r="AJ15" s="716"/>
      <c r="AK15" s="714">
        <v>294</v>
      </c>
      <c r="AL15" s="715"/>
      <c r="AM15" s="715"/>
      <c r="AN15" s="715"/>
      <c r="AO15" s="715"/>
      <c r="AP15" s="715"/>
      <c r="AQ15" s="716"/>
      <c r="AR15" s="714" t="s">
        <v>698</v>
      </c>
      <c r="AS15" s="715"/>
      <c r="AT15" s="715"/>
      <c r="AU15" s="715"/>
      <c r="AV15" s="715"/>
      <c r="AW15" s="715"/>
      <c r="AX15" s="821"/>
    </row>
    <row r="16" spans="1:50" ht="21" customHeight="1" x14ac:dyDescent="0.2">
      <c r="A16" s="322"/>
      <c r="B16" s="323"/>
      <c r="C16" s="323"/>
      <c r="D16" s="323"/>
      <c r="E16" s="323"/>
      <c r="F16" s="324"/>
      <c r="G16" s="802"/>
      <c r="H16" s="803"/>
      <c r="I16" s="795" t="s">
        <v>49</v>
      </c>
      <c r="J16" s="808"/>
      <c r="K16" s="808"/>
      <c r="L16" s="808"/>
      <c r="M16" s="808"/>
      <c r="N16" s="808"/>
      <c r="O16" s="809"/>
      <c r="P16" s="714">
        <v>-492</v>
      </c>
      <c r="Q16" s="715"/>
      <c r="R16" s="715"/>
      <c r="S16" s="715"/>
      <c r="T16" s="715"/>
      <c r="U16" s="715"/>
      <c r="V16" s="716"/>
      <c r="W16" s="714">
        <v>-333</v>
      </c>
      <c r="X16" s="715"/>
      <c r="Y16" s="715"/>
      <c r="Z16" s="715"/>
      <c r="AA16" s="715"/>
      <c r="AB16" s="715"/>
      <c r="AC16" s="716"/>
      <c r="AD16" s="714">
        <v>-294</v>
      </c>
      <c r="AE16" s="715"/>
      <c r="AF16" s="715"/>
      <c r="AG16" s="715"/>
      <c r="AH16" s="715"/>
      <c r="AI16" s="715"/>
      <c r="AJ16" s="716"/>
      <c r="AK16" s="714" t="s">
        <v>698</v>
      </c>
      <c r="AL16" s="715"/>
      <c r="AM16" s="715"/>
      <c r="AN16" s="715"/>
      <c r="AO16" s="715"/>
      <c r="AP16" s="715"/>
      <c r="AQ16" s="716"/>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4" t="s">
        <v>698</v>
      </c>
      <c r="Q17" s="715"/>
      <c r="R17" s="715"/>
      <c r="S17" s="715"/>
      <c r="T17" s="715"/>
      <c r="U17" s="715"/>
      <c r="V17" s="716"/>
      <c r="W17" s="714">
        <v>2</v>
      </c>
      <c r="X17" s="715"/>
      <c r="Y17" s="715"/>
      <c r="Z17" s="715"/>
      <c r="AA17" s="715"/>
      <c r="AB17" s="715"/>
      <c r="AC17" s="716"/>
      <c r="AD17" s="714" t="s">
        <v>698</v>
      </c>
      <c r="AE17" s="715"/>
      <c r="AF17" s="715"/>
      <c r="AG17" s="715"/>
      <c r="AH17" s="715"/>
      <c r="AI17" s="715"/>
      <c r="AJ17" s="716"/>
      <c r="AK17" s="714" t="s">
        <v>698</v>
      </c>
      <c r="AL17" s="715"/>
      <c r="AM17" s="715"/>
      <c r="AN17" s="715"/>
      <c r="AO17" s="715"/>
      <c r="AP17" s="715"/>
      <c r="AQ17" s="716"/>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9884</v>
      </c>
      <c r="Q18" s="792"/>
      <c r="R18" s="792"/>
      <c r="S18" s="792"/>
      <c r="T18" s="792"/>
      <c r="U18" s="792"/>
      <c r="V18" s="793"/>
      <c r="W18" s="791">
        <f>SUM(W13:AC17)</f>
        <v>6191</v>
      </c>
      <c r="X18" s="792"/>
      <c r="Y18" s="792"/>
      <c r="Z18" s="792"/>
      <c r="AA18" s="792"/>
      <c r="AB18" s="792"/>
      <c r="AC18" s="793"/>
      <c r="AD18" s="791">
        <f>SUM(AD13:AJ17)</f>
        <v>6946</v>
      </c>
      <c r="AE18" s="792"/>
      <c r="AF18" s="792"/>
      <c r="AG18" s="792"/>
      <c r="AH18" s="792"/>
      <c r="AI18" s="792"/>
      <c r="AJ18" s="793"/>
      <c r="AK18" s="791">
        <f>SUM(AK13:AQ17)</f>
        <v>4956</v>
      </c>
      <c r="AL18" s="792"/>
      <c r="AM18" s="792"/>
      <c r="AN18" s="792"/>
      <c r="AO18" s="792"/>
      <c r="AP18" s="792"/>
      <c r="AQ18" s="793"/>
      <c r="AR18" s="791">
        <f>SUM(AR13:AX17)</f>
        <v>5407</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4">
        <v>9877</v>
      </c>
      <c r="Q19" s="715"/>
      <c r="R19" s="715"/>
      <c r="S19" s="715"/>
      <c r="T19" s="715"/>
      <c r="U19" s="715"/>
      <c r="V19" s="716"/>
      <c r="W19" s="714">
        <v>6190</v>
      </c>
      <c r="X19" s="715"/>
      <c r="Y19" s="715"/>
      <c r="Z19" s="715"/>
      <c r="AA19" s="715"/>
      <c r="AB19" s="715"/>
      <c r="AC19" s="716"/>
      <c r="AD19" s="714">
        <v>6946</v>
      </c>
      <c r="AE19" s="715"/>
      <c r="AF19" s="715"/>
      <c r="AG19" s="715"/>
      <c r="AH19" s="715"/>
      <c r="AI19" s="715"/>
      <c r="AJ19" s="716"/>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f>IF(P18=0, "-", SUM(P19)/P18)</f>
        <v>0.99929178470254953</v>
      </c>
      <c r="Q20" s="759"/>
      <c r="R20" s="759"/>
      <c r="S20" s="759"/>
      <c r="T20" s="759"/>
      <c r="U20" s="759"/>
      <c r="V20" s="759"/>
      <c r="W20" s="759">
        <f>IF(W18=0, "-", SUM(W19)/W18)</f>
        <v>0.99983847520594415</v>
      </c>
      <c r="X20" s="759"/>
      <c r="Y20" s="759"/>
      <c r="Z20" s="759"/>
      <c r="AA20" s="759"/>
      <c r="AB20" s="759"/>
      <c r="AC20" s="759"/>
      <c r="AD20" s="759">
        <f>IF(AD18=0, "-", SUM(AD19)/AD18)</f>
        <v>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f>IF(P19=0, "-", SUM(P19)/SUM(P13,P14))</f>
        <v>1.0502977456401532</v>
      </c>
      <c r="Q21" s="759"/>
      <c r="R21" s="759"/>
      <c r="S21" s="759"/>
      <c r="T21" s="759"/>
      <c r="U21" s="759"/>
      <c r="V21" s="759"/>
      <c r="W21" s="759">
        <f>IF(W19=0, "-", SUM(W19)/SUM(W13,W14))</f>
        <v>1.0265339966832505</v>
      </c>
      <c r="X21" s="759"/>
      <c r="Y21" s="759"/>
      <c r="Z21" s="759"/>
      <c r="AA21" s="759"/>
      <c r="AB21" s="759"/>
      <c r="AC21" s="759"/>
      <c r="AD21" s="759">
        <f>IF(AD19=0, "-", SUM(AD19)/SUM(AD13,AD14))</f>
        <v>1.0056464456348633</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20" t="s">
        <v>675</v>
      </c>
      <c r="B22" s="721"/>
      <c r="C22" s="721"/>
      <c r="D22" s="721"/>
      <c r="E22" s="721"/>
      <c r="F22" s="722"/>
      <c r="G22" s="726" t="s">
        <v>308</v>
      </c>
      <c r="H22" s="566"/>
      <c r="I22" s="566"/>
      <c r="J22" s="566"/>
      <c r="K22" s="566"/>
      <c r="L22" s="566"/>
      <c r="M22" s="566"/>
      <c r="N22" s="566"/>
      <c r="O22" s="567"/>
      <c r="P22" s="727" t="s">
        <v>673</v>
      </c>
      <c r="Q22" s="566"/>
      <c r="R22" s="566"/>
      <c r="S22" s="566"/>
      <c r="T22" s="566"/>
      <c r="U22" s="566"/>
      <c r="V22" s="567"/>
      <c r="W22" s="727" t="s">
        <v>674</v>
      </c>
      <c r="X22" s="566"/>
      <c r="Y22" s="566"/>
      <c r="Z22" s="566"/>
      <c r="AA22" s="566"/>
      <c r="AB22" s="566"/>
      <c r="AC22" s="567"/>
      <c r="AD22" s="727" t="s">
        <v>307</v>
      </c>
      <c r="AE22" s="566"/>
      <c r="AF22" s="566"/>
      <c r="AG22" s="566"/>
      <c r="AH22" s="566"/>
      <c r="AI22" s="566"/>
      <c r="AJ22" s="566"/>
      <c r="AK22" s="566"/>
      <c r="AL22" s="566"/>
      <c r="AM22" s="566"/>
      <c r="AN22" s="566"/>
      <c r="AO22" s="566"/>
      <c r="AP22" s="566"/>
      <c r="AQ22" s="566"/>
      <c r="AR22" s="566"/>
      <c r="AS22" s="566"/>
      <c r="AT22" s="566"/>
      <c r="AU22" s="566"/>
      <c r="AV22" s="566"/>
      <c r="AW22" s="566"/>
      <c r="AX22" s="744"/>
    </row>
    <row r="23" spans="1:50" ht="25.5" customHeight="1" x14ac:dyDescent="0.2">
      <c r="A23" s="723"/>
      <c r="B23" s="724"/>
      <c r="C23" s="724"/>
      <c r="D23" s="724"/>
      <c r="E23" s="724"/>
      <c r="F23" s="725"/>
      <c r="G23" s="745" t="s">
        <v>699</v>
      </c>
      <c r="H23" s="746"/>
      <c r="I23" s="746"/>
      <c r="J23" s="746"/>
      <c r="K23" s="746"/>
      <c r="L23" s="746"/>
      <c r="M23" s="746"/>
      <c r="N23" s="746"/>
      <c r="O23" s="747"/>
      <c r="P23" s="748">
        <v>4381</v>
      </c>
      <c r="Q23" s="749"/>
      <c r="R23" s="749"/>
      <c r="S23" s="749"/>
      <c r="T23" s="749"/>
      <c r="U23" s="749"/>
      <c r="V23" s="750"/>
      <c r="W23" s="748">
        <v>4943</v>
      </c>
      <c r="X23" s="749"/>
      <c r="Y23" s="749"/>
      <c r="Z23" s="749"/>
      <c r="AA23" s="749"/>
      <c r="AB23" s="749"/>
      <c r="AC23" s="750"/>
      <c r="AD23" s="751" t="s">
        <v>782</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2">
      <c r="A24" s="723"/>
      <c r="B24" s="724"/>
      <c r="C24" s="724"/>
      <c r="D24" s="724"/>
      <c r="E24" s="724"/>
      <c r="F24" s="725"/>
      <c r="G24" s="717" t="s">
        <v>700</v>
      </c>
      <c r="H24" s="718"/>
      <c r="I24" s="718"/>
      <c r="J24" s="718"/>
      <c r="K24" s="718"/>
      <c r="L24" s="718"/>
      <c r="M24" s="718"/>
      <c r="N24" s="718"/>
      <c r="O24" s="719"/>
      <c r="P24" s="714">
        <v>229</v>
      </c>
      <c r="Q24" s="715"/>
      <c r="R24" s="715"/>
      <c r="S24" s="715"/>
      <c r="T24" s="715"/>
      <c r="U24" s="715"/>
      <c r="V24" s="716"/>
      <c r="W24" s="714">
        <v>394</v>
      </c>
      <c r="X24" s="715"/>
      <c r="Y24" s="715"/>
      <c r="Z24" s="715"/>
      <c r="AA24" s="715"/>
      <c r="AB24" s="715"/>
      <c r="AC24" s="716"/>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2">
      <c r="A25" s="723"/>
      <c r="B25" s="724"/>
      <c r="C25" s="724"/>
      <c r="D25" s="724"/>
      <c r="E25" s="724"/>
      <c r="F25" s="725"/>
      <c r="G25" s="717" t="s">
        <v>701</v>
      </c>
      <c r="H25" s="718"/>
      <c r="I25" s="718"/>
      <c r="J25" s="718"/>
      <c r="K25" s="718"/>
      <c r="L25" s="718"/>
      <c r="M25" s="718"/>
      <c r="N25" s="718"/>
      <c r="O25" s="719"/>
      <c r="P25" s="714">
        <v>52</v>
      </c>
      <c r="Q25" s="715"/>
      <c r="R25" s="715"/>
      <c r="S25" s="715"/>
      <c r="T25" s="715"/>
      <c r="U25" s="715"/>
      <c r="V25" s="716"/>
      <c r="W25" s="714">
        <v>70</v>
      </c>
      <c r="X25" s="715"/>
      <c r="Y25" s="715"/>
      <c r="Z25" s="715"/>
      <c r="AA25" s="715"/>
      <c r="AB25" s="715"/>
      <c r="AC25" s="716"/>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3"/>
      <c r="B28" s="724"/>
      <c r="C28" s="724"/>
      <c r="D28" s="724"/>
      <c r="E28" s="724"/>
      <c r="F28" s="725"/>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4662</v>
      </c>
      <c r="Q29" s="737"/>
      <c r="R29" s="737"/>
      <c r="S29" s="737"/>
      <c r="T29" s="737"/>
      <c r="U29" s="737"/>
      <c r="V29" s="738"/>
      <c r="W29" s="736">
        <f>AR13</f>
        <v>5407</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39" t="s">
        <v>662</v>
      </c>
      <c r="B30" s="740"/>
      <c r="C30" s="740"/>
      <c r="D30" s="740"/>
      <c r="E30" s="740"/>
      <c r="F30" s="741"/>
      <c r="G30" s="742" t="s">
        <v>755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663</v>
      </c>
      <c r="B31" s="168"/>
      <c r="C31" s="168"/>
      <c r="D31" s="168"/>
      <c r="E31" s="168"/>
      <c r="F31" s="169"/>
      <c r="G31" s="705" t="s">
        <v>655</v>
      </c>
      <c r="H31" s="706"/>
      <c r="I31" s="706"/>
      <c r="J31" s="706"/>
      <c r="K31" s="706"/>
      <c r="L31" s="706"/>
      <c r="M31" s="706"/>
      <c r="N31" s="706"/>
      <c r="O31" s="706"/>
      <c r="P31" s="707" t="s">
        <v>654</v>
      </c>
      <c r="Q31" s="706"/>
      <c r="R31" s="706"/>
      <c r="S31" s="706"/>
      <c r="T31" s="706"/>
      <c r="U31" s="706"/>
      <c r="V31" s="706"/>
      <c r="W31" s="706"/>
      <c r="X31" s="708"/>
      <c r="Y31" s="709"/>
      <c r="Z31" s="710"/>
      <c r="AA31" s="711"/>
      <c r="AB31" s="642" t="s">
        <v>11</v>
      </c>
      <c r="AC31" s="642"/>
      <c r="AD31" s="642"/>
      <c r="AE31" s="131" t="s">
        <v>499</v>
      </c>
      <c r="AF31" s="712"/>
      <c r="AG31" s="712"/>
      <c r="AH31" s="713"/>
      <c r="AI31" s="131" t="s">
        <v>651</v>
      </c>
      <c r="AJ31" s="712"/>
      <c r="AK31" s="712"/>
      <c r="AL31" s="713"/>
      <c r="AM31" s="131" t="s">
        <v>467</v>
      </c>
      <c r="AN31" s="712"/>
      <c r="AO31" s="712"/>
      <c r="AP31" s="713"/>
      <c r="AQ31" s="639" t="s">
        <v>498</v>
      </c>
      <c r="AR31" s="640"/>
      <c r="AS31" s="640"/>
      <c r="AT31" s="641"/>
      <c r="AU31" s="639" t="s">
        <v>676</v>
      </c>
      <c r="AV31" s="640"/>
      <c r="AW31" s="640"/>
      <c r="AX31" s="649"/>
    </row>
    <row r="32" spans="1:50" ht="23.25" customHeight="1" x14ac:dyDescent="0.2">
      <c r="A32" s="664"/>
      <c r="B32" s="168"/>
      <c r="C32" s="168"/>
      <c r="D32" s="168"/>
      <c r="E32" s="168"/>
      <c r="F32" s="169"/>
      <c r="G32" s="743" t="s">
        <v>756</v>
      </c>
      <c r="H32" s="651"/>
      <c r="I32" s="651"/>
      <c r="J32" s="651"/>
      <c r="K32" s="651"/>
      <c r="L32" s="651"/>
      <c r="M32" s="651"/>
      <c r="N32" s="651"/>
      <c r="O32" s="651"/>
      <c r="P32" s="400" t="s">
        <v>702</v>
      </c>
      <c r="Q32" s="655"/>
      <c r="R32" s="655"/>
      <c r="S32" s="655"/>
      <c r="T32" s="655"/>
      <c r="U32" s="655"/>
      <c r="V32" s="655"/>
      <c r="W32" s="655"/>
      <c r="X32" s="656"/>
      <c r="Y32" s="660" t="s">
        <v>52</v>
      </c>
      <c r="Z32" s="661"/>
      <c r="AA32" s="662"/>
      <c r="AB32" s="163" t="s">
        <v>703</v>
      </c>
      <c r="AC32" s="663"/>
      <c r="AD32" s="663"/>
      <c r="AE32" s="632">
        <v>15</v>
      </c>
      <c r="AF32" s="632"/>
      <c r="AG32" s="632"/>
      <c r="AH32" s="632"/>
      <c r="AI32" s="632">
        <v>15</v>
      </c>
      <c r="AJ32" s="632"/>
      <c r="AK32" s="632"/>
      <c r="AL32" s="632"/>
      <c r="AM32" s="632">
        <v>11</v>
      </c>
      <c r="AN32" s="632"/>
      <c r="AO32" s="632"/>
      <c r="AP32" s="632"/>
      <c r="AQ32" s="632" t="s">
        <v>697</v>
      </c>
      <c r="AR32" s="632"/>
      <c r="AS32" s="632"/>
      <c r="AT32" s="632"/>
      <c r="AU32" s="108" t="s">
        <v>698</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703</v>
      </c>
      <c r="AC33" s="663"/>
      <c r="AD33" s="663"/>
      <c r="AE33" s="632">
        <v>15</v>
      </c>
      <c r="AF33" s="632"/>
      <c r="AG33" s="632"/>
      <c r="AH33" s="632"/>
      <c r="AI33" s="632">
        <v>15</v>
      </c>
      <c r="AJ33" s="632"/>
      <c r="AK33" s="632"/>
      <c r="AL33" s="632"/>
      <c r="AM33" s="632">
        <v>14</v>
      </c>
      <c r="AN33" s="632"/>
      <c r="AO33" s="632"/>
      <c r="AP33" s="632"/>
      <c r="AQ33" s="632">
        <v>14</v>
      </c>
      <c r="AR33" s="632"/>
      <c r="AS33" s="632"/>
      <c r="AT33" s="632"/>
      <c r="AU33" s="108" t="s">
        <v>698</v>
      </c>
      <c r="AV33" s="634"/>
      <c r="AW33" s="634"/>
      <c r="AX33" s="635"/>
    </row>
    <row r="34" spans="1:51" ht="23.25" customHeight="1" x14ac:dyDescent="0.2">
      <c r="A34" s="696" t="s">
        <v>664</v>
      </c>
      <c r="B34" s="697"/>
      <c r="C34" s="697"/>
      <c r="D34" s="697"/>
      <c r="E34" s="697"/>
      <c r="F34" s="698"/>
      <c r="G34" s="191" t="s">
        <v>665</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499</v>
      </c>
      <c r="AF34" s="191"/>
      <c r="AG34" s="191"/>
      <c r="AH34" s="192"/>
      <c r="AI34" s="190" t="s">
        <v>651</v>
      </c>
      <c r="AJ34" s="191"/>
      <c r="AK34" s="191"/>
      <c r="AL34" s="192"/>
      <c r="AM34" s="190" t="s">
        <v>467</v>
      </c>
      <c r="AN34" s="191"/>
      <c r="AO34" s="191"/>
      <c r="AP34" s="192"/>
      <c r="AQ34" s="643" t="s">
        <v>677</v>
      </c>
      <c r="AR34" s="644"/>
      <c r="AS34" s="644"/>
      <c r="AT34" s="644"/>
      <c r="AU34" s="644"/>
      <c r="AV34" s="644"/>
      <c r="AW34" s="644"/>
      <c r="AX34" s="645"/>
    </row>
    <row r="35" spans="1:51" ht="23.25" customHeight="1" x14ac:dyDescent="0.2">
      <c r="A35" s="699"/>
      <c r="B35" s="700"/>
      <c r="C35" s="700"/>
      <c r="D35" s="700"/>
      <c r="E35" s="700"/>
      <c r="F35" s="701"/>
      <c r="G35" s="668" t="s">
        <v>704</v>
      </c>
      <c r="H35" s="669"/>
      <c r="I35" s="669"/>
      <c r="J35" s="669"/>
      <c r="K35" s="669"/>
      <c r="L35" s="669"/>
      <c r="M35" s="669"/>
      <c r="N35" s="669"/>
      <c r="O35" s="669"/>
      <c r="P35" s="669"/>
      <c r="Q35" s="669"/>
      <c r="R35" s="669"/>
      <c r="S35" s="669"/>
      <c r="T35" s="669"/>
      <c r="U35" s="669"/>
      <c r="V35" s="669"/>
      <c r="W35" s="669"/>
      <c r="X35" s="669"/>
      <c r="Y35" s="672" t="s">
        <v>664</v>
      </c>
      <c r="Z35" s="673"/>
      <c r="AA35" s="674"/>
      <c r="AB35" s="675" t="s">
        <v>705</v>
      </c>
      <c r="AC35" s="676"/>
      <c r="AD35" s="677"/>
      <c r="AE35" s="678">
        <v>259919</v>
      </c>
      <c r="AF35" s="678"/>
      <c r="AG35" s="678"/>
      <c r="AH35" s="678"/>
      <c r="AI35" s="678">
        <v>171939</v>
      </c>
      <c r="AJ35" s="678"/>
      <c r="AK35" s="678"/>
      <c r="AL35" s="678"/>
      <c r="AM35" s="678">
        <v>192950</v>
      </c>
      <c r="AN35" s="678"/>
      <c r="AO35" s="678"/>
      <c r="AP35" s="678"/>
      <c r="AQ35" s="108">
        <v>154872</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667</v>
      </c>
      <c r="Z36" s="665"/>
      <c r="AA36" s="666"/>
      <c r="AB36" s="628" t="s">
        <v>706</v>
      </c>
      <c r="AC36" s="629"/>
      <c r="AD36" s="630"/>
      <c r="AE36" s="631" t="s">
        <v>707</v>
      </c>
      <c r="AF36" s="631"/>
      <c r="AG36" s="631"/>
      <c r="AH36" s="631"/>
      <c r="AI36" s="631" t="s">
        <v>753</v>
      </c>
      <c r="AJ36" s="631"/>
      <c r="AK36" s="631"/>
      <c r="AL36" s="631"/>
      <c r="AM36" s="631" t="s">
        <v>754</v>
      </c>
      <c r="AN36" s="631"/>
      <c r="AO36" s="631"/>
      <c r="AP36" s="631"/>
      <c r="AQ36" s="631" t="s">
        <v>774</v>
      </c>
      <c r="AR36" s="631"/>
      <c r="AS36" s="631"/>
      <c r="AT36" s="631"/>
      <c r="AU36" s="631"/>
      <c r="AV36" s="631"/>
      <c r="AW36" s="631"/>
      <c r="AX36" s="667"/>
    </row>
    <row r="37" spans="1:51" ht="18.75" hidden="1" customHeight="1" x14ac:dyDescent="0.2">
      <c r="A37" s="684" t="s">
        <v>315</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499</v>
      </c>
      <c r="AF37" s="626"/>
      <c r="AG37" s="626"/>
      <c r="AH37" s="627"/>
      <c r="AI37" s="694" t="s">
        <v>651</v>
      </c>
      <c r="AJ37" s="694"/>
      <c r="AK37" s="694"/>
      <c r="AL37" s="625"/>
      <c r="AM37" s="694" t="s">
        <v>467</v>
      </c>
      <c r="AN37" s="694"/>
      <c r="AO37" s="694"/>
      <c r="AP37" s="625"/>
      <c r="AQ37" s="231" t="s">
        <v>223</v>
      </c>
      <c r="AR37" s="232"/>
      <c r="AS37" s="232"/>
      <c r="AT37" s="233"/>
      <c r="AU37" s="212" t="s">
        <v>129</v>
      </c>
      <c r="AV37" s="212"/>
      <c r="AW37" s="212"/>
      <c r="AX37" s="215"/>
    </row>
    <row r="38" spans="1:51" ht="18.75" hidden="1"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c r="AR38" s="524"/>
      <c r="AS38" s="142" t="s">
        <v>224</v>
      </c>
      <c r="AT38" s="143"/>
      <c r="AU38" s="141"/>
      <c r="AV38" s="141"/>
      <c r="AW38" s="123" t="s">
        <v>170</v>
      </c>
      <c r="AX38" s="144"/>
    </row>
    <row r="39" spans="1:51" ht="23.25" hidden="1" customHeight="1" x14ac:dyDescent="0.2">
      <c r="A39" s="690"/>
      <c r="B39" s="688"/>
      <c r="C39" s="688"/>
      <c r="D39" s="688"/>
      <c r="E39" s="688"/>
      <c r="F39" s="689"/>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342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37.200000000000003" customHeight="1" x14ac:dyDescent="0.2">
      <c r="A46" s="210"/>
      <c r="B46" s="167"/>
      <c r="C46" s="168"/>
      <c r="D46" s="168"/>
      <c r="E46" s="168"/>
      <c r="F46" s="169"/>
      <c r="G46" s="216" t="s">
        <v>759</v>
      </c>
      <c r="H46" s="216"/>
      <c r="I46" s="216"/>
      <c r="J46" s="216"/>
      <c r="K46" s="216"/>
      <c r="L46" s="216"/>
      <c r="M46" s="216"/>
      <c r="N46" s="216"/>
      <c r="O46" s="216"/>
      <c r="P46" s="216"/>
      <c r="Q46" s="216"/>
      <c r="R46" s="216"/>
      <c r="S46" s="216"/>
      <c r="T46" s="216"/>
      <c r="U46" s="216"/>
      <c r="V46" s="216"/>
      <c r="W46" s="216"/>
      <c r="X46" s="216"/>
      <c r="Y46" s="216"/>
      <c r="Z46" s="216"/>
      <c r="AA46" s="217"/>
      <c r="AB46" s="222" t="s">
        <v>760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37.200000000000003"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7.200000000000003"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720</v>
      </c>
      <c r="AR50" s="141"/>
      <c r="AS50" s="142" t="s">
        <v>224</v>
      </c>
      <c r="AT50" s="143"/>
      <c r="AU50" s="141" t="s">
        <v>720</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708</v>
      </c>
      <c r="H51" s="146"/>
      <c r="I51" s="146"/>
      <c r="J51" s="146"/>
      <c r="K51" s="146"/>
      <c r="L51" s="146"/>
      <c r="M51" s="146"/>
      <c r="N51" s="146"/>
      <c r="O51" s="147"/>
      <c r="P51" s="146" t="s">
        <v>709</v>
      </c>
      <c r="Q51" s="154"/>
      <c r="R51" s="154"/>
      <c r="S51" s="154"/>
      <c r="T51" s="154"/>
      <c r="U51" s="154"/>
      <c r="V51" s="154"/>
      <c r="W51" s="154"/>
      <c r="X51" s="155"/>
      <c r="Y51" s="160" t="s">
        <v>58</v>
      </c>
      <c r="Z51" s="161"/>
      <c r="AA51" s="162"/>
      <c r="AB51" s="163" t="s">
        <v>719</v>
      </c>
      <c r="AC51" s="163"/>
      <c r="AD51" s="163"/>
      <c r="AE51" s="108">
        <v>16</v>
      </c>
      <c r="AF51" s="102"/>
      <c r="AG51" s="102"/>
      <c r="AH51" s="102"/>
      <c r="AI51" s="108">
        <v>10</v>
      </c>
      <c r="AJ51" s="102"/>
      <c r="AK51" s="102"/>
      <c r="AL51" s="102"/>
      <c r="AM51" s="108">
        <v>19</v>
      </c>
      <c r="AN51" s="102"/>
      <c r="AO51" s="102"/>
      <c r="AP51" s="102"/>
      <c r="AQ51" s="109" t="s">
        <v>720</v>
      </c>
      <c r="AR51" s="110"/>
      <c r="AS51" s="110"/>
      <c r="AT51" s="111"/>
      <c r="AU51" s="102" t="s">
        <v>720</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720</v>
      </c>
      <c r="AC52" s="107"/>
      <c r="AD52" s="107"/>
      <c r="AE52" s="108" t="s">
        <v>720</v>
      </c>
      <c r="AF52" s="102"/>
      <c r="AG52" s="102"/>
      <c r="AH52" s="102"/>
      <c r="AI52" s="108" t="s">
        <v>720</v>
      </c>
      <c r="AJ52" s="102"/>
      <c r="AK52" s="102"/>
      <c r="AL52" s="102"/>
      <c r="AM52" s="108" t="s">
        <v>720</v>
      </c>
      <c r="AN52" s="102"/>
      <c r="AO52" s="102"/>
      <c r="AP52" s="102"/>
      <c r="AQ52" s="109" t="s">
        <v>720</v>
      </c>
      <c r="AR52" s="110"/>
      <c r="AS52" s="110"/>
      <c r="AT52" s="111"/>
      <c r="AU52" s="102" t="s">
        <v>720</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720</v>
      </c>
      <c r="AF53" s="114"/>
      <c r="AG53" s="114"/>
      <c r="AH53" s="114"/>
      <c r="AI53" s="113" t="s">
        <v>720</v>
      </c>
      <c r="AJ53" s="114"/>
      <c r="AK53" s="114"/>
      <c r="AL53" s="114"/>
      <c r="AM53" s="113" t="s">
        <v>720</v>
      </c>
      <c r="AN53" s="114"/>
      <c r="AO53" s="114"/>
      <c r="AP53" s="114"/>
      <c r="AQ53" s="109" t="s">
        <v>720</v>
      </c>
      <c r="AR53" s="110"/>
      <c r="AS53" s="110"/>
      <c r="AT53" s="111"/>
      <c r="AU53" s="102" t="s">
        <v>720</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9" t="s">
        <v>662</v>
      </c>
      <c r="B64" s="740"/>
      <c r="C64" s="740"/>
      <c r="D64" s="740"/>
      <c r="E64" s="740"/>
      <c r="F64" s="741"/>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663</v>
      </c>
      <c r="B65" s="168"/>
      <c r="C65" s="168"/>
      <c r="D65" s="168"/>
      <c r="E65" s="168"/>
      <c r="F65" s="169"/>
      <c r="G65" s="705" t="s">
        <v>655</v>
      </c>
      <c r="H65" s="706"/>
      <c r="I65" s="706"/>
      <c r="J65" s="706"/>
      <c r="K65" s="706"/>
      <c r="L65" s="706"/>
      <c r="M65" s="706"/>
      <c r="N65" s="706"/>
      <c r="O65" s="706"/>
      <c r="P65" s="707" t="s">
        <v>654</v>
      </c>
      <c r="Q65" s="706"/>
      <c r="R65" s="706"/>
      <c r="S65" s="706"/>
      <c r="T65" s="706"/>
      <c r="U65" s="706"/>
      <c r="V65" s="706"/>
      <c r="W65" s="706"/>
      <c r="X65" s="708"/>
      <c r="Y65" s="709"/>
      <c r="Z65" s="710"/>
      <c r="AA65" s="711"/>
      <c r="AB65" s="642" t="s">
        <v>11</v>
      </c>
      <c r="AC65" s="642"/>
      <c r="AD65" s="642"/>
      <c r="AE65" s="131" t="s">
        <v>499</v>
      </c>
      <c r="AF65" s="712"/>
      <c r="AG65" s="712"/>
      <c r="AH65" s="713"/>
      <c r="AI65" s="131" t="s">
        <v>651</v>
      </c>
      <c r="AJ65" s="712"/>
      <c r="AK65" s="712"/>
      <c r="AL65" s="713"/>
      <c r="AM65" s="131" t="s">
        <v>467</v>
      </c>
      <c r="AN65" s="712"/>
      <c r="AO65" s="712"/>
      <c r="AP65" s="713"/>
      <c r="AQ65" s="639" t="s">
        <v>498</v>
      </c>
      <c r="AR65" s="640"/>
      <c r="AS65" s="640"/>
      <c r="AT65" s="641"/>
      <c r="AU65" s="639" t="s">
        <v>676</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664</v>
      </c>
      <c r="B68" s="697"/>
      <c r="C68" s="697"/>
      <c r="D68" s="697"/>
      <c r="E68" s="697"/>
      <c r="F68" s="698"/>
      <c r="G68" s="191" t="s">
        <v>665</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499</v>
      </c>
      <c r="AF68" s="134"/>
      <c r="AG68" s="134"/>
      <c r="AH68" s="134"/>
      <c r="AI68" s="134" t="s">
        <v>651</v>
      </c>
      <c r="AJ68" s="134"/>
      <c r="AK68" s="134"/>
      <c r="AL68" s="134"/>
      <c r="AM68" s="134" t="s">
        <v>467</v>
      </c>
      <c r="AN68" s="134"/>
      <c r="AO68" s="134"/>
      <c r="AP68" s="134"/>
      <c r="AQ68" s="643" t="s">
        <v>677</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666</v>
      </c>
      <c r="H69" s="669"/>
      <c r="I69" s="669"/>
      <c r="J69" s="669"/>
      <c r="K69" s="669"/>
      <c r="L69" s="669"/>
      <c r="M69" s="669"/>
      <c r="N69" s="669"/>
      <c r="O69" s="669"/>
      <c r="P69" s="669"/>
      <c r="Q69" s="669"/>
      <c r="R69" s="669"/>
      <c r="S69" s="669"/>
      <c r="T69" s="669"/>
      <c r="U69" s="669"/>
      <c r="V69" s="669"/>
      <c r="W69" s="669"/>
      <c r="X69" s="669"/>
      <c r="Y69" s="672" t="s">
        <v>664</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667</v>
      </c>
      <c r="Z70" s="665"/>
      <c r="AA70" s="666"/>
      <c r="AB70" s="628" t="s">
        <v>668</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315</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663</v>
      </c>
      <c r="B99" s="168"/>
      <c r="C99" s="168"/>
      <c r="D99" s="168"/>
      <c r="E99" s="168"/>
      <c r="F99" s="169"/>
      <c r="G99" s="705" t="s">
        <v>655</v>
      </c>
      <c r="H99" s="706"/>
      <c r="I99" s="706"/>
      <c r="J99" s="706"/>
      <c r="K99" s="706"/>
      <c r="L99" s="706"/>
      <c r="M99" s="706"/>
      <c r="N99" s="706"/>
      <c r="O99" s="706"/>
      <c r="P99" s="707" t="s">
        <v>654</v>
      </c>
      <c r="Q99" s="706"/>
      <c r="R99" s="706"/>
      <c r="S99" s="706"/>
      <c r="T99" s="706"/>
      <c r="U99" s="706"/>
      <c r="V99" s="706"/>
      <c r="W99" s="706"/>
      <c r="X99" s="708"/>
      <c r="Y99" s="709"/>
      <c r="Z99" s="710"/>
      <c r="AA99" s="711"/>
      <c r="AB99" s="642" t="s">
        <v>11</v>
      </c>
      <c r="AC99" s="642"/>
      <c r="AD99" s="642"/>
      <c r="AE99" s="134" t="s">
        <v>499</v>
      </c>
      <c r="AF99" s="134"/>
      <c r="AG99" s="134"/>
      <c r="AH99" s="134"/>
      <c r="AI99" s="134" t="s">
        <v>651</v>
      </c>
      <c r="AJ99" s="134"/>
      <c r="AK99" s="134"/>
      <c r="AL99" s="134"/>
      <c r="AM99" s="134" t="s">
        <v>467</v>
      </c>
      <c r="AN99" s="134"/>
      <c r="AO99" s="134"/>
      <c r="AP99" s="134"/>
      <c r="AQ99" s="639" t="s">
        <v>498</v>
      </c>
      <c r="AR99" s="640"/>
      <c r="AS99" s="640"/>
      <c r="AT99" s="641"/>
      <c r="AU99" s="639" t="s">
        <v>676</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664</v>
      </c>
      <c r="B102" s="120"/>
      <c r="C102" s="120"/>
      <c r="D102" s="120"/>
      <c r="E102" s="120"/>
      <c r="F102" s="679"/>
      <c r="G102" s="191" t="s">
        <v>665</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499</v>
      </c>
      <c r="AF102" s="134"/>
      <c r="AG102" s="134"/>
      <c r="AH102" s="134"/>
      <c r="AI102" s="134" t="s">
        <v>651</v>
      </c>
      <c r="AJ102" s="134"/>
      <c r="AK102" s="134"/>
      <c r="AL102" s="134"/>
      <c r="AM102" s="134" t="s">
        <v>467</v>
      </c>
      <c r="AN102" s="134"/>
      <c r="AO102" s="134"/>
      <c r="AP102" s="134"/>
      <c r="AQ102" s="643" t="s">
        <v>677</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666</v>
      </c>
      <c r="H103" s="669"/>
      <c r="I103" s="669"/>
      <c r="J103" s="669"/>
      <c r="K103" s="669"/>
      <c r="L103" s="669"/>
      <c r="M103" s="669"/>
      <c r="N103" s="669"/>
      <c r="O103" s="669"/>
      <c r="P103" s="669"/>
      <c r="Q103" s="669"/>
      <c r="R103" s="669"/>
      <c r="S103" s="669"/>
      <c r="T103" s="669"/>
      <c r="U103" s="669"/>
      <c r="V103" s="669"/>
      <c r="W103" s="669"/>
      <c r="X103" s="669"/>
      <c r="Y103" s="672" t="s">
        <v>664</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28" t="s">
        <v>668</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315</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663</v>
      </c>
      <c r="B133" s="168"/>
      <c r="C133" s="168"/>
      <c r="D133" s="168"/>
      <c r="E133" s="168"/>
      <c r="F133" s="169"/>
      <c r="G133" s="705" t="s">
        <v>655</v>
      </c>
      <c r="H133" s="706"/>
      <c r="I133" s="706"/>
      <c r="J133" s="706"/>
      <c r="K133" s="706"/>
      <c r="L133" s="706"/>
      <c r="M133" s="706"/>
      <c r="N133" s="706"/>
      <c r="O133" s="706"/>
      <c r="P133" s="707" t="s">
        <v>654</v>
      </c>
      <c r="Q133" s="706"/>
      <c r="R133" s="706"/>
      <c r="S133" s="706"/>
      <c r="T133" s="706"/>
      <c r="U133" s="706"/>
      <c r="V133" s="706"/>
      <c r="W133" s="706"/>
      <c r="X133" s="708"/>
      <c r="Y133" s="709"/>
      <c r="Z133" s="710"/>
      <c r="AA133" s="711"/>
      <c r="AB133" s="642" t="s">
        <v>11</v>
      </c>
      <c r="AC133" s="642"/>
      <c r="AD133" s="642"/>
      <c r="AE133" s="134" t="s">
        <v>499</v>
      </c>
      <c r="AF133" s="134"/>
      <c r="AG133" s="134"/>
      <c r="AH133" s="134"/>
      <c r="AI133" s="134" t="s">
        <v>651</v>
      </c>
      <c r="AJ133" s="134"/>
      <c r="AK133" s="134"/>
      <c r="AL133" s="134"/>
      <c r="AM133" s="134" t="s">
        <v>467</v>
      </c>
      <c r="AN133" s="134"/>
      <c r="AO133" s="134"/>
      <c r="AP133" s="134"/>
      <c r="AQ133" s="639" t="s">
        <v>498</v>
      </c>
      <c r="AR133" s="640"/>
      <c r="AS133" s="640"/>
      <c r="AT133" s="641"/>
      <c r="AU133" s="639" t="s">
        <v>676</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664</v>
      </c>
      <c r="B136" s="120"/>
      <c r="C136" s="120"/>
      <c r="D136" s="120"/>
      <c r="E136" s="120"/>
      <c r="F136" s="679"/>
      <c r="G136" s="191" t="s">
        <v>665</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499</v>
      </c>
      <c r="AF136" s="134"/>
      <c r="AG136" s="134"/>
      <c r="AH136" s="134"/>
      <c r="AI136" s="134" t="s">
        <v>651</v>
      </c>
      <c r="AJ136" s="134"/>
      <c r="AK136" s="134"/>
      <c r="AL136" s="134"/>
      <c r="AM136" s="134" t="s">
        <v>467</v>
      </c>
      <c r="AN136" s="134"/>
      <c r="AO136" s="134"/>
      <c r="AP136" s="134"/>
      <c r="AQ136" s="643" t="s">
        <v>677</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666</v>
      </c>
      <c r="H137" s="669"/>
      <c r="I137" s="669"/>
      <c r="J137" s="669"/>
      <c r="K137" s="669"/>
      <c r="L137" s="669"/>
      <c r="M137" s="669"/>
      <c r="N137" s="669"/>
      <c r="O137" s="669"/>
      <c r="P137" s="669"/>
      <c r="Q137" s="669"/>
      <c r="R137" s="669"/>
      <c r="S137" s="669"/>
      <c r="T137" s="669"/>
      <c r="U137" s="669"/>
      <c r="V137" s="669"/>
      <c r="W137" s="669"/>
      <c r="X137" s="669"/>
      <c r="Y137" s="672" t="s">
        <v>664</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28" t="s">
        <v>668</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315</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663</v>
      </c>
      <c r="B167" s="168"/>
      <c r="C167" s="168"/>
      <c r="D167" s="168"/>
      <c r="E167" s="168"/>
      <c r="F167" s="169"/>
      <c r="G167" s="705" t="s">
        <v>655</v>
      </c>
      <c r="H167" s="706"/>
      <c r="I167" s="706"/>
      <c r="J167" s="706"/>
      <c r="K167" s="706"/>
      <c r="L167" s="706"/>
      <c r="M167" s="706"/>
      <c r="N167" s="706"/>
      <c r="O167" s="706"/>
      <c r="P167" s="707" t="s">
        <v>654</v>
      </c>
      <c r="Q167" s="706"/>
      <c r="R167" s="706"/>
      <c r="S167" s="706"/>
      <c r="T167" s="706"/>
      <c r="U167" s="706"/>
      <c r="V167" s="706"/>
      <c r="W167" s="706"/>
      <c r="X167" s="708"/>
      <c r="Y167" s="709"/>
      <c r="Z167" s="710"/>
      <c r="AA167" s="711"/>
      <c r="AB167" s="642" t="s">
        <v>11</v>
      </c>
      <c r="AC167" s="642"/>
      <c r="AD167" s="642"/>
      <c r="AE167" s="134" t="s">
        <v>499</v>
      </c>
      <c r="AF167" s="134"/>
      <c r="AG167" s="134"/>
      <c r="AH167" s="134"/>
      <c r="AI167" s="134" t="s">
        <v>651</v>
      </c>
      <c r="AJ167" s="134"/>
      <c r="AK167" s="134"/>
      <c r="AL167" s="134"/>
      <c r="AM167" s="134" t="s">
        <v>467</v>
      </c>
      <c r="AN167" s="134"/>
      <c r="AO167" s="134"/>
      <c r="AP167" s="134"/>
      <c r="AQ167" s="639" t="s">
        <v>498</v>
      </c>
      <c r="AR167" s="640"/>
      <c r="AS167" s="640"/>
      <c r="AT167" s="641"/>
      <c r="AU167" s="639" t="s">
        <v>676</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664</v>
      </c>
      <c r="B170" s="120"/>
      <c r="C170" s="120"/>
      <c r="D170" s="120"/>
      <c r="E170" s="120"/>
      <c r="F170" s="679"/>
      <c r="G170" s="191" t="s">
        <v>665</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499</v>
      </c>
      <c r="AF170" s="134"/>
      <c r="AG170" s="134"/>
      <c r="AH170" s="134"/>
      <c r="AI170" s="134" t="s">
        <v>651</v>
      </c>
      <c r="AJ170" s="134"/>
      <c r="AK170" s="134"/>
      <c r="AL170" s="134"/>
      <c r="AM170" s="134" t="s">
        <v>467</v>
      </c>
      <c r="AN170" s="134"/>
      <c r="AO170" s="134"/>
      <c r="AP170" s="134"/>
      <c r="AQ170" s="643" t="s">
        <v>677</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666</v>
      </c>
      <c r="H171" s="669"/>
      <c r="I171" s="669"/>
      <c r="J171" s="669"/>
      <c r="K171" s="669"/>
      <c r="L171" s="669"/>
      <c r="M171" s="669"/>
      <c r="N171" s="669"/>
      <c r="O171" s="669"/>
      <c r="P171" s="669"/>
      <c r="Q171" s="669"/>
      <c r="R171" s="669"/>
      <c r="S171" s="669"/>
      <c r="T171" s="669"/>
      <c r="U171" s="669"/>
      <c r="V171" s="669"/>
      <c r="W171" s="669"/>
      <c r="X171" s="669"/>
      <c r="Y171" s="672" t="s">
        <v>664</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28" t="s">
        <v>668</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315</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316</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312</v>
      </c>
      <c r="X200" s="601"/>
      <c r="Y200" s="604"/>
      <c r="Z200" s="604"/>
      <c r="AA200" s="605"/>
      <c r="AB200" s="598" t="s">
        <v>11</v>
      </c>
      <c r="AC200" s="595"/>
      <c r="AD200" s="596"/>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332</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332</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333</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320</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331</v>
      </c>
      <c r="X205" s="559"/>
      <c r="Y205" s="564" t="s">
        <v>12</v>
      </c>
      <c r="Z205" s="564"/>
      <c r="AA205" s="565"/>
      <c r="AB205" s="574" t="s">
        <v>332</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332</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333</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316</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345</v>
      </c>
      <c r="B213" s="513"/>
      <c r="C213" s="513"/>
      <c r="D213" s="513"/>
      <c r="E213" s="514" t="s">
        <v>304</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2">
      <c r="A215" s="421" t="s">
        <v>365</v>
      </c>
      <c r="B215" s="422"/>
      <c r="C215" s="425" t="s">
        <v>227</v>
      </c>
      <c r="D215" s="422"/>
      <c r="E215" s="427" t="s">
        <v>243</v>
      </c>
      <c r="F215" s="428"/>
      <c r="G215" s="429" t="s">
        <v>786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9.4" customHeight="1" x14ac:dyDescent="0.2">
      <c r="A216" s="423"/>
      <c r="B216" s="424"/>
      <c r="C216" s="426"/>
      <c r="D216" s="424"/>
      <c r="E216" s="164" t="s">
        <v>242</v>
      </c>
      <c r="F216" s="166"/>
      <c r="G216" s="145" t="s">
        <v>787</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790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9.4"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6" t="s">
        <v>789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682</v>
      </c>
      <c r="D218" s="508"/>
      <c r="E218" s="164" t="s">
        <v>361</v>
      </c>
      <c r="F218" s="166"/>
      <c r="G218" s="487" t="s">
        <v>230</v>
      </c>
      <c r="H218" s="488"/>
      <c r="I218" s="488"/>
      <c r="J218" s="509" t="s">
        <v>697</v>
      </c>
      <c r="K218" s="510"/>
      <c r="L218" s="510"/>
      <c r="M218" s="510"/>
      <c r="N218" s="510"/>
      <c r="O218" s="510"/>
      <c r="P218" s="510"/>
      <c r="Q218" s="510"/>
      <c r="R218" s="510"/>
      <c r="S218" s="510"/>
      <c r="T218" s="511"/>
      <c r="U218" s="485" t="s">
        <v>698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698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2" t="s">
        <v>698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692</v>
      </c>
      <c r="AE223" s="467"/>
      <c r="AF223" s="467"/>
      <c r="AG223" s="468" t="s">
        <v>761</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692</v>
      </c>
      <c r="AE224" s="380"/>
      <c r="AF224" s="380"/>
      <c r="AG224" s="374" t="s">
        <v>762</v>
      </c>
      <c r="AH224" s="375"/>
      <c r="AI224" s="375"/>
      <c r="AJ224" s="375"/>
      <c r="AK224" s="375"/>
      <c r="AL224" s="375"/>
      <c r="AM224" s="375"/>
      <c r="AN224" s="375"/>
      <c r="AO224" s="375"/>
      <c r="AP224" s="375"/>
      <c r="AQ224" s="375"/>
      <c r="AR224" s="375"/>
      <c r="AS224" s="375"/>
      <c r="AT224" s="375"/>
      <c r="AU224" s="375"/>
      <c r="AV224" s="375"/>
      <c r="AW224" s="375"/>
      <c r="AX224" s="376"/>
    </row>
    <row r="225" spans="1:50" ht="39"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692</v>
      </c>
      <c r="AE225" s="417"/>
      <c r="AF225" s="417"/>
      <c r="AG225" s="402" t="s">
        <v>763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692</v>
      </c>
      <c r="AE226" s="398"/>
      <c r="AF226" s="398"/>
      <c r="AG226" s="400" t="s">
        <v>764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692</v>
      </c>
      <c r="AE229" s="364"/>
      <c r="AF229" s="364"/>
      <c r="AG229" s="366" t="s">
        <v>765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692</v>
      </c>
      <c r="AE230" s="380"/>
      <c r="AF230" s="380"/>
      <c r="AG230" s="374" t="s">
        <v>766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711</v>
      </c>
      <c r="AE231" s="380"/>
      <c r="AF231" s="380"/>
      <c r="AG231" s="374" t="s">
        <v>698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692</v>
      </c>
      <c r="AE232" s="380"/>
      <c r="AF232" s="380"/>
      <c r="AG232" s="374" t="s">
        <v>771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711</v>
      </c>
      <c r="AE233" s="417"/>
      <c r="AF233" s="417"/>
      <c r="AG233" s="418" t="s">
        <v>698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692</v>
      </c>
      <c r="AE234" s="380"/>
      <c r="AF234" s="449"/>
      <c r="AG234" s="374" t="s">
        <v>767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692</v>
      </c>
      <c r="AE235" s="410"/>
      <c r="AF235" s="411"/>
      <c r="AG235" s="412" t="s">
        <v>768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698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3"/>
      <c r="AG237" s="374" t="s">
        <v>698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692</v>
      </c>
      <c r="AE238" s="380"/>
      <c r="AF238" s="380"/>
      <c r="AG238" s="374" t="s">
        <v>769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692</v>
      </c>
      <c r="AE239" s="380"/>
      <c r="AF239" s="380"/>
      <c r="AG239" s="404" t="s">
        <v>770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711</v>
      </c>
      <c r="AE240" s="398"/>
      <c r="AF240" s="399"/>
      <c r="AG240" s="400" t="s">
        <v>698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1" t="s">
        <v>0</v>
      </c>
      <c r="D241" s="902"/>
      <c r="E241" s="902"/>
      <c r="F241" s="902"/>
      <c r="G241" s="902"/>
      <c r="H241" s="902"/>
      <c r="I241" s="902"/>
      <c r="J241" s="902"/>
      <c r="K241" s="902"/>
      <c r="L241" s="902"/>
      <c r="M241" s="902"/>
      <c r="N241" s="902"/>
      <c r="O241" s="898" t="s">
        <v>688</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4"/>
      <c r="E247" s="734"/>
      <c r="F247" s="735"/>
      <c r="G247" s="916" t="s">
        <v>772</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773</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783</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t="s">
        <v>133</v>
      </c>
      <c r="B252" s="339"/>
      <c r="C252" s="339"/>
      <c r="D252" s="339"/>
      <c r="E252" s="340"/>
      <c r="F252" s="912" t="s">
        <v>784</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t="s">
        <v>133</v>
      </c>
      <c r="B254" s="339"/>
      <c r="C254" s="339"/>
      <c r="D254" s="339"/>
      <c r="E254" s="340"/>
      <c r="F254" s="341" t="s">
        <v>785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788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712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713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714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715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716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717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690</v>
      </c>
      <c r="F266" s="101"/>
      <c r="G266" s="101"/>
      <c r="H266" s="92" t="str">
        <f>IF(E266="","","-")</f>
        <v>-</v>
      </c>
      <c r="I266" s="101"/>
      <c r="J266" s="101"/>
      <c r="K266" s="92" t="str">
        <f>IF(I266="","","-")</f>
        <v/>
      </c>
      <c r="L266" s="116">
        <v>24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691</v>
      </c>
      <c r="H268" s="101"/>
      <c r="I268" s="101"/>
      <c r="J268" s="100">
        <v>20</v>
      </c>
      <c r="K268" s="100"/>
      <c r="L268" s="116">
        <v>23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348</v>
      </c>
      <c r="B308" s="329"/>
      <c r="C308" s="329"/>
      <c r="D308" s="329"/>
      <c r="E308" s="329"/>
      <c r="F308" s="330"/>
      <c r="G308" s="309" t="s">
        <v>733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734</v>
      </c>
      <c r="H310" s="300"/>
      <c r="I310" s="300"/>
      <c r="J310" s="300"/>
      <c r="K310" s="301"/>
      <c r="L310" s="302" t="s">
        <v>749</v>
      </c>
      <c r="M310" s="303"/>
      <c r="N310" s="303"/>
      <c r="O310" s="303"/>
      <c r="P310" s="303"/>
      <c r="Q310" s="303"/>
      <c r="R310" s="303"/>
      <c r="S310" s="303"/>
      <c r="T310" s="303"/>
      <c r="U310" s="303"/>
      <c r="V310" s="303"/>
      <c r="W310" s="303"/>
      <c r="X310" s="304"/>
      <c r="Y310" s="305">
        <v>1006</v>
      </c>
      <c r="Z310" s="306"/>
      <c r="AA310" s="306"/>
      <c r="AB310" s="307"/>
      <c r="AC310" s="299" t="s">
        <v>751</v>
      </c>
      <c r="AD310" s="300"/>
      <c r="AE310" s="300"/>
      <c r="AF310" s="300"/>
      <c r="AG310" s="301"/>
      <c r="AH310" s="302" t="s">
        <v>750</v>
      </c>
      <c r="AI310" s="303"/>
      <c r="AJ310" s="303"/>
      <c r="AK310" s="303"/>
      <c r="AL310" s="303"/>
      <c r="AM310" s="303"/>
      <c r="AN310" s="303"/>
      <c r="AO310" s="303"/>
      <c r="AP310" s="303"/>
      <c r="AQ310" s="303"/>
      <c r="AR310" s="303"/>
      <c r="AS310" s="303"/>
      <c r="AT310" s="304"/>
      <c r="AU310" s="305">
        <v>1074</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1006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1074</v>
      </c>
      <c r="AV320" s="286"/>
      <c r="AW320" s="286"/>
      <c r="AX320" s="288"/>
    </row>
    <row r="321" spans="1:51" ht="24.75" customHeight="1" x14ac:dyDescent="0.2">
      <c r="A321" s="331"/>
      <c r="B321" s="332"/>
      <c r="C321" s="332"/>
      <c r="D321" s="332"/>
      <c r="E321" s="332"/>
      <c r="F321" s="333"/>
      <c r="G321" s="309" t="s">
        <v>752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751</v>
      </c>
      <c r="H323" s="300"/>
      <c r="I323" s="300"/>
      <c r="J323" s="300"/>
      <c r="K323" s="301"/>
      <c r="L323" s="302" t="s">
        <v>750</v>
      </c>
      <c r="M323" s="303"/>
      <c r="N323" s="303"/>
      <c r="O323" s="303"/>
      <c r="P323" s="303"/>
      <c r="Q323" s="303"/>
      <c r="R323" s="303"/>
      <c r="S323" s="303"/>
      <c r="T323" s="303"/>
      <c r="U323" s="303"/>
      <c r="V323" s="303"/>
      <c r="W323" s="303"/>
      <c r="X323" s="304"/>
      <c r="Y323" s="305">
        <v>399</v>
      </c>
      <c r="Z323" s="306"/>
      <c r="AA323" s="306"/>
      <c r="AB323" s="307"/>
      <c r="AC323" s="299" t="s">
        <v>736</v>
      </c>
      <c r="AD323" s="300"/>
      <c r="AE323" s="300"/>
      <c r="AF323" s="300"/>
      <c r="AG323" s="301"/>
      <c r="AH323" s="302" t="s">
        <v>736</v>
      </c>
      <c r="AI323" s="303"/>
      <c r="AJ323" s="303"/>
      <c r="AK323" s="303"/>
      <c r="AL323" s="303"/>
      <c r="AM323" s="303"/>
      <c r="AN323" s="303"/>
      <c r="AO323" s="303"/>
      <c r="AP323" s="303"/>
      <c r="AQ323" s="303"/>
      <c r="AR323" s="303"/>
      <c r="AS323" s="303"/>
      <c r="AT323" s="304"/>
      <c r="AU323" s="305" t="s">
        <v>736</v>
      </c>
      <c r="AV323" s="306"/>
      <c r="AW323" s="306"/>
      <c r="AX323" s="308"/>
      <c r="AY323">
        <f t="shared" si="11"/>
        <v>2</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399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2</v>
      </c>
    </row>
    <row r="334" spans="1:51" ht="24.75" hidden="1" customHeight="1" x14ac:dyDescent="0.2">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721</v>
      </c>
      <c r="D366" s="265"/>
      <c r="E366" s="265"/>
      <c r="F366" s="265"/>
      <c r="G366" s="265"/>
      <c r="H366" s="265"/>
      <c r="I366" s="265"/>
      <c r="J366" s="248">
        <v>4000020270008</v>
      </c>
      <c r="K366" s="249"/>
      <c r="L366" s="249"/>
      <c r="M366" s="249"/>
      <c r="N366" s="249"/>
      <c r="O366" s="249"/>
      <c r="P366" s="267" t="s">
        <v>722</v>
      </c>
      <c r="Q366" s="250"/>
      <c r="R366" s="250"/>
      <c r="S366" s="250"/>
      <c r="T366" s="250"/>
      <c r="U366" s="250"/>
      <c r="V366" s="250"/>
      <c r="W366" s="250"/>
      <c r="X366" s="250"/>
      <c r="Y366" s="251">
        <v>1006</v>
      </c>
      <c r="Z366" s="252"/>
      <c r="AA366" s="252"/>
      <c r="AB366" s="253"/>
      <c r="AC366" s="237" t="s">
        <v>723</v>
      </c>
      <c r="AD366" s="238"/>
      <c r="AE366" s="238"/>
      <c r="AF366" s="238"/>
      <c r="AG366" s="238"/>
      <c r="AH366" s="268" t="s">
        <v>720</v>
      </c>
      <c r="AI366" s="269"/>
      <c r="AJ366" s="269"/>
      <c r="AK366" s="269"/>
      <c r="AL366" s="241" t="s">
        <v>720</v>
      </c>
      <c r="AM366" s="242"/>
      <c r="AN366" s="242"/>
      <c r="AO366" s="243"/>
      <c r="AP366" s="244" t="s">
        <v>720</v>
      </c>
      <c r="AQ366" s="244"/>
      <c r="AR366" s="244"/>
      <c r="AS366" s="244"/>
      <c r="AT366" s="244"/>
      <c r="AU366" s="244"/>
      <c r="AV366" s="244"/>
      <c r="AW366" s="244"/>
      <c r="AX366" s="244"/>
    </row>
    <row r="367" spans="1:51" ht="30" customHeight="1" x14ac:dyDescent="0.2">
      <c r="A367" s="245">
        <v>2</v>
      </c>
      <c r="B367" s="245">
        <v>1</v>
      </c>
      <c r="C367" s="266" t="s">
        <v>724</v>
      </c>
      <c r="D367" s="265"/>
      <c r="E367" s="265"/>
      <c r="F367" s="265"/>
      <c r="G367" s="265"/>
      <c r="H367" s="265"/>
      <c r="I367" s="265"/>
      <c r="J367" s="248">
        <v>8000020280003</v>
      </c>
      <c r="K367" s="249"/>
      <c r="L367" s="249"/>
      <c r="M367" s="249"/>
      <c r="N367" s="249"/>
      <c r="O367" s="249"/>
      <c r="P367" s="267" t="s">
        <v>722</v>
      </c>
      <c r="Q367" s="250"/>
      <c r="R367" s="250"/>
      <c r="S367" s="250"/>
      <c r="T367" s="250"/>
      <c r="U367" s="250"/>
      <c r="V367" s="250"/>
      <c r="W367" s="250"/>
      <c r="X367" s="250"/>
      <c r="Y367" s="251">
        <v>621</v>
      </c>
      <c r="Z367" s="252"/>
      <c r="AA367" s="252"/>
      <c r="AB367" s="253"/>
      <c r="AC367" s="237" t="s">
        <v>723</v>
      </c>
      <c r="AD367" s="238"/>
      <c r="AE367" s="238"/>
      <c r="AF367" s="238"/>
      <c r="AG367" s="238"/>
      <c r="AH367" s="268" t="s">
        <v>720</v>
      </c>
      <c r="AI367" s="269"/>
      <c r="AJ367" s="269"/>
      <c r="AK367" s="269"/>
      <c r="AL367" s="241" t="s">
        <v>720</v>
      </c>
      <c r="AM367" s="242"/>
      <c r="AN367" s="242"/>
      <c r="AO367" s="243"/>
      <c r="AP367" s="244" t="s">
        <v>720</v>
      </c>
      <c r="AQ367" s="244"/>
      <c r="AR367" s="244"/>
      <c r="AS367" s="244"/>
      <c r="AT367" s="244"/>
      <c r="AU367" s="244"/>
      <c r="AV367" s="244"/>
      <c r="AW367" s="244"/>
      <c r="AX367" s="244"/>
      <c r="AY367">
        <f>COUNTA($C$367)</f>
        <v>1</v>
      </c>
    </row>
    <row r="368" spans="1:51" ht="30" customHeight="1" x14ac:dyDescent="0.2">
      <c r="A368" s="245">
        <v>3</v>
      </c>
      <c r="B368" s="245">
        <v>1</v>
      </c>
      <c r="C368" s="266" t="s">
        <v>725</v>
      </c>
      <c r="D368" s="265"/>
      <c r="E368" s="265"/>
      <c r="F368" s="265"/>
      <c r="G368" s="265"/>
      <c r="H368" s="265"/>
      <c r="I368" s="265"/>
      <c r="J368" s="248">
        <v>5000020390003</v>
      </c>
      <c r="K368" s="249"/>
      <c r="L368" s="249"/>
      <c r="M368" s="249"/>
      <c r="N368" s="249"/>
      <c r="O368" s="249"/>
      <c r="P368" s="267" t="s">
        <v>722</v>
      </c>
      <c r="Q368" s="250"/>
      <c r="R368" s="250"/>
      <c r="S368" s="250"/>
      <c r="T368" s="250"/>
      <c r="U368" s="250"/>
      <c r="V368" s="250"/>
      <c r="W368" s="250"/>
      <c r="X368" s="250"/>
      <c r="Y368" s="251">
        <v>574</v>
      </c>
      <c r="Z368" s="252"/>
      <c r="AA368" s="252"/>
      <c r="AB368" s="253"/>
      <c r="AC368" s="237" t="s">
        <v>723</v>
      </c>
      <c r="AD368" s="238"/>
      <c r="AE368" s="238"/>
      <c r="AF368" s="238"/>
      <c r="AG368" s="238"/>
      <c r="AH368" s="268" t="s">
        <v>720</v>
      </c>
      <c r="AI368" s="269"/>
      <c r="AJ368" s="269"/>
      <c r="AK368" s="269"/>
      <c r="AL368" s="241" t="s">
        <v>720</v>
      </c>
      <c r="AM368" s="242"/>
      <c r="AN368" s="242"/>
      <c r="AO368" s="243"/>
      <c r="AP368" s="244" t="s">
        <v>720</v>
      </c>
      <c r="AQ368" s="244"/>
      <c r="AR368" s="244"/>
      <c r="AS368" s="244"/>
      <c r="AT368" s="244"/>
      <c r="AU368" s="244"/>
      <c r="AV368" s="244"/>
      <c r="AW368" s="244"/>
      <c r="AX368" s="244"/>
      <c r="AY368">
        <f>COUNTA($C$368)</f>
        <v>1</v>
      </c>
    </row>
    <row r="369" spans="1:51" ht="30" customHeight="1" x14ac:dyDescent="0.2">
      <c r="A369" s="245">
        <v>4</v>
      </c>
      <c r="B369" s="245">
        <v>1</v>
      </c>
      <c r="C369" s="266" t="s">
        <v>726</v>
      </c>
      <c r="D369" s="265"/>
      <c r="E369" s="265"/>
      <c r="F369" s="265"/>
      <c r="G369" s="265"/>
      <c r="H369" s="265"/>
      <c r="I369" s="265"/>
      <c r="J369" s="248">
        <v>7000020100005</v>
      </c>
      <c r="K369" s="249"/>
      <c r="L369" s="249"/>
      <c r="M369" s="249"/>
      <c r="N369" s="249"/>
      <c r="O369" s="249"/>
      <c r="P369" s="267" t="s">
        <v>722</v>
      </c>
      <c r="Q369" s="250"/>
      <c r="R369" s="250"/>
      <c r="S369" s="250"/>
      <c r="T369" s="250"/>
      <c r="U369" s="250"/>
      <c r="V369" s="250"/>
      <c r="W369" s="250"/>
      <c r="X369" s="250"/>
      <c r="Y369" s="251">
        <v>517</v>
      </c>
      <c r="Z369" s="252"/>
      <c r="AA369" s="252"/>
      <c r="AB369" s="253"/>
      <c r="AC369" s="237" t="s">
        <v>723</v>
      </c>
      <c r="AD369" s="238"/>
      <c r="AE369" s="238"/>
      <c r="AF369" s="238"/>
      <c r="AG369" s="238"/>
      <c r="AH369" s="268" t="s">
        <v>720</v>
      </c>
      <c r="AI369" s="269"/>
      <c r="AJ369" s="269"/>
      <c r="AK369" s="269"/>
      <c r="AL369" s="241" t="s">
        <v>720</v>
      </c>
      <c r="AM369" s="242"/>
      <c r="AN369" s="242"/>
      <c r="AO369" s="243"/>
      <c r="AP369" s="244" t="s">
        <v>720</v>
      </c>
      <c r="AQ369" s="244"/>
      <c r="AR369" s="244"/>
      <c r="AS369" s="244"/>
      <c r="AT369" s="244"/>
      <c r="AU369" s="244"/>
      <c r="AV369" s="244"/>
      <c r="AW369" s="244"/>
      <c r="AX369" s="244"/>
      <c r="AY369">
        <f>COUNTA($C$369)</f>
        <v>1</v>
      </c>
    </row>
    <row r="370" spans="1:51" ht="30" customHeight="1" x14ac:dyDescent="0.2">
      <c r="A370" s="245">
        <v>5</v>
      </c>
      <c r="B370" s="245">
        <v>1</v>
      </c>
      <c r="C370" s="266" t="s">
        <v>727</v>
      </c>
      <c r="D370" s="265"/>
      <c r="E370" s="265"/>
      <c r="F370" s="265"/>
      <c r="G370" s="265"/>
      <c r="H370" s="265"/>
      <c r="I370" s="265"/>
      <c r="J370" s="248">
        <v>6000020400009</v>
      </c>
      <c r="K370" s="249"/>
      <c r="L370" s="249"/>
      <c r="M370" s="249"/>
      <c r="N370" s="249"/>
      <c r="O370" s="249"/>
      <c r="P370" s="267" t="s">
        <v>722</v>
      </c>
      <c r="Q370" s="250"/>
      <c r="R370" s="250"/>
      <c r="S370" s="250"/>
      <c r="T370" s="250"/>
      <c r="U370" s="250"/>
      <c r="V370" s="250"/>
      <c r="W370" s="250"/>
      <c r="X370" s="250"/>
      <c r="Y370" s="251">
        <v>463</v>
      </c>
      <c r="Z370" s="252"/>
      <c r="AA370" s="252"/>
      <c r="AB370" s="253"/>
      <c r="AC370" s="237" t="s">
        <v>723</v>
      </c>
      <c r="AD370" s="238"/>
      <c r="AE370" s="238"/>
      <c r="AF370" s="238"/>
      <c r="AG370" s="238"/>
      <c r="AH370" s="268" t="s">
        <v>720</v>
      </c>
      <c r="AI370" s="269"/>
      <c r="AJ370" s="269"/>
      <c r="AK370" s="269"/>
      <c r="AL370" s="241" t="s">
        <v>720</v>
      </c>
      <c r="AM370" s="242"/>
      <c r="AN370" s="242"/>
      <c r="AO370" s="243"/>
      <c r="AP370" s="244" t="s">
        <v>720</v>
      </c>
      <c r="AQ370" s="244"/>
      <c r="AR370" s="244"/>
      <c r="AS370" s="244"/>
      <c r="AT370" s="244"/>
      <c r="AU370" s="244"/>
      <c r="AV370" s="244"/>
      <c r="AW370" s="244"/>
      <c r="AX370" s="244"/>
      <c r="AY370">
        <f>COUNTA($C$370)</f>
        <v>1</v>
      </c>
    </row>
    <row r="371" spans="1:51" ht="30" customHeight="1" x14ac:dyDescent="0.2">
      <c r="A371" s="245">
        <v>6</v>
      </c>
      <c r="B371" s="245">
        <v>1</v>
      </c>
      <c r="C371" s="266" t="s">
        <v>728</v>
      </c>
      <c r="D371" s="265"/>
      <c r="E371" s="265"/>
      <c r="F371" s="265"/>
      <c r="G371" s="265"/>
      <c r="H371" s="265"/>
      <c r="I371" s="265"/>
      <c r="J371" s="248">
        <v>1000020230006</v>
      </c>
      <c r="K371" s="249"/>
      <c r="L371" s="249"/>
      <c r="M371" s="249"/>
      <c r="N371" s="249"/>
      <c r="O371" s="249"/>
      <c r="P371" s="267" t="s">
        <v>722</v>
      </c>
      <c r="Q371" s="250"/>
      <c r="R371" s="250"/>
      <c r="S371" s="250"/>
      <c r="T371" s="250"/>
      <c r="U371" s="250"/>
      <c r="V371" s="250"/>
      <c r="W371" s="250"/>
      <c r="X371" s="250"/>
      <c r="Y371" s="251">
        <v>421</v>
      </c>
      <c r="Z371" s="252"/>
      <c r="AA371" s="252"/>
      <c r="AB371" s="253"/>
      <c r="AC371" s="237" t="s">
        <v>723</v>
      </c>
      <c r="AD371" s="238"/>
      <c r="AE371" s="238"/>
      <c r="AF371" s="238"/>
      <c r="AG371" s="238"/>
      <c r="AH371" s="268" t="s">
        <v>720</v>
      </c>
      <c r="AI371" s="269"/>
      <c r="AJ371" s="269"/>
      <c r="AK371" s="269"/>
      <c r="AL371" s="241" t="s">
        <v>720</v>
      </c>
      <c r="AM371" s="242"/>
      <c r="AN371" s="242"/>
      <c r="AO371" s="243"/>
      <c r="AP371" s="244" t="s">
        <v>720</v>
      </c>
      <c r="AQ371" s="244"/>
      <c r="AR371" s="244"/>
      <c r="AS371" s="244"/>
      <c r="AT371" s="244"/>
      <c r="AU371" s="244"/>
      <c r="AV371" s="244"/>
      <c r="AW371" s="244"/>
      <c r="AX371" s="244"/>
      <c r="AY371">
        <f>COUNTA($C$371)</f>
        <v>1</v>
      </c>
    </row>
    <row r="372" spans="1:51" ht="30" customHeight="1" x14ac:dyDescent="0.2">
      <c r="A372" s="245">
        <v>7</v>
      </c>
      <c r="B372" s="245">
        <v>1</v>
      </c>
      <c r="C372" s="266" t="s">
        <v>729</v>
      </c>
      <c r="D372" s="265"/>
      <c r="E372" s="265"/>
      <c r="F372" s="265"/>
      <c r="G372" s="265"/>
      <c r="H372" s="265"/>
      <c r="I372" s="265"/>
      <c r="J372" s="248">
        <v>1000020140007</v>
      </c>
      <c r="K372" s="249"/>
      <c r="L372" s="249"/>
      <c r="M372" s="249"/>
      <c r="N372" s="249"/>
      <c r="O372" s="249"/>
      <c r="P372" s="267" t="s">
        <v>722</v>
      </c>
      <c r="Q372" s="250"/>
      <c r="R372" s="250"/>
      <c r="S372" s="250"/>
      <c r="T372" s="250"/>
      <c r="U372" s="250"/>
      <c r="V372" s="250"/>
      <c r="W372" s="250"/>
      <c r="X372" s="250"/>
      <c r="Y372" s="251">
        <v>303</v>
      </c>
      <c r="Z372" s="252"/>
      <c r="AA372" s="252"/>
      <c r="AB372" s="253"/>
      <c r="AC372" s="237" t="s">
        <v>723</v>
      </c>
      <c r="AD372" s="238"/>
      <c r="AE372" s="238"/>
      <c r="AF372" s="238"/>
      <c r="AG372" s="238"/>
      <c r="AH372" s="268" t="s">
        <v>720</v>
      </c>
      <c r="AI372" s="269"/>
      <c r="AJ372" s="269"/>
      <c r="AK372" s="269"/>
      <c r="AL372" s="241" t="s">
        <v>720</v>
      </c>
      <c r="AM372" s="242"/>
      <c r="AN372" s="242"/>
      <c r="AO372" s="243"/>
      <c r="AP372" s="244" t="s">
        <v>720</v>
      </c>
      <c r="AQ372" s="244"/>
      <c r="AR372" s="244"/>
      <c r="AS372" s="244"/>
      <c r="AT372" s="244"/>
      <c r="AU372" s="244"/>
      <c r="AV372" s="244"/>
      <c r="AW372" s="244"/>
      <c r="AX372" s="244"/>
      <c r="AY372">
        <f>COUNTA($C$372)</f>
        <v>1</v>
      </c>
    </row>
    <row r="373" spans="1:51" ht="30" customHeight="1" x14ac:dyDescent="0.2">
      <c r="A373" s="245">
        <v>8</v>
      </c>
      <c r="B373" s="245">
        <v>1</v>
      </c>
      <c r="C373" s="266" t="s">
        <v>730</v>
      </c>
      <c r="D373" s="265"/>
      <c r="E373" s="265"/>
      <c r="F373" s="265"/>
      <c r="G373" s="265"/>
      <c r="H373" s="265"/>
      <c r="I373" s="265"/>
      <c r="J373" s="248">
        <v>1000020380008</v>
      </c>
      <c r="K373" s="249"/>
      <c r="L373" s="249"/>
      <c r="M373" s="249"/>
      <c r="N373" s="249"/>
      <c r="O373" s="249"/>
      <c r="P373" s="267" t="s">
        <v>722</v>
      </c>
      <c r="Q373" s="250"/>
      <c r="R373" s="250"/>
      <c r="S373" s="250"/>
      <c r="T373" s="250"/>
      <c r="U373" s="250"/>
      <c r="V373" s="250"/>
      <c r="W373" s="250"/>
      <c r="X373" s="250"/>
      <c r="Y373" s="251">
        <v>294</v>
      </c>
      <c r="Z373" s="252"/>
      <c r="AA373" s="252"/>
      <c r="AB373" s="253"/>
      <c r="AC373" s="237" t="s">
        <v>723</v>
      </c>
      <c r="AD373" s="238"/>
      <c r="AE373" s="238"/>
      <c r="AF373" s="238"/>
      <c r="AG373" s="238"/>
      <c r="AH373" s="268" t="s">
        <v>720</v>
      </c>
      <c r="AI373" s="269"/>
      <c r="AJ373" s="269"/>
      <c r="AK373" s="269"/>
      <c r="AL373" s="241" t="s">
        <v>720</v>
      </c>
      <c r="AM373" s="242"/>
      <c r="AN373" s="242"/>
      <c r="AO373" s="243"/>
      <c r="AP373" s="244" t="s">
        <v>720</v>
      </c>
      <c r="AQ373" s="244"/>
      <c r="AR373" s="244"/>
      <c r="AS373" s="244"/>
      <c r="AT373" s="244"/>
      <c r="AU373" s="244"/>
      <c r="AV373" s="244"/>
      <c r="AW373" s="244"/>
      <c r="AX373" s="244"/>
      <c r="AY373">
        <f>COUNTA($C$373)</f>
        <v>1</v>
      </c>
    </row>
    <row r="374" spans="1:51" ht="30" customHeight="1" x14ac:dyDescent="0.2">
      <c r="A374" s="245">
        <v>9</v>
      </c>
      <c r="B374" s="245">
        <v>1</v>
      </c>
      <c r="C374" s="266" t="s">
        <v>731</v>
      </c>
      <c r="D374" s="265"/>
      <c r="E374" s="265"/>
      <c r="F374" s="265"/>
      <c r="G374" s="265"/>
      <c r="H374" s="265"/>
      <c r="I374" s="265"/>
      <c r="J374" s="248">
        <v>1000020440001</v>
      </c>
      <c r="K374" s="249"/>
      <c r="L374" s="249"/>
      <c r="M374" s="249"/>
      <c r="N374" s="249"/>
      <c r="O374" s="249"/>
      <c r="P374" s="267" t="s">
        <v>722</v>
      </c>
      <c r="Q374" s="250"/>
      <c r="R374" s="250"/>
      <c r="S374" s="250"/>
      <c r="T374" s="250"/>
      <c r="U374" s="250"/>
      <c r="V374" s="250"/>
      <c r="W374" s="250"/>
      <c r="X374" s="250"/>
      <c r="Y374" s="251">
        <v>266</v>
      </c>
      <c r="Z374" s="252"/>
      <c r="AA374" s="252"/>
      <c r="AB374" s="253"/>
      <c r="AC374" s="237" t="s">
        <v>723</v>
      </c>
      <c r="AD374" s="238"/>
      <c r="AE374" s="238"/>
      <c r="AF374" s="238"/>
      <c r="AG374" s="238"/>
      <c r="AH374" s="268" t="s">
        <v>720</v>
      </c>
      <c r="AI374" s="269"/>
      <c r="AJ374" s="269"/>
      <c r="AK374" s="269"/>
      <c r="AL374" s="241" t="s">
        <v>720</v>
      </c>
      <c r="AM374" s="242"/>
      <c r="AN374" s="242"/>
      <c r="AO374" s="243"/>
      <c r="AP374" s="244" t="s">
        <v>720</v>
      </c>
      <c r="AQ374" s="244"/>
      <c r="AR374" s="244"/>
      <c r="AS374" s="244"/>
      <c r="AT374" s="244"/>
      <c r="AU374" s="244"/>
      <c r="AV374" s="244"/>
      <c r="AW374" s="244"/>
      <c r="AX374" s="244"/>
      <c r="AY374">
        <f>COUNTA($C$374)</f>
        <v>1</v>
      </c>
    </row>
    <row r="375" spans="1:51" ht="30" customHeight="1" x14ac:dyDescent="0.2">
      <c r="A375" s="245">
        <v>10</v>
      </c>
      <c r="B375" s="245">
        <v>1</v>
      </c>
      <c r="C375" s="266" t="s">
        <v>732</v>
      </c>
      <c r="D375" s="265"/>
      <c r="E375" s="265"/>
      <c r="F375" s="265"/>
      <c r="G375" s="265"/>
      <c r="H375" s="265"/>
      <c r="I375" s="265"/>
      <c r="J375" s="248">
        <v>2000020020001</v>
      </c>
      <c r="K375" s="249"/>
      <c r="L375" s="249"/>
      <c r="M375" s="249"/>
      <c r="N375" s="249"/>
      <c r="O375" s="249"/>
      <c r="P375" s="267" t="s">
        <v>722</v>
      </c>
      <c r="Q375" s="250"/>
      <c r="R375" s="250"/>
      <c r="S375" s="250"/>
      <c r="T375" s="250"/>
      <c r="U375" s="250"/>
      <c r="V375" s="250"/>
      <c r="W375" s="250"/>
      <c r="X375" s="250"/>
      <c r="Y375" s="251">
        <v>259</v>
      </c>
      <c r="Z375" s="252"/>
      <c r="AA375" s="252"/>
      <c r="AB375" s="253"/>
      <c r="AC375" s="237" t="s">
        <v>723</v>
      </c>
      <c r="AD375" s="238"/>
      <c r="AE375" s="238"/>
      <c r="AF375" s="238"/>
      <c r="AG375" s="238"/>
      <c r="AH375" s="268" t="s">
        <v>720</v>
      </c>
      <c r="AI375" s="269"/>
      <c r="AJ375" s="269"/>
      <c r="AK375" s="269"/>
      <c r="AL375" s="241" t="s">
        <v>720</v>
      </c>
      <c r="AM375" s="242"/>
      <c r="AN375" s="242"/>
      <c r="AO375" s="243"/>
      <c r="AP375" s="244" t="s">
        <v>720</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68" t="s">
        <v>720</v>
      </c>
      <c r="AI376" s="269"/>
      <c r="AJ376" s="269"/>
      <c r="AK376" s="269"/>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68" t="s">
        <v>720</v>
      </c>
      <c r="AI377" s="269"/>
      <c r="AJ377" s="269"/>
      <c r="AK377" s="269"/>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68" t="s">
        <v>720</v>
      </c>
      <c r="AI378" s="269"/>
      <c r="AJ378" s="269"/>
      <c r="AK378" s="269"/>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68" t="s">
        <v>720</v>
      </c>
      <c r="AI379" s="269"/>
      <c r="AJ379" s="269"/>
      <c r="AK379" s="269"/>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68" t="s">
        <v>720</v>
      </c>
      <c r="AI380" s="269"/>
      <c r="AJ380" s="269"/>
      <c r="AK380" s="269"/>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68" t="s">
        <v>720</v>
      </c>
      <c r="AI381" s="269"/>
      <c r="AJ381" s="269"/>
      <c r="AK381" s="269"/>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68" t="s">
        <v>720</v>
      </c>
      <c r="AI382" s="269"/>
      <c r="AJ382" s="269"/>
      <c r="AK382" s="269"/>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68" t="s">
        <v>720</v>
      </c>
      <c r="AI383" s="269"/>
      <c r="AJ383" s="269"/>
      <c r="AK383" s="269"/>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68" t="s">
        <v>720</v>
      </c>
      <c r="AI384" s="269"/>
      <c r="AJ384" s="269"/>
      <c r="AK384" s="269"/>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68" t="s">
        <v>720</v>
      </c>
      <c r="AI385" s="269"/>
      <c r="AJ385" s="269"/>
      <c r="AK385" s="269"/>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68" t="s">
        <v>720</v>
      </c>
      <c r="AI386" s="269"/>
      <c r="AJ386" s="269"/>
      <c r="AK386" s="269"/>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68" t="s">
        <v>720</v>
      </c>
      <c r="AI387" s="269"/>
      <c r="AJ387" s="269"/>
      <c r="AK387" s="269"/>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68" t="s">
        <v>720</v>
      </c>
      <c r="AI388" s="269"/>
      <c r="AJ388" s="269"/>
      <c r="AK388" s="269"/>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68" t="s">
        <v>720</v>
      </c>
      <c r="AI389" s="269"/>
      <c r="AJ389" s="269"/>
      <c r="AK389" s="269"/>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68" t="s">
        <v>720</v>
      </c>
      <c r="AI390" s="269"/>
      <c r="AJ390" s="269"/>
      <c r="AK390" s="269"/>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68" t="s">
        <v>720</v>
      </c>
      <c r="AI391" s="269"/>
      <c r="AJ391" s="269"/>
      <c r="AK391" s="269"/>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68" t="s">
        <v>720</v>
      </c>
      <c r="AI392" s="269"/>
      <c r="AJ392" s="269"/>
      <c r="AK392" s="269"/>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68" t="s">
        <v>720</v>
      </c>
      <c r="AI393" s="269"/>
      <c r="AJ393" s="269"/>
      <c r="AK393" s="269"/>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68" t="s">
        <v>720</v>
      </c>
      <c r="AI394" s="269"/>
      <c r="AJ394" s="269"/>
      <c r="AK394" s="269"/>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68" t="s">
        <v>720</v>
      </c>
      <c r="AI395" s="269"/>
      <c r="AJ395" s="269"/>
      <c r="AK395" s="269"/>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739</v>
      </c>
      <c r="D399" s="265"/>
      <c r="E399" s="265"/>
      <c r="F399" s="265"/>
      <c r="G399" s="265"/>
      <c r="H399" s="265"/>
      <c r="I399" s="265"/>
      <c r="J399" s="248" t="s">
        <v>781</v>
      </c>
      <c r="K399" s="249"/>
      <c r="L399" s="249"/>
      <c r="M399" s="249"/>
      <c r="N399" s="249"/>
      <c r="O399" s="249"/>
      <c r="P399" s="267" t="s">
        <v>735</v>
      </c>
      <c r="Q399" s="250"/>
      <c r="R399" s="250"/>
      <c r="S399" s="250"/>
      <c r="T399" s="250"/>
      <c r="U399" s="250"/>
      <c r="V399" s="250"/>
      <c r="W399" s="250"/>
      <c r="X399" s="250"/>
      <c r="Y399" s="251">
        <v>1074</v>
      </c>
      <c r="Z399" s="252"/>
      <c r="AA399" s="252"/>
      <c r="AB399" s="253"/>
      <c r="AC399" s="237" t="s">
        <v>335</v>
      </c>
      <c r="AD399" s="238"/>
      <c r="AE399" s="238"/>
      <c r="AF399" s="238"/>
      <c r="AG399" s="238"/>
      <c r="AH399" s="268">
        <v>7</v>
      </c>
      <c r="AI399" s="269"/>
      <c r="AJ399" s="269"/>
      <c r="AK399" s="269"/>
      <c r="AL399" s="241" t="s">
        <v>736</v>
      </c>
      <c r="AM399" s="242"/>
      <c r="AN399" s="242"/>
      <c r="AO399" s="243"/>
      <c r="AP399" s="244" t="s">
        <v>366</v>
      </c>
      <c r="AQ399" s="244"/>
      <c r="AR399" s="244"/>
      <c r="AS399" s="244"/>
      <c r="AT399" s="244"/>
      <c r="AU399" s="244"/>
      <c r="AV399" s="244"/>
      <c r="AW399" s="244"/>
      <c r="AX399" s="244"/>
      <c r="AY399">
        <f>$AY$396</f>
        <v>1</v>
      </c>
    </row>
    <row r="400" spans="1:51" ht="30" customHeight="1" x14ac:dyDescent="0.2">
      <c r="A400" s="245">
        <v>2</v>
      </c>
      <c r="B400" s="245">
        <v>1</v>
      </c>
      <c r="C400" s="266" t="s">
        <v>740</v>
      </c>
      <c r="D400" s="265"/>
      <c r="E400" s="265"/>
      <c r="F400" s="265"/>
      <c r="G400" s="265"/>
      <c r="H400" s="265"/>
      <c r="I400" s="265"/>
      <c r="J400" s="248">
        <v>9120001055270</v>
      </c>
      <c r="K400" s="249"/>
      <c r="L400" s="249"/>
      <c r="M400" s="249"/>
      <c r="N400" s="249"/>
      <c r="O400" s="249"/>
      <c r="P400" s="267" t="s">
        <v>737</v>
      </c>
      <c r="Q400" s="250"/>
      <c r="R400" s="250"/>
      <c r="S400" s="250"/>
      <c r="T400" s="250"/>
      <c r="U400" s="250"/>
      <c r="V400" s="250"/>
      <c r="W400" s="250"/>
      <c r="X400" s="250"/>
      <c r="Y400" s="251">
        <v>603</v>
      </c>
      <c r="Z400" s="252"/>
      <c r="AA400" s="252"/>
      <c r="AB400" s="253"/>
      <c r="AC400" s="237" t="s">
        <v>335</v>
      </c>
      <c r="AD400" s="238"/>
      <c r="AE400" s="238"/>
      <c r="AF400" s="238"/>
      <c r="AG400" s="238"/>
      <c r="AH400" s="268">
        <v>3</v>
      </c>
      <c r="AI400" s="269"/>
      <c r="AJ400" s="269"/>
      <c r="AK400" s="269"/>
      <c r="AL400" s="241" t="s">
        <v>736</v>
      </c>
      <c r="AM400" s="242"/>
      <c r="AN400" s="242"/>
      <c r="AO400" s="243"/>
      <c r="AP400" s="244" t="s">
        <v>366</v>
      </c>
      <c r="AQ400" s="244"/>
      <c r="AR400" s="244"/>
      <c r="AS400" s="244"/>
      <c r="AT400" s="244"/>
      <c r="AU400" s="244"/>
      <c r="AV400" s="244"/>
      <c r="AW400" s="244"/>
      <c r="AX400" s="244"/>
      <c r="AY400">
        <f>COUNTA($C$400)</f>
        <v>1</v>
      </c>
    </row>
    <row r="401" spans="1:51" ht="30" customHeight="1" x14ac:dyDescent="0.2">
      <c r="A401" s="245">
        <v>3</v>
      </c>
      <c r="B401" s="245">
        <v>1</v>
      </c>
      <c r="C401" s="266" t="s">
        <v>741</v>
      </c>
      <c r="D401" s="265"/>
      <c r="E401" s="265"/>
      <c r="F401" s="265"/>
      <c r="G401" s="265"/>
      <c r="H401" s="265"/>
      <c r="I401" s="265"/>
      <c r="J401" s="248">
        <v>6120001056577</v>
      </c>
      <c r="K401" s="249"/>
      <c r="L401" s="249"/>
      <c r="M401" s="249"/>
      <c r="N401" s="249"/>
      <c r="O401" s="249"/>
      <c r="P401" s="267" t="s">
        <v>738</v>
      </c>
      <c r="Q401" s="250"/>
      <c r="R401" s="250"/>
      <c r="S401" s="250"/>
      <c r="T401" s="250"/>
      <c r="U401" s="250"/>
      <c r="V401" s="250"/>
      <c r="W401" s="250"/>
      <c r="X401" s="250"/>
      <c r="Y401" s="251">
        <v>561</v>
      </c>
      <c r="Z401" s="252"/>
      <c r="AA401" s="252"/>
      <c r="AB401" s="253"/>
      <c r="AC401" s="237" t="s">
        <v>335</v>
      </c>
      <c r="AD401" s="238"/>
      <c r="AE401" s="238"/>
      <c r="AF401" s="238"/>
      <c r="AG401" s="238"/>
      <c r="AH401" s="239">
        <v>6</v>
      </c>
      <c r="AI401" s="240"/>
      <c r="AJ401" s="240"/>
      <c r="AK401" s="240"/>
      <c r="AL401" s="241" t="s">
        <v>736</v>
      </c>
      <c r="AM401" s="242"/>
      <c r="AN401" s="242"/>
      <c r="AO401" s="243"/>
      <c r="AP401" s="244" t="s">
        <v>366</v>
      </c>
      <c r="AQ401" s="244"/>
      <c r="AR401" s="244"/>
      <c r="AS401" s="244"/>
      <c r="AT401" s="244"/>
      <c r="AU401" s="244"/>
      <c r="AV401" s="244"/>
      <c r="AW401" s="244"/>
      <c r="AX401" s="244"/>
      <c r="AY401">
        <f>COUNTA($C$401)</f>
        <v>1</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742</v>
      </c>
      <c r="D432" s="265"/>
      <c r="E432" s="265"/>
      <c r="F432" s="265"/>
      <c r="G432" s="265"/>
      <c r="H432" s="265"/>
      <c r="I432" s="265"/>
      <c r="J432" s="248">
        <v>3120001082411</v>
      </c>
      <c r="K432" s="249"/>
      <c r="L432" s="249"/>
      <c r="M432" s="249"/>
      <c r="N432" s="249"/>
      <c r="O432" s="249"/>
      <c r="P432" s="267" t="s">
        <v>775</v>
      </c>
      <c r="Q432" s="250"/>
      <c r="R432" s="250"/>
      <c r="S432" s="250"/>
      <c r="T432" s="250"/>
      <c r="U432" s="250"/>
      <c r="V432" s="250"/>
      <c r="W432" s="250"/>
      <c r="X432" s="250"/>
      <c r="Y432" s="251">
        <v>399</v>
      </c>
      <c r="Z432" s="252"/>
      <c r="AA432" s="252"/>
      <c r="AB432" s="253"/>
      <c r="AC432" s="237" t="s">
        <v>335</v>
      </c>
      <c r="AD432" s="238"/>
      <c r="AE432" s="238"/>
      <c r="AF432" s="238"/>
      <c r="AG432" s="238"/>
      <c r="AH432" s="268">
        <v>3</v>
      </c>
      <c r="AI432" s="269"/>
      <c r="AJ432" s="269"/>
      <c r="AK432" s="269"/>
      <c r="AL432" s="241" t="s">
        <v>736</v>
      </c>
      <c r="AM432" s="242"/>
      <c r="AN432" s="242"/>
      <c r="AO432" s="243"/>
      <c r="AP432" s="244" t="s">
        <v>736</v>
      </c>
      <c r="AQ432" s="244"/>
      <c r="AR432" s="244"/>
      <c r="AS432" s="244"/>
      <c r="AT432" s="244"/>
      <c r="AU432" s="244"/>
      <c r="AV432" s="244"/>
      <c r="AW432" s="244"/>
      <c r="AX432" s="244"/>
      <c r="AY432">
        <f>$AY$429</f>
        <v>1</v>
      </c>
    </row>
    <row r="433" spans="1:51" ht="30" customHeight="1" x14ac:dyDescent="0.2">
      <c r="A433" s="245">
        <v>2</v>
      </c>
      <c r="B433" s="245">
        <v>1</v>
      </c>
      <c r="C433" s="266" t="s">
        <v>743</v>
      </c>
      <c r="D433" s="265"/>
      <c r="E433" s="265"/>
      <c r="F433" s="265"/>
      <c r="G433" s="265"/>
      <c r="H433" s="265"/>
      <c r="I433" s="265"/>
      <c r="J433" s="248">
        <v>5120001077582</v>
      </c>
      <c r="K433" s="249"/>
      <c r="L433" s="249"/>
      <c r="M433" s="249"/>
      <c r="N433" s="249"/>
      <c r="O433" s="249"/>
      <c r="P433" s="267" t="s">
        <v>776</v>
      </c>
      <c r="Q433" s="250"/>
      <c r="R433" s="250"/>
      <c r="S433" s="250"/>
      <c r="T433" s="250"/>
      <c r="U433" s="250"/>
      <c r="V433" s="250"/>
      <c r="W433" s="250"/>
      <c r="X433" s="250"/>
      <c r="Y433" s="251">
        <v>372</v>
      </c>
      <c r="Z433" s="252"/>
      <c r="AA433" s="252"/>
      <c r="AB433" s="253"/>
      <c r="AC433" s="237" t="s">
        <v>335</v>
      </c>
      <c r="AD433" s="238"/>
      <c r="AE433" s="238"/>
      <c r="AF433" s="238"/>
      <c r="AG433" s="238"/>
      <c r="AH433" s="268">
        <v>15</v>
      </c>
      <c r="AI433" s="269"/>
      <c r="AJ433" s="269"/>
      <c r="AK433" s="269"/>
      <c r="AL433" s="241" t="s">
        <v>736</v>
      </c>
      <c r="AM433" s="242"/>
      <c r="AN433" s="242"/>
      <c r="AO433" s="243"/>
      <c r="AP433" s="244" t="s">
        <v>736</v>
      </c>
      <c r="AQ433" s="244"/>
      <c r="AR433" s="244"/>
      <c r="AS433" s="244"/>
      <c r="AT433" s="244"/>
      <c r="AU433" s="244"/>
      <c r="AV433" s="244"/>
      <c r="AW433" s="244"/>
      <c r="AX433" s="244"/>
      <c r="AY433">
        <f>COUNTA($C$433)</f>
        <v>1</v>
      </c>
    </row>
    <row r="434" spans="1:51" ht="30" customHeight="1" x14ac:dyDescent="0.2">
      <c r="A434" s="245">
        <v>3</v>
      </c>
      <c r="B434" s="245">
        <v>1</v>
      </c>
      <c r="C434" s="266" t="s">
        <v>744</v>
      </c>
      <c r="D434" s="265"/>
      <c r="E434" s="265"/>
      <c r="F434" s="265"/>
      <c r="G434" s="265"/>
      <c r="H434" s="265"/>
      <c r="I434" s="265"/>
      <c r="J434" s="248">
        <v>5120001083085</v>
      </c>
      <c r="K434" s="249"/>
      <c r="L434" s="249"/>
      <c r="M434" s="249"/>
      <c r="N434" s="249"/>
      <c r="O434" s="249"/>
      <c r="P434" s="267" t="s">
        <v>777</v>
      </c>
      <c r="Q434" s="250"/>
      <c r="R434" s="250"/>
      <c r="S434" s="250"/>
      <c r="T434" s="250"/>
      <c r="U434" s="250"/>
      <c r="V434" s="250"/>
      <c r="W434" s="250"/>
      <c r="X434" s="250"/>
      <c r="Y434" s="251">
        <v>264</v>
      </c>
      <c r="Z434" s="252"/>
      <c r="AA434" s="252"/>
      <c r="AB434" s="253"/>
      <c r="AC434" s="237" t="s">
        <v>335</v>
      </c>
      <c r="AD434" s="238"/>
      <c r="AE434" s="238"/>
      <c r="AF434" s="238"/>
      <c r="AG434" s="238"/>
      <c r="AH434" s="239">
        <v>7</v>
      </c>
      <c r="AI434" s="240"/>
      <c r="AJ434" s="240"/>
      <c r="AK434" s="240"/>
      <c r="AL434" s="241" t="s">
        <v>736</v>
      </c>
      <c r="AM434" s="242"/>
      <c r="AN434" s="242"/>
      <c r="AO434" s="243"/>
      <c r="AP434" s="244" t="s">
        <v>736</v>
      </c>
      <c r="AQ434" s="244"/>
      <c r="AR434" s="244"/>
      <c r="AS434" s="244"/>
      <c r="AT434" s="244"/>
      <c r="AU434" s="244"/>
      <c r="AV434" s="244"/>
      <c r="AW434" s="244"/>
      <c r="AX434" s="244"/>
      <c r="AY434">
        <f>COUNTA($C$434)</f>
        <v>1</v>
      </c>
    </row>
    <row r="435" spans="1:51" ht="30" customHeight="1" x14ac:dyDescent="0.2">
      <c r="A435" s="245">
        <v>4</v>
      </c>
      <c r="B435" s="245">
        <v>1</v>
      </c>
      <c r="C435" s="266" t="s">
        <v>745</v>
      </c>
      <c r="D435" s="265"/>
      <c r="E435" s="265"/>
      <c r="F435" s="265"/>
      <c r="G435" s="265"/>
      <c r="H435" s="265"/>
      <c r="I435" s="265"/>
      <c r="J435" s="248">
        <v>1180001035290</v>
      </c>
      <c r="K435" s="249"/>
      <c r="L435" s="249"/>
      <c r="M435" s="249"/>
      <c r="N435" s="249"/>
      <c r="O435" s="249"/>
      <c r="P435" s="267" t="s">
        <v>778</v>
      </c>
      <c r="Q435" s="250"/>
      <c r="R435" s="250"/>
      <c r="S435" s="250"/>
      <c r="T435" s="250"/>
      <c r="U435" s="250"/>
      <c r="V435" s="250"/>
      <c r="W435" s="250"/>
      <c r="X435" s="250"/>
      <c r="Y435" s="251">
        <v>262</v>
      </c>
      <c r="Z435" s="252"/>
      <c r="AA435" s="252"/>
      <c r="AB435" s="253"/>
      <c r="AC435" s="237" t="s">
        <v>335</v>
      </c>
      <c r="AD435" s="238"/>
      <c r="AE435" s="238"/>
      <c r="AF435" s="238"/>
      <c r="AG435" s="238"/>
      <c r="AH435" s="239">
        <v>19</v>
      </c>
      <c r="AI435" s="240"/>
      <c r="AJ435" s="240"/>
      <c r="AK435" s="240"/>
      <c r="AL435" s="241" t="s">
        <v>736</v>
      </c>
      <c r="AM435" s="242"/>
      <c r="AN435" s="242"/>
      <c r="AO435" s="243"/>
      <c r="AP435" s="244" t="s">
        <v>736</v>
      </c>
      <c r="AQ435" s="244"/>
      <c r="AR435" s="244"/>
      <c r="AS435" s="244"/>
      <c r="AT435" s="244"/>
      <c r="AU435" s="244"/>
      <c r="AV435" s="244"/>
      <c r="AW435" s="244"/>
      <c r="AX435" s="244"/>
      <c r="AY435">
        <f>COUNTA($C$435)</f>
        <v>1</v>
      </c>
    </row>
    <row r="436" spans="1:51" ht="30" customHeight="1" x14ac:dyDescent="0.2">
      <c r="A436" s="245">
        <v>5</v>
      </c>
      <c r="B436" s="245">
        <v>1</v>
      </c>
      <c r="C436" s="266" t="s">
        <v>746</v>
      </c>
      <c r="D436" s="265"/>
      <c r="E436" s="265"/>
      <c r="F436" s="265"/>
      <c r="G436" s="265"/>
      <c r="H436" s="265"/>
      <c r="I436" s="265"/>
      <c r="J436" s="248">
        <v>6120001092597</v>
      </c>
      <c r="K436" s="249"/>
      <c r="L436" s="249"/>
      <c r="M436" s="249"/>
      <c r="N436" s="249"/>
      <c r="O436" s="249"/>
      <c r="P436" s="267" t="s">
        <v>779</v>
      </c>
      <c r="Q436" s="250"/>
      <c r="R436" s="250"/>
      <c r="S436" s="250"/>
      <c r="T436" s="250"/>
      <c r="U436" s="250"/>
      <c r="V436" s="250"/>
      <c r="W436" s="250"/>
      <c r="X436" s="250"/>
      <c r="Y436" s="251">
        <v>259</v>
      </c>
      <c r="Z436" s="252"/>
      <c r="AA436" s="252"/>
      <c r="AB436" s="253"/>
      <c r="AC436" s="237" t="s">
        <v>335</v>
      </c>
      <c r="AD436" s="238"/>
      <c r="AE436" s="238"/>
      <c r="AF436" s="238"/>
      <c r="AG436" s="238"/>
      <c r="AH436" s="239">
        <v>6</v>
      </c>
      <c r="AI436" s="240"/>
      <c r="AJ436" s="240"/>
      <c r="AK436" s="240"/>
      <c r="AL436" s="241" t="s">
        <v>736</v>
      </c>
      <c r="AM436" s="242"/>
      <c r="AN436" s="242"/>
      <c r="AO436" s="243"/>
      <c r="AP436" s="244" t="s">
        <v>736</v>
      </c>
      <c r="AQ436" s="244"/>
      <c r="AR436" s="244"/>
      <c r="AS436" s="244"/>
      <c r="AT436" s="244"/>
      <c r="AU436" s="244"/>
      <c r="AV436" s="244"/>
      <c r="AW436" s="244"/>
      <c r="AX436" s="244"/>
      <c r="AY436">
        <f>COUNTA($C$436)</f>
        <v>1</v>
      </c>
    </row>
    <row r="437" spans="1:51" ht="30" customHeight="1" x14ac:dyDescent="0.2">
      <c r="A437" s="245">
        <v>6</v>
      </c>
      <c r="B437" s="245">
        <v>1</v>
      </c>
      <c r="C437" s="266" t="s">
        <v>747</v>
      </c>
      <c r="D437" s="265"/>
      <c r="E437" s="265"/>
      <c r="F437" s="265"/>
      <c r="G437" s="265"/>
      <c r="H437" s="265"/>
      <c r="I437" s="265"/>
      <c r="J437" s="248">
        <v>9120001037590</v>
      </c>
      <c r="K437" s="249"/>
      <c r="L437" s="249"/>
      <c r="M437" s="249"/>
      <c r="N437" s="249"/>
      <c r="O437" s="249"/>
      <c r="P437" s="267" t="s">
        <v>780</v>
      </c>
      <c r="Q437" s="250"/>
      <c r="R437" s="250"/>
      <c r="S437" s="250"/>
      <c r="T437" s="250"/>
      <c r="U437" s="250"/>
      <c r="V437" s="250"/>
      <c r="W437" s="250"/>
      <c r="X437" s="250"/>
      <c r="Y437" s="251">
        <v>221</v>
      </c>
      <c r="Z437" s="252"/>
      <c r="AA437" s="252"/>
      <c r="AB437" s="253"/>
      <c r="AC437" s="237" t="s">
        <v>335</v>
      </c>
      <c r="AD437" s="238"/>
      <c r="AE437" s="238"/>
      <c r="AF437" s="238"/>
      <c r="AG437" s="238"/>
      <c r="AH437" s="239">
        <v>18</v>
      </c>
      <c r="AI437" s="240"/>
      <c r="AJ437" s="240"/>
      <c r="AK437" s="240"/>
      <c r="AL437" s="241" t="s">
        <v>736</v>
      </c>
      <c r="AM437" s="242"/>
      <c r="AN437" s="242"/>
      <c r="AO437" s="243"/>
      <c r="AP437" s="244" t="s">
        <v>736</v>
      </c>
      <c r="AQ437" s="244"/>
      <c r="AR437" s="244"/>
      <c r="AS437" s="244"/>
      <c r="AT437" s="244"/>
      <c r="AU437" s="244"/>
      <c r="AV437" s="244"/>
      <c r="AW437" s="244"/>
      <c r="AX437" s="244"/>
      <c r="AY437">
        <f>COUNTA($C$437)</f>
        <v>1</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6:AO395">
    <cfRule type="expression" dxfId="1439" priority="839">
      <formula>IF(AND(AL376&gt;=0, RIGHT(TEXT(AL376,"0.#"),1)&lt;&gt;"."),TRUE,FALSE)</formula>
    </cfRule>
    <cfRule type="expression" dxfId="1438" priority="840">
      <formula>IF(AND(AL376&gt;=0, RIGHT(TEXT(AL376,"0.#"),1)="."),TRUE,FALSE)</formula>
    </cfRule>
    <cfRule type="expression" dxfId="1437" priority="841">
      <formula>IF(AND(AL376&lt;0, RIGHT(TEXT(AL376,"0.#"),1)&lt;&gt;"."),TRUE,FALSE)</formula>
    </cfRule>
    <cfRule type="expression" dxfId="1436" priority="842">
      <formula>IF(AND(AL376&lt;0, RIGHT(TEXT(AL376,"0.#"),1)="."),TRUE,FALSE)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0AE7941-DFB7-4963-BB3E-960AC75F72B1}"/>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41" max="16383" man="1"/>
    <brk id="246" max="16383" man="1"/>
    <brk id="268" max="16383" man="1"/>
    <brk id="36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692</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t="s">
        <v>692</v>
      </c>
      <c r="C10" s="13" t="str">
        <f t="shared" si="0"/>
        <v>国土強靱化施策</v>
      </c>
      <c r="D10" s="13" t="str">
        <f t="shared" si="8"/>
        <v>国土強靱化施策</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国土強靱化施策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315</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370</v>
      </c>
      <c r="AF2" s="923"/>
      <c r="AG2" s="923"/>
      <c r="AH2" s="128"/>
      <c r="AI2" s="923" t="s">
        <v>466</v>
      </c>
      <c r="AJ2" s="923"/>
      <c r="AK2" s="923"/>
      <c r="AL2" s="128"/>
      <c r="AM2" s="923" t="s">
        <v>467</v>
      </c>
      <c r="AN2" s="923"/>
      <c r="AO2" s="923"/>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1"/>
      <c r="Z3" s="932"/>
      <c r="AA3" s="933"/>
      <c r="AB3" s="937"/>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1"/>
      <c r="I4" s="941"/>
      <c r="J4" s="941"/>
      <c r="K4" s="941"/>
      <c r="L4" s="941"/>
      <c r="M4" s="941"/>
      <c r="N4" s="941"/>
      <c r="O4" s="942"/>
      <c r="P4" s="146"/>
      <c r="Q4" s="655"/>
      <c r="R4" s="655"/>
      <c r="S4" s="655"/>
      <c r="T4" s="655"/>
      <c r="U4" s="655"/>
      <c r="V4" s="655"/>
      <c r="W4" s="655"/>
      <c r="X4" s="656"/>
      <c r="Y4" s="927" t="s">
        <v>12</v>
      </c>
      <c r="Z4" s="928"/>
      <c r="AA4" s="929"/>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6"/>
      <c r="H6" s="947"/>
      <c r="I6" s="947"/>
      <c r="J6" s="947"/>
      <c r="K6" s="947"/>
      <c r="L6" s="947"/>
      <c r="M6" s="947"/>
      <c r="N6" s="947"/>
      <c r="O6" s="948"/>
      <c r="P6" s="658"/>
      <c r="Q6" s="658"/>
      <c r="R6" s="658"/>
      <c r="S6" s="658"/>
      <c r="T6" s="658"/>
      <c r="U6" s="658"/>
      <c r="V6" s="658"/>
      <c r="W6" s="658"/>
      <c r="X6" s="659"/>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342</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315</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370</v>
      </c>
      <c r="AF9" s="923"/>
      <c r="AG9" s="923"/>
      <c r="AH9" s="128"/>
      <c r="AI9" s="923" t="s">
        <v>466</v>
      </c>
      <c r="AJ9" s="923"/>
      <c r="AK9" s="923"/>
      <c r="AL9" s="128"/>
      <c r="AM9" s="923" t="s">
        <v>467</v>
      </c>
      <c r="AN9" s="923"/>
      <c r="AO9" s="923"/>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1"/>
      <c r="Z10" s="932"/>
      <c r="AA10" s="933"/>
      <c r="AB10" s="937"/>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1"/>
      <c r="I11" s="941"/>
      <c r="J11" s="941"/>
      <c r="K11" s="941"/>
      <c r="L11" s="941"/>
      <c r="M11" s="941"/>
      <c r="N11" s="941"/>
      <c r="O11" s="942"/>
      <c r="P11" s="146"/>
      <c r="Q11" s="655"/>
      <c r="R11" s="655"/>
      <c r="S11" s="655"/>
      <c r="T11" s="655"/>
      <c r="U11" s="655"/>
      <c r="V11" s="655"/>
      <c r="W11" s="655"/>
      <c r="X11" s="656"/>
      <c r="Y11" s="927" t="s">
        <v>12</v>
      </c>
      <c r="Z11" s="928"/>
      <c r="AA11" s="929"/>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8"/>
      <c r="Q13" s="658"/>
      <c r="R13" s="658"/>
      <c r="S13" s="658"/>
      <c r="T13" s="658"/>
      <c r="U13" s="658"/>
      <c r="V13" s="658"/>
      <c r="W13" s="658"/>
      <c r="X13" s="659"/>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342</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315</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370</v>
      </c>
      <c r="AF16" s="923"/>
      <c r="AG16" s="923"/>
      <c r="AH16" s="128"/>
      <c r="AI16" s="923" t="s">
        <v>466</v>
      </c>
      <c r="AJ16" s="923"/>
      <c r="AK16" s="923"/>
      <c r="AL16" s="128"/>
      <c r="AM16" s="923" t="s">
        <v>467</v>
      </c>
      <c r="AN16" s="923"/>
      <c r="AO16" s="923"/>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1"/>
      <c r="Z17" s="932"/>
      <c r="AA17" s="933"/>
      <c r="AB17" s="937"/>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1"/>
      <c r="I18" s="941"/>
      <c r="J18" s="941"/>
      <c r="K18" s="941"/>
      <c r="L18" s="941"/>
      <c r="M18" s="941"/>
      <c r="N18" s="941"/>
      <c r="O18" s="942"/>
      <c r="P18" s="146"/>
      <c r="Q18" s="655"/>
      <c r="R18" s="655"/>
      <c r="S18" s="655"/>
      <c r="T18" s="655"/>
      <c r="U18" s="655"/>
      <c r="V18" s="655"/>
      <c r="W18" s="655"/>
      <c r="X18" s="656"/>
      <c r="Y18" s="927" t="s">
        <v>12</v>
      </c>
      <c r="Z18" s="928"/>
      <c r="AA18" s="929"/>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8"/>
      <c r="Q20" s="658"/>
      <c r="R20" s="658"/>
      <c r="S20" s="658"/>
      <c r="T20" s="658"/>
      <c r="U20" s="658"/>
      <c r="V20" s="658"/>
      <c r="W20" s="658"/>
      <c r="X20" s="659"/>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342</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315</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370</v>
      </c>
      <c r="AF23" s="923"/>
      <c r="AG23" s="923"/>
      <c r="AH23" s="128"/>
      <c r="AI23" s="923" t="s">
        <v>466</v>
      </c>
      <c r="AJ23" s="923"/>
      <c r="AK23" s="923"/>
      <c r="AL23" s="128"/>
      <c r="AM23" s="923" t="s">
        <v>467</v>
      </c>
      <c r="AN23" s="923"/>
      <c r="AO23" s="923"/>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1"/>
      <c r="Z24" s="932"/>
      <c r="AA24" s="933"/>
      <c r="AB24" s="937"/>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1"/>
      <c r="I25" s="941"/>
      <c r="J25" s="941"/>
      <c r="K25" s="941"/>
      <c r="L25" s="941"/>
      <c r="M25" s="941"/>
      <c r="N25" s="941"/>
      <c r="O25" s="942"/>
      <c r="P25" s="146"/>
      <c r="Q25" s="655"/>
      <c r="R25" s="655"/>
      <c r="S25" s="655"/>
      <c r="T25" s="655"/>
      <c r="U25" s="655"/>
      <c r="V25" s="655"/>
      <c r="W25" s="655"/>
      <c r="X25" s="656"/>
      <c r="Y25" s="927" t="s">
        <v>12</v>
      </c>
      <c r="Z25" s="928"/>
      <c r="AA25" s="929"/>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8"/>
      <c r="Q27" s="658"/>
      <c r="R27" s="658"/>
      <c r="S27" s="658"/>
      <c r="T27" s="658"/>
      <c r="U27" s="658"/>
      <c r="V27" s="658"/>
      <c r="W27" s="658"/>
      <c r="X27" s="659"/>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342</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315</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370</v>
      </c>
      <c r="AF30" s="923"/>
      <c r="AG30" s="923"/>
      <c r="AH30" s="128"/>
      <c r="AI30" s="923" t="s">
        <v>466</v>
      </c>
      <c r="AJ30" s="923"/>
      <c r="AK30" s="923"/>
      <c r="AL30" s="128"/>
      <c r="AM30" s="923" t="s">
        <v>467</v>
      </c>
      <c r="AN30" s="923"/>
      <c r="AO30" s="923"/>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1"/>
      <c r="Z31" s="932"/>
      <c r="AA31" s="933"/>
      <c r="AB31" s="937"/>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1"/>
      <c r="I32" s="941"/>
      <c r="J32" s="941"/>
      <c r="K32" s="941"/>
      <c r="L32" s="941"/>
      <c r="M32" s="941"/>
      <c r="N32" s="941"/>
      <c r="O32" s="942"/>
      <c r="P32" s="146"/>
      <c r="Q32" s="655"/>
      <c r="R32" s="655"/>
      <c r="S32" s="655"/>
      <c r="T32" s="655"/>
      <c r="U32" s="655"/>
      <c r="V32" s="655"/>
      <c r="W32" s="655"/>
      <c r="X32" s="656"/>
      <c r="Y32" s="927" t="s">
        <v>12</v>
      </c>
      <c r="Z32" s="928"/>
      <c r="AA32" s="929"/>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8"/>
      <c r="Q34" s="658"/>
      <c r="R34" s="658"/>
      <c r="S34" s="658"/>
      <c r="T34" s="658"/>
      <c r="U34" s="658"/>
      <c r="V34" s="658"/>
      <c r="W34" s="658"/>
      <c r="X34" s="659"/>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342</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315</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370</v>
      </c>
      <c r="AF37" s="923"/>
      <c r="AG37" s="923"/>
      <c r="AH37" s="128"/>
      <c r="AI37" s="923" t="s">
        <v>466</v>
      </c>
      <c r="AJ37" s="923"/>
      <c r="AK37" s="923"/>
      <c r="AL37" s="128"/>
      <c r="AM37" s="923" t="s">
        <v>467</v>
      </c>
      <c r="AN37" s="923"/>
      <c r="AO37" s="923"/>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1"/>
      <c r="Z38" s="932"/>
      <c r="AA38" s="933"/>
      <c r="AB38" s="937"/>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1"/>
      <c r="I39" s="941"/>
      <c r="J39" s="941"/>
      <c r="K39" s="941"/>
      <c r="L39" s="941"/>
      <c r="M39" s="941"/>
      <c r="N39" s="941"/>
      <c r="O39" s="942"/>
      <c r="P39" s="146"/>
      <c r="Q39" s="655"/>
      <c r="R39" s="655"/>
      <c r="S39" s="655"/>
      <c r="T39" s="655"/>
      <c r="U39" s="655"/>
      <c r="V39" s="655"/>
      <c r="W39" s="655"/>
      <c r="X39" s="656"/>
      <c r="Y39" s="927" t="s">
        <v>12</v>
      </c>
      <c r="Z39" s="928"/>
      <c r="AA39" s="929"/>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8"/>
      <c r="Q41" s="658"/>
      <c r="R41" s="658"/>
      <c r="S41" s="658"/>
      <c r="T41" s="658"/>
      <c r="U41" s="658"/>
      <c r="V41" s="658"/>
      <c r="W41" s="658"/>
      <c r="X41" s="659"/>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342</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315</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370</v>
      </c>
      <c r="AF44" s="923"/>
      <c r="AG44" s="923"/>
      <c r="AH44" s="128"/>
      <c r="AI44" s="923" t="s">
        <v>466</v>
      </c>
      <c r="AJ44" s="923"/>
      <c r="AK44" s="923"/>
      <c r="AL44" s="128"/>
      <c r="AM44" s="923" t="s">
        <v>467</v>
      </c>
      <c r="AN44" s="923"/>
      <c r="AO44" s="923"/>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1"/>
      <c r="Z45" s="932"/>
      <c r="AA45" s="933"/>
      <c r="AB45" s="937"/>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1"/>
      <c r="I46" s="941"/>
      <c r="J46" s="941"/>
      <c r="K46" s="941"/>
      <c r="L46" s="941"/>
      <c r="M46" s="941"/>
      <c r="N46" s="941"/>
      <c r="O46" s="942"/>
      <c r="P46" s="146"/>
      <c r="Q46" s="655"/>
      <c r="R46" s="655"/>
      <c r="S46" s="655"/>
      <c r="T46" s="655"/>
      <c r="U46" s="655"/>
      <c r="V46" s="655"/>
      <c r="W46" s="655"/>
      <c r="X46" s="656"/>
      <c r="Y46" s="927" t="s">
        <v>12</v>
      </c>
      <c r="Z46" s="928"/>
      <c r="AA46" s="929"/>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8"/>
      <c r="Q48" s="658"/>
      <c r="R48" s="658"/>
      <c r="S48" s="658"/>
      <c r="T48" s="658"/>
      <c r="U48" s="658"/>
      <c r="V48" s="658"/>
      <c r="W48" s="658"/>
      <c r="X48" s="659"/>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342</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315</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370</v>
      </c>
      <c r="AF51" s="923"/>
      <c r="AG51" s="923"/>
      <c r="AH51" s="128"/>
      <c r="AI51" s="923" t="s">
        <v>466</v>
      </c>
      <c r="AJ51" s="923"/>
      <c r="AK51" s="923"/>
      <c r="AL51" s="128"/>
      <c r="AM51" s="923" t="s">
        <v>467</v>
      </c>
      <c r="AN51" s="923"/>
      <c r="AO51" s="923"/>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1"/>
      <c r="Z52" s="932"/>
      <c r="AA52" s="933"/>
      <c r="AB52" s="937"/>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1"/>
      <c r="I53" s="941"/>
      <c r="J53" s="941"/>
      <c r="K53" s="941"/>
      <c r="L53" s="941"/>
      <c r="M53" s="941"/>
      <c r="N53" s="941"/>
      <c r="O53" s="942"/>
      <c r="P53" s="146"/>
      <c r="Q53" s="655"/>
      <c r="R53" s="655"/>
      <c r="S53" s="655"/>
      <c r="T53" s="655"/>
      <c r="U53" s="655"/>
      <c r="V53" s="655"/>
      <c r="W53" s="655"/>
      <c r="X53" s="656"/>
      <c r="Y53" s="927" t="s">
        <v>12</v>
      </c>
      <c r="Z53" s="928"/>
      <c r="AA53" s="929"/>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8"/>
      <c r="Q55" s="658"/>
      <c r="R55" s="658"/>
      <c r="S55" s="658"/>
      <c r="T55" s="658"/>
      <c r="U55" s="658"/>
      <c r="V55" s="658"/>
      <c r="W55" s="658"/>
      <c r="X55" s="659"/>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342</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315</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370</v>
      </c>
      <c r="AF58" s="923"/>
      <c r="AG58" s="923"/>
      <c r="AH58" s="128"/>
      <c r="AI58" s="923" t="s">
        <v>466</v>
      </c>
      <c r="AJ58" s="923"/>
      <c r="AK58" s="923"/>
      <c r="AL58" s="128"/>
      <c r="AM58" s="923" t="s">
        <v>467</v>
      </c>
      <c r="AN58" s="923"/>
      <c r="AO58" s="923"/>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1"/>
      <c r="Z59" s="932"/>
      <c r="AA59" s="933"/>
      <c r="AB59" s="937"/>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1"/>
      <c r="I60" s="941"/>
      <c r="J60" s="941"/>
      <c r="K60" s="941"/>
      <c r="L60" s="941"/>
      <c r="M60" s="941"/>
      <c r="N60" s="941"/>
      <c r="O60" s="942"/>
      <c r="P60" s="146"/>
      <c r="Q60" s="655"/>
      <c r="R60" s="655"/>
      <c r="S60" s="655"/>
      <c r="T60" s="655"/>
      <c r="U60" s="655"/>
      <c r="V60" s="655"/>
      <c r="W60" s="655"/>
      <c r="X60" s="656"/>
      <c r="Y60" s="927" t="s">
        <v>12</v>
      </c>
      <c r="Z60" s="928"/>
      <c r="AA60" s="929"/>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8"/>
      <c r="Q62" s="658"/>
      <c r="R62" s="658"/>
      <c r="S62" s="658"/>
      <c r="T62" s="658"/>
      <c r="U62" s="658"/>
      <c r="V62" s="658"/>
      <c r="W62" s="658"/>
      <c r="X62" s="659"/>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342</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315</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370</v>
      </c>
      <c r="AF65" s="923"/>
      <c r="AG65" s="923"/>
      <c r="AH65" s="128"/>
      <c r="AI65" s="923" t="s">
        <v>466</v>
      </c>
      <c r="AJ65" s="923"/>
      <c r="AK65" s="923"/>
      <c r="AL65" s="128"/>
      <c r="AM65" s="923" t="s">
        <v>467</v>
      </c>
      <c r="AN65" s="923"/>
      <c r="AO65" s="923"/>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1"/>
      <c r="Z66" s="932"/>
      <c r="AA66" s="933"/>
      <c r="AB66" s="937"/>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1"/>
      <c r="I67" s="941"/>
      <c r="J67" s="941"/>
      <c r="K67" s="941"/>
      <c r="L67" s="941"/>
      <c r="M67" s="941"/>
      <c r="N67" s="941"/>
      <c r="O67" s="942"/>
      <c r="P67" s="146"/>
      <c r="Q67" s="655"/>
      <c r="R67" s="655"/>
      <c r="S67" s="655"/>
      <c r="T67" s="655"/>
      <c r="U67" s="655"/>
      <c r="V67" s="655"/>
      <c r="W67" s="655"/>
      <c r="X67" s="656"/>
      <c r="Y67" s="927" t="s">
        <v>12</v>
      </c>
      <c r="Z67" s="928"/>
      <c r="AA67" s="929"/>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8"/>
      <c r="Q69" s="658"/>
      <c r="R69" s="658"/>
      <c r="S69" s="658"/>
      <c r="T69" s="658"/>
      <c r="U69" s="658"/>
      <c r="V69" s="658"/>
      <c r="W69" s="658"/>
      <c r="X69" s="659"/>
      <c r="Y69" s="190" t="s">
        <v>13</v>
      </c>
      <c r="Z69" s="924"/>
      <c r="AA69" s="925"/>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342</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309</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309</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309</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309</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309</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309</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309</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309</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309</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309</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309</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309</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309</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309</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309</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309</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309</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309</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309</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309</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309</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309</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309</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309</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309</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309</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309</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309</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309</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309</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309</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309</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309</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309</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309</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309</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309</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309</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309</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309</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2022-09-01T05:37:17Z</dcterms:created>
  <dcterms:modified xsi:type="dcterms:W3CDTF">2022-10-17T08:03:11Z</dcterms:modified>
</cp:coreProperties>
</file>