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90C7D17D-3949-4A5E-89C7-AFB35124C143}" xr6:coauthVersionLast="36" xr6:coauthVersionMax="36" xr10:uidLastSave="{00000000-0000-0000-0000-000000000000}"/>
  <bookViews>
    <workbookView xWindow="1872"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1" l="1"/>
  <c r="W29" i="1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28" i="11" l="1"/>
  <c r="AY399" i="11"/>
  <c r="AY398" i="11"/>
  <c r="AY341" i="11"/>
  <c r="AY336" i="11"/>
  <c r="AY33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5"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00" i="11" l="1"/>
  <c r="AY174" i="11"/>
  <c r="AY178" i="11"/>
  <c r="AY179" i="11"/>
  <c r="AY210" i="11"/>
  <c r="AY201" i="11"/>
  <c r="AY211" i="11"/>
  <c r="AY202" i="11"/>
  <c r="AY212" i="11"/>
  <c r="AY204" i="11"/>
  <c r="AY203" i="11"/>
  <c r="AY213" i="11"/>
  <c r="AY205" i="11"/>
  <c r="AY206" i="11"/>
  <c r="AY193" i="11"/>
  <c r="AY114" i="11"/>
  <c r="AY152" i="11"/>
  <c r="AY115" i="11"/>
  <c r="AY153" i="11"/>
  <c r="AY154" i="11"/>
  <c r="AY155" i="11"/>
  <c r="AY119" i="11"/>
  <c r="AY118"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96" i="11"/>
  <c r="AY97" i="11"/>
  <c r="AY55" i="11"/>
  <c r="AY80" i="11"/>
  <c r="AY81"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<sst xmlns="http://schemas.openxmlformats.org/spreadsheetml/2006/main" count="2158" uniqueCount="792">
  <si>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</si>
  <si>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</si>
  <si>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</si>
  <si>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</si>
  <si>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</si>
  <si>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</si>
  <si>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</si>
  <si>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</si>
  <si>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</si>
  <si>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</si>
  <si>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</si>
  <si>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</si>
  <si>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</si>
  <si>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</si>
  <si>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</si>
  <si>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</si>
  <si>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</si>
  <si>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</si>
  <si>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</si>
  <si>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</si>
  <si>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</si>
  <si>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</si>
  <si>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</si>
  <si>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</si>
  <si>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</si>
  <si>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</si>
  <si>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</si>
  <si>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</si>
  <si>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</si>
  <si>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</si>
  <si>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</si>
  <si>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</si>
  <si>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</si>
  <si>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</si>
  <si>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</si>
  <si>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</si>
  <si>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</si>
  <si>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</si>
  <si>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</si>
  <si>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</si>
  <si>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</si>
  <si>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</si>
  <si>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</si>
  <si>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</si>
  <si>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</si>
  <si>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</si>
  <si>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</si>
  <si>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</si>
  <si>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</si>
  <si>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</si>
  <si>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</si>
  <si>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</si>
  <si>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</si>
  <si>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</si>
  <si>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</si>
  <si>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</si>
  <si>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</si>
  <si>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</si>
  <si>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</si>
  <si>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</si>
  <si>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</si>
  <si>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</si>
  <si>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</si>
  <si>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</si>
  <si>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</si>
  <si>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</si>
  <si>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</si>
  <si>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</si>
  <si>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</si>
  <si>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</si>
  <si>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</si>
  <si>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</si>
  <si>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</si>
  <si>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</si>
  <si>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</si>
  <si>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</si>
  <si>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</si>
  <si>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</si>
  <si>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</si>
  <si>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</si>
  <si>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</si>
  <si>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</si>
  <si>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</si>
  <si>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</si>
  <si>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</si>
  <si>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</si>
  <si>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</si>
  <si>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</si>
  <si>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</si>
  <si>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</si>
  <si>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</si>
  <si>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</si>
  <si>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</si>
  <si>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</si>
  <si>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</si>
  <si>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</si>
  <si>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</si>
  <si>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</si>
  <si>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</si>
  <si>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</si>
  <si>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</si>
  <si>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</si>
  <si>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</si>
  <si>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</si>
  <si>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</si>
  <si>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</si>
  <si>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</si>
  <si>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</si>
  <si>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</si>
  <si>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</si>
  <si>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</si>
  <si>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</si>
  <si>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</si>
  <si>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</si>
  <si>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</si>
  <si>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</si>
  <si>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</si>
  <si>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</si>
  <si>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</si>
  <si>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</si>
  <si>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</si>
  <si>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</si>
  <si>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</si>
  <si>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</si>
  <si>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</si>
  <si>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</si>
  <si>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</si>
  <si>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</si>
  <si>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</si>
  <si>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</si>
  <si>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</si>
  <si>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</si>
  <si>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</si>
  <si>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</si>
  <si>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</si>
  <si>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</si>
  <si>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</si>
  <si>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</si>
  <si>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</si>
  <si>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</si>
  <si>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</si>
  <si>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</si>
  <si>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</si>
  <si>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</si>
  <si>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</si>
  <si>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</si>
  <si>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</si>
  <si>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</si>
  <si>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</si>
  <si>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</si>
  <si>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</si>
  <si>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</si>
  <si>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</si>
  <si>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</si>
  <si>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</si>
  <si>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</si>
  <si>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</si>
  <si>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</si>
  <si>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</si>
  <si>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</si>
  <si>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</si>
  <si>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</si>
  <si>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</si>
  <si>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</si>
  <si>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</si>
  <si>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</si>
  <si>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</si>
  <si>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</si>
  <si>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</si>
  <si>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</si>
  <si>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</si>
  <si>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</si>
  <si>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</si>
  <si>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</si>
  <si>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</si>
  <si>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</si>
  <si>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</si>
  <si>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</si>
  <si>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</si>
  <si>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</si>
  <si>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</si>
  <si>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</si>
  <si>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</si>
  <si>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</si>
  <si>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</si>
  <si>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</si>
  <si>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</si>
  <si>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</si>
  <si>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</si>
  <si>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</si>
  <si>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</si>
  <si>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</si>
  <si>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</si>
  <si>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</si>
  <si>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</si>
  <si>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</si>
  <si>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</si>
  <si>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</si>
  <si>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</si>
  <si>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</si>
  <si>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</si>
  <si>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</si>
  <si>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</si>
  <si>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</si>
  <si>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</si>
  <si>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</si>
  <si>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</si>
  <si>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</si>
  <si>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</si>
  <si>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</si>
  <si>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</si>
  <si>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</si>
  <si>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</si>
  <si>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</si>
  <si>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</si>
  <si>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</si>
  <si>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</si>
  <si>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</si>
  <si>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</si>
  <si>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</si>
  <si>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</si>
  <si>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</si>
  <si>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</si>
  <si>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</si>
  <si>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</si>
  <si>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</si>
  <si>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</si>
  <si>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</si>
  <si>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</si>
  <si>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</si>
  <si>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</si>
  <si>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</si>
  <si>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</si>
  <si>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</si>
  <si>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</si>
  <si>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</si>
  <si>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</si>
  <si>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</si>
  <si>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</si>
  <si>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</si>
  <si>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</si>
  <si>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</si>
  <si>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</si>
  <si>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</si>
  <si>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</si>
  <si>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</si>
  <si>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</si>
  <si>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</si>
  <si>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</si>
  <si>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</si>
  <si>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</si>
  <si>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</si>
  <si>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</si>
  <si>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</si>
  <si>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</si>
  <si>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</si>
  <si>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</si>
  <si>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</si>
  <si>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</si>
  <si>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</si>
  <si>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</si>
  <si>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</si>
  <si>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</si>
  <si>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</si>
  <si>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</si>
  <si>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</si>
  <si>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</si>
  <si>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</si>
  <si>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</si>
  <si>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</si>
  <si>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</si>
  <si>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</si>
  <si>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</si>
  <si>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</si>
  <si>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</si>
  <si>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</si>
  <si>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</si>
  <si>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</si>
  <si>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</si>
  <si>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</si>
  <si>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</si>
  <si>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</si>
  <si>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</si>
  <si>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</si>
  <si>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</si>
  <si>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</si>
  <si>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</si>
  <si>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</si>
  <si>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</si>
  <si>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</si>
  <si>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</si>
  <si>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</si>
  <si>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</si>
  <si>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</si>
  <si>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</si>
  <si>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</si>
  <si>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</si>
  <si>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</si>
  <si>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</si>
  <si>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</si>
  <si>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</si>
  <si>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</si>
  <si>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</si>
  <si>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</si>
  <si>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</si>
  <si>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</si>
  <si>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</si>
  <si>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</si>
  <si>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</si>
  <si>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</si>
  <si>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</si>
  <si>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</si>
  <si>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</si>
  <si>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</si>
  <si>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</si>
  <si>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</si>
  <si>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</si>
  <si>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</si>
  <si>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</si>
  <si>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</si>
  <si>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</si>
  <si>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</si>
  <si>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</si>
  <si>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</si>
  <si>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</si>
  <si>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</si>
  <si>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</si>
  <si>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</si>
  <si>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</si>
  <si>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</si>
  <si>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</si>
  <si>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</si>
  <si>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</si>
  <si>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</si>
  <si>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</si>
  <si>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</si>
  <si>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</si>
  <si>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</si>
  <si>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</si>
  <si>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</si>
  <si>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</si>
  <si>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</si>
  <si>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</si>
  <si>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</si>
  <si>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</si>
  <si>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</si>
  <si>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</si>
  <si>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</si>
  <si>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</si>
  <si>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</si>
  <si>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</si>
  <si>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</si>
  <si>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</si>
  <si>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</si>
  <si>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</si>
  <si>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</si>
  <si>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</si>
  <si>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</si>
  <si>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</si>
  <si>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</si>
  <si>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</si>
  <si>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</si>
  <si>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</si>
  <si>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</si>
  <si>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</si>
  <si>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</si>
  <si>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</si>
  <si>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</si>
  <si>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</si>
  <si>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</si>
  <si>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</si>
  <si>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</si>
  <si>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</si>
  <si>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</si>
  <si>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</si>
  <si>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</si>
  <si>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</si>
  <si>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</si>
  <si>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</si>
  <si>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</si>
  <si>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</si>
  <si>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</si>
  <si>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</si>
  <si>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</si>
  <si>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</si>
  <si>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</si>
  <si>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</si>
  <si>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</si>
  <si>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</si>
  <si>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</si>
  <si>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</si>
  <si>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</si>
  <si>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</si>
  <si>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</si>
  <si>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</si>
  <si>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</si>
  <si>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</si>
  <si>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</si>
  <si>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</si>
  <si>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</si>
  <si>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</si>
  <si>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</si>
  <si>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</si>
  <si>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</si>
  <si>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</si>
  <si>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</si>
  <si>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</si>
  <si>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</si>
  <si>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</si>
  <si>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</si>
  <si>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</si>
  <si>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</si>
  <si>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</si>
  <si>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</si>
  <si>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</si>
  <si>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</si>
  <si>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</si>
  <si>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</si>
  <si>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</si>
  <si>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</si>
  <si>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</si>
  <si>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</si>
  <si>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</si>
  <si>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</si>
  <si>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</si>
  <si>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</si>
  <si>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</si>
  <si>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</si>
  <si>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</si>
  <si>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</si>
  <si>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</si>
  <si>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</si>
  <si>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</si>
  <si>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</si>
  <si>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</si>
  <si>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</si>
  <si>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</si>
  <si>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</si>
  <si>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</si>
  <si>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</si>
  <si>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</si>
  <si>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</si>
  <si>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</si>
  <si>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</si>
  <si>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</si>
  <si>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</si>
  <si>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</si>
  <si>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</si>
  <si>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</si>
  <si>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</si>
  <si>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</si>
  <si>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</si>
  <si>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</si>
  <si>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</si>
  <si>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</si>
  <si>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</si>
  <si>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</si>
  <si>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</si>
  <si>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</si>
  <si>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</si>
  <si>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</si>
  <si>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</si>
  <si>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</si>
  <si>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</si>
  <si>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</si>
  <si>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</si>
  <si>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</si>
  <si>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</si>
  <si>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</si>
  <si>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</si>
  <si>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</si>
  <si>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</si>
  <si>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</si>
  <si>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</si>
  <si>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</si>
  <si>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</si>
  <si>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</si>
  <si>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</si>
  <si>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</si>
  <si>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</si>
  <si>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</si>
  <si>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</si>
  <si>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</si>
  <si>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</si>
  <si>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</si>
  <si>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</si>
  <si>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</si>
  <si>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</si>
  <si>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</si>
  <si>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</si>
  <si>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</si>
  <si>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</si>
  <si>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</si>
  <si>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</si>
  <si>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</si>
  <si>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</si>
  <si>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</si>
  <si>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</si>
  <si>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</si>
  <si>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</si>
  <si>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</si>
  <si>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</si>
  <si>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</si>
  <si>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</si>
  <si>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</si>
  <si>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</si>
  <si>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</si>
  <si>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</si>
  <si>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</si>
  <si>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</si>
  <si>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</si>
  <si>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</si>
  <si>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</si>
  <si>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</si>
  <si>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</si>
  <si>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</si>
  <si>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</si>
  <si>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</si>
  <si>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</si>
  <si>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</si>
  <si>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</si>
  <si>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</si>
  <si>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</si>
  <si>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</si>
  <si>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</si>
  <si>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</si>
  <si>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</si>
  <si>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</si>
  <si>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</si>
  <si>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</si>
  <si>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</si>
  <si>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</si>
  <si>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</si>
  <si>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</si>
  <si>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</si>
  <si>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</si>
  <si>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</si>
  <si>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</si>
  <si>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</si>
  <si>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</si>
  <si>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</si>
  <si>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</si>
  <si>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</si>
  <si>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</si>
  <si>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</si>
  <si>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</si>
  <si>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</si>
  <si>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</si>
  <si>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</si>
  <si>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</si>
  <si>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</si>
  <si>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</si>
  <si>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</si>
  <si>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</si>
  <si>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</si>
  <si>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</si>
  <si>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</si>
  <si>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</si>
  <si>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</si>
  <si>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</si>
  <si>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</si>
  <si>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</si>
  <si>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</si>
  <si>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</si>
  <si>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</si>
  <si>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</si>
  <si>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</si>
  <si>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</si>
  <si>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</si>
  <si>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</si>
  <si>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</si>
  <si>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</si>
  <si>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</si>
  <si>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</si>
  <si>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</si>
  <si>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</si>
  <si>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</si>
  <si>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</si>
  <si>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</si>
  <si>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</si>
  <si>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</si>
  <si>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</si>
  <si>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</si>
  <si>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</si>
  <si>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</si>
  <si>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</si>
  <si>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</si>
  <si>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</si>
  <si>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</si>
  <si>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</si>
  <si>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</si>
  <si>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</si>
  <si>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</si>
  <si>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</si>
  <si>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</si>
  <si>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</si>
  <si>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</si>
  <si>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</si>
  <si>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</si>
  <si>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</si>
  <si>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</si>
  <si>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</si>
  <si>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</si>
  <si>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</si>
  <si>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</si>
  <si>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</si>
  <si>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</si>
  <si>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</si>
  <si>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</si>
  <si>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</si>
  <si>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</si>
  <si>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</si>
  <si>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</si>
  <si>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</si>
  <si>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</si>
  <si>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</si>
  <si>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</si>
  <si>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</si>
  <si>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</si>
  <si>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</si>
  <si>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</si>
  <si>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</si>
  <si>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</si>
  <si>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</si>
  <si>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</si>
  <si>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</si>
  <si>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</si>
  <si>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</si>
  <si>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</si>
  <si>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</si>
  <si>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</si>
  <si>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</si>
  <si>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</si>
  <si>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</si>
  <si>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</si>
  <si>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</si>
  <si>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</si>
  <si>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</si>
  <si>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</si>
  <si>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</si>
  <si>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</si>
  <si>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</si>
  <si>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</si>
  <si>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</si>
  <si>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</si>
  <si>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</si>
  <si>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</si>
  <si>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</si>
  <si>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</si>
  <si>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</si>
  <si>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</si>
  <si>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</si>
  <si>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</si>
  <si>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</si>
  <si>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</si>
  <si>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</si>
  <si>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</si>
  <si>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</si>
  <si>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</si>
  <si>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</si>
  <si>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</si>
  <si>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</si>
  <si>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</si>
  <si>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</si>
  <si>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</si>
  <si>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</si>
  <si>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</si>
  <si>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</si>
  <si>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</si>
  <si>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</si>
  <si>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</si>
  <si>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</si>
  <si>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</si>
  <si>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</si>
  <si>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</si>
  <si>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</si>
  <si>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</si>
  <si>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</si>
  <si>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</si>
  <si>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</si>
  <si>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</si>
  <si>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</si>
  <si>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</si>
  <si>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</si>
  <si>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</si>
  <si>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</si>
  <si>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</si>
  <si>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</si>
  <si>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</si>
  <si>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</si>
  <si>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</si>
  <si>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</si>
  <si>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</si>
  <si>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警察署等都道府県警察施設の整備</t>
    <rPh sb="0" eb="3">
      <t>ケイサツショ</t>
    </rPh>
    <rPh sb="3" eb="4">
      <t>トウ</t>
    </rPh>
    <rPh sb="4" eb="8">
      <t>トドウフケン</t>
    </rPh>
    <rPh sb="8" eb="10">
      <t>ケイサツ</t>
    </rPh>
    <rPh sb="10" eb="12">
      <t>シセツ</t>
    </rPh>
    <rPh sb="13" eb="15">
      <t>セイビ</t>
    </rPh>
    <phoneticPr fontId="5"/>
  </si>
  <si>
    <t>長官官房</t>
    <rPh sb="0" eb="2">
      <t>チョウカン</t>
    </rPh>
    <rPh sb="2" eb="4">
      <t>カンボウ</t>
    </rPh>
    <phoneticPr fontId="5"/>
  </si>
  <si>
    <t>会計課</t>
    <rPh sb="0" eb="2">
      <t>カイケイ</t>
    </rPh>
    <rPh sb="2" eb="3">
      <t>カ</t>
    </rPh>
    <phoneticPr fontId="5"/>
  </si>
  <si>
    <t>警察法第37条第３項
警察法施行令第３条第１項</t>
    <rPh sb="0" eb="3">
      <t>ケイサツホウ</t>
    </rPh>
    <rPh sb="3" eb="4">
      <t>ダイ</t>
    </rPh>
    <rPh sb="6" eb="7">
      <t>ジョウ</t>
    </rPh>
    <rPh sb="7" eb="8">
      <t>ダイ</t>
    </rPh>
    <rPh sb="9" eb="10">
      <t>コウ</t>
    </rPh>
    <rPh sb="11" eb="14">
      <t>ケイサツホウ</t>
    </rPh>
    <rPh sb="14" eb="17">
      <t>シコウレイ</t>
    </rPh>
    <rPh sb="17" eb="18">
      <t>ダイ</t>
    </rPh>
    <rPh sb="19" eb="20">
      <t>ジョウ</t>
    </rPh>
    <rPh sb="20" eb="21">
      <t>ダイ</t>
    </rPh>
    <rPh sb="22" eb="23">
      <t>コウ</t>
    </rPh>
    <phoneticPr fontId="5"/>
  </si>
  <si>
    <t>-</t>
  </si>
  <si>
    <t>-</t>
    <phoneticPr fontId="5"/>
  </si>
  <si>
    <t>補助金（警察署整備）</t>
    <rPh sb="0" eb="3">
      <t>ホジョキン</t>
    </rPh>
    <rPh sb="4" eb="7">
      <t>ケイサツショ</t>
    </rPh>
    <rPh sb="7" eb="9">
      <t>セイビ</t>
    </rPh>
    <phoneticPr fontId="5"/>
  </si>
  <si>
    <t>補助金（警察本部等整備）</t>
    <rPh sb="0" eb="3">
      <t>ホジョキン</t>
    </rPh>
    <rPh sb="4" eb="6">
      <t>ケイサツ</t>
    </rPh>
    <rPh sb="6" eb="8">
      <t>ホンブ</t>
    </rPh>
    <rPh sb="8" eb="9">
      <t>トウ</t>
    </rPh>
    <rPh sb="9" eb="11">
      <t>セイビ</t>
    </rPh>
    <phoneticPr fontId="5"/>
  </si>
  <si>
    <t>補助金（交番・駐在所整備）</t>
    <rPh sb="0" eb="3">
      <t>ホジョキン</t>
    </rPh>
    <rPh sb="4" eb="6">
      <t>コウバン</t>
    </rPh>
    <rPh sb="7" eb="10">
      <t>チュウザイショ</t>
    </rPh>
    <rPh sb="10" eb="12">
      <t>セイビ</t>
    </rPh>
    <phoneticPr fontId="5"/>
  </si>
  <si>
    <t>当該年度に新たに施設整備に着手した警察施設</t>
    <rPh sb="0" eb="2">
      <t>トウガイ</t>
    </rPh>
    <rPh sb="2" eb="4">
      <t>ネンド</t>
    </rPh>
    <rPh sb="5" eb="6">
      <t>アラ</t>
    </rPh>
    <rPh sb="8" eb="10">
      <t>シセツ</t>
    </rPh>
    <rPh sb="10" eb="12">
      <t>セイビ</t>
    </rPh>
    <rPh sb="13" eb="15">
      <t>チャクシュ</t>
    </rPh>
    <rPh sb="17" eb="19">
      <t>ケイサツ</t>
    </rPh>
    <rPh sb="19" eb="21">
      <t>シセツ</t>
    </rPh>
    <phoneticPr fontId="5"/>
  </si>
  <si>
    <t>施設</t>
    <rPh sb="0" eb="2">
      <t>シセツ</t>
    </rPh>
    <phoneticPr fontId="5"/>
  </si>
  <si>
    <t>執行額／施設数　　　　　　　　　</t>
    <rPh sb="0" eb="2">
      <t>シッコウ</t>
    </rPh>
    <rPh sb="2" eb="3">
      <t>ガク</t>
    </rPh>
    <rPh sb="4" eb="7">
      <t>シセツスウ</t>
    </rPh>
    <phoneticPr fontId="5"/>
  </si>
  <si>
    <t>千円</t>
    <rPh sb="0" eb="2">
      <t>センエン</t>
    </rPh>
    <phoneticPr fontId="5"/>
  </si>
  <si>
    <t>千円/施設数</t>
    <rPh sb="0" eb="2">
      <t>センエン</t>
    </rPh>
    <rPh sb="3" eb="6">
      <t>シセツスウ</t>
    </rPh>
    <phoneticPr fontId="5"/>
  </si>
  <si>
    <t>9,876,937/38</t>
    <phoneticPr fontId="5"/>
  </si>
  <si>
    <t>警察本部、警察署等の整備</t>
    <rPh sb="0" eb="2">
      <t>ケイサツ</t>
    </rPh>
    <rPh sb="2" eb="4">
      <t>ホンブ</t>
    </rPh>
    <rPh sb="5" eb="8">
      <t>ケイサツショ</t>
    </rPh>
    <rPh sb="8" eb="9">
      <t>トウ</t>
    </rPh>
    <rPh sb="10" eb="12">
      <t>セイビ</t>
    </rPh>
    <phoneticPr fontId="5"/>
  </si>
  <si>
    <t>当該年度に完成した警察施設の整備数</t>
    <rPh sb="0" eb="2">
      <t>トウガイ</t>
    </rPh>
    <rPh sb="2" eb="4">
      <t>ネンド</t>
    </rPh>
    <rPh sb="5" eb="7">
      <t>カンセイ</t>
    </rPh>
    <rPh sb="9" eb="11">
      <t>ケイサツ</t>
    </rPh>
    <rPh sb="11" eb="13">
      <t>シセツ</t>
    </rPh>
    <rPh sb="14" eb="16">
      <t>セイビ</t>
    </rPh>
    <rPh sb="16" eb="17">
      <t>スウ</t>
    </rPh>
    <phoneticPr fontId="5"/>
  </si>
  <si>
    <t>無</t>
  </si>
  <si>
    <t>‐</t>
  </si>
  <si>
    <t>71</t>
    <phoneticPr fontId="5"/>
  </si>
  <si>
    <t>56</t>
    <phoneticPr fontId="5"/>
  </si>
  <si>
    <t>26</t>
    <phoneticPr fontId="5"/>
  </si>
  <si>
    <t>27</t>
    <phoneticPr fontId="5"/>
  </si>
  <si>
    <t>24</t>
    <phoneticPr fontId="5"/>
  </si>
  <si>
    <t>23</t>
    <phoneticPr fontId="5"/>
  </si>
  <si>
    <t>21</t>
    <phoneticPr fontId="5"/>
  </si>
  <si>
    <t>施設</t>
    <rPh sb="0" eb="2">
      <t>シセツ</t>
    </rPh>
    <phoneticPr fontId="5"/>
  </si>
  <si>
    <t>-</t>
    <phoneticPr fontId="5"/>
  </si>
  <si>
    <t>大阪府警察</t>
    <rPh sb="0" eb="2">
      <t>オオサカ</t>
    </rPh>
    <rPh sb="3" eb="5">
      <t>ケイサツ</t>
    </rPh>
    <phoneticPr fontId="5"/>
  </si>
  <si>
    <t>補助金交付</t>
    <rPh sb="0" eb="3">
      <t>ホジョキン</t>
    </rPh>
    <rPh sb="3" eb="5">
      <t>コウフ</t>
    </rPh>
    <phoneticPr fontId="5"/>
  </si>
  <si>
    <t>補助金等交付</t>
  </si>
  <si>
    <t>兵庫県警察</t>
    <rPh sb="0" eb="3">
      <t>ヒョウゴケン</t>
    </rPh>
    <rPh sb="3" eb="5">
      <t>ケイサツ</t>
    </rPh>
    <phoneticPr fontId="5"/>
  </si>
  <si>
    <t>高知県警察</t>
    <rPh sb="0" eb="3">
      <t>コウチケン</t>
    </rPh>
    <rPh sb="3" eb="5">
      <t>ケイサツ</t>
    </rPh>
    <phoneticPr fontId="5"/>
  </si>
  <si>
    <t>群馬県警察</t>
    <rPh sb="0" eb="3">
      <t>グンマケン</t>
    </rPh>
    <rPh sb="3" eb="5">
      <t>ケイサツ</t>
    </rPh>
    <phoneticPr fontId="5"/>
  </si>
  <si>
    <t>福岡県警察</t>
    <rPh sb="0" eb="3">
      <t>フクオカケン</t>
    </rPh>
    <rPh sb="3" eb="5">
      <t>ケイサツ</t>
    </rPh>
    <phoneticPr fontId="5"/>
  </si>
  <si>
    <t>愛知県警察</t>
    <rPh sb="0" eb="3">
      <t>アイチケン</t>
    </rPh>
    <rPh sb="3" eb="5">
      <t>ケイサツ</t>
    </rPh>
    <phoneticPr fontId="5"/>
  </si>
  <si>
    <t>神奈川県警察</t>
    <rPh sb="0" eb="4">
      <t>カナガワケン</t>
    </rPh>
    <rPh sb="4" eb="6">
      <t>ケイサツ</t>
    </rPh>
    <phoneticPr fontId="5"/>
  </si>
  <si>
    <t>愛媛県警察</t>
    <rPh sb="0" eb="3">
      <t>エヒメケン</t>
    </rPh>
    <rPh sb="3" eb="5">
      <t>ケイサツ</t>
    </rPh>
    <phoneticPr fontId="5"/>
  </si>
  <si>
    <t>大分県警察</t>
    <rPh sb="0" eb="3">
      <t>オオイタケン</t>
    </rPh>
    <rPh sb="3" eb="5">
      <t>ケイサツ</t>
    </rPh>
    <phoneticPr fontId="5"/>
  </si>
  <si>
    <t>青森県警察</t>
    <rPh sb="0" eb="3">
      <t>アオモリケン</t>
    </rPh>
    <rPh sb="3" eb="5">
      <t>ケイサツ</t>
    </rPh>
    <phoneticPr fontId="5"/>
  </si>
  <si>
    <t>A.大阪府警察</t>
    <rPh sb="2" eb="5">
      <t>オオサカフ</t>
    </rPh>
    <rPh sb="5" eb="7">
      <t>ケイサツ</t>
    </rPh>
    <phoneticPr fontId="5"/>
  </si>
  <si>
    <t>補助金</t>
    <rPh sb="0" eb="3">
      <t>ホジョキン</t>
    </rPh>
    <phoneticPr fontId="5"/>
  </si>
  <si>
    <t>東住吉警察署庁舎新築工事</t>
    <rPh sb="0" eb="1">
      <t>ヒガシ</t>
    </rPh>
    <rPh sb="1" eb="3">
      <t>スミヨシ</t>
    </rPh>
    <rPh sb="3" eb="6">
      <t>ケイサツショ</t>
    </rPh>
    <rPh sb="6" eb="8">
      <t>チョウシャ</t>
    </rPh>
    <rPh sb="8" eb="10">
      <t>シンチク</t>
    </rPh>
    <rPh sb="10" eb="12">
      <t>コウジ</t>
    </rPh>
    <phoneticPr fontId="5"/>
  </si>
  <si>
    <t>-</t>
    <phoneticPr fontId="5"/>
  </si>
  <si>
    <t>守口警察署庁舎新築工事</t>
    <rPh sb="0" eb="2">
      <t>モリグチ</t>
    </rPh>
    <rPh sb="2" eb="5">
      <t>ケイサツショ</t>
    </rPh>
    <rPh sb="5" eb="7">
      <t>チョウシャ</t>
    </rPh>
    <rPh sb="7" eb="9">
      <t>シンチク</t>
    </rPh>
    <rPh sb="9" eb="11">
      <t>コウジ</t>
    </rPh>
    <phoneticPr fontId="5"/>
  </si>
  <si>
    <t>中堺警察署（仮称）庁舎新築工事</t>
    <rPh sb="0" eb="1">
      <t>ナカ</t>
    </rPh>
    <rPh sb="1" eb="2">
      <t>サカイ</t>
    </rPh>
    <rPh sb="2" eb="5">
      <t>ケイサツショ</t>
    </rPh>
    <rPh sb="6" eb="8">
      <t>カショウ</t>
    </rPh>
    <rPh sb="9" eb="11">
      <t>チョウシャ</t>
    </rPh>
    <rPh sb="11" eb="13">
      <t>シンチク</t>
    </rPh>
    <rPh sb="13" eb="15">
      <t>コウジ</t>
    </rPh>
    <phoneticPr fontId="5"/>
  </si>
  <si>
    <t>大木・大勝特定建設工事共同企業体</t>
    <rPh sb="0" eb="2">
      <t>オオキ</t>
    </rPh>
    <rPh sb="3" eb="5">
      <t>オオカツ</t>
    </rPh>
    <rPh sb="5" eb="7">
      <t>トクテイ</t>
    </rPh>
    <rPh sb="7" eb="9">
      <t>ケンセツ</t>
    </rPh>
    <rPh sb="9" eb="11">
      <t>コウジ</t>
    </rPh>
    <rPh sb="11" eb="13">
      <t>キョウドウ</t>
    </rPh>
    <rPh sb="13" eb="16">
      <t>キギョウタイ</t>
    </rPh>
    <phoneticPr fontId="5"/>
  </si>
  <si>
    <t>コーナン建設株式会社</t>
    <rPh sb="4" eb="6">
      <t>ケンセツ</t>
    </rPh>
    <rPh sb="6" eb="10">
      <t>カブシキガイシャ</t>
    </rPh>
    <phoneticPr fontId="5"/>
  </si>
  <si>
    <t>大鉄工業株式会社</t>
    <rPh sb="0" eb="1">
      <t>ダイ</t>
    </rPh>
    <rPh sb="1" eb="2">
      <t>テツ</t>
    </rPh>
    <rPh sb="2" eb="4">
      <t>コウギョウ</t>
    </rPh>
    <rPh sb="4" eb="8">
      <t>カブシキガイシャ</t>
    </rPh>
    <phoneticPr fontId="5"/>
  </si>
  <si>
    <t>株式会社精研</t>
    <rPh sb="0" eb="4">
      <t>カブシキガイシャ</t>
    </rPh>
    <rPh sb="4" eb="6">
      <t>セイケン</t>
    </rPh>
    <phoneticPr fontId="5"/>
  </si>
  <si>
    <t>八千代電設工業株式会社</t>
    <rPh sb="0" eb="3">
      <t>ヤチヨ</t>
    </rPh>
    <rPh sb="3" eb="5">
      <t>デンセツ</t>
    </rPh>
    <rPh sb="5" eb="7">
      <t>コウギョウ</t>
    </rPh>
    <rPh sb="7" eb="11">
      <t>カブシキガイシャ</t>
    </rPh>
    <phoneticPr fontId="5"/>
  </si>
  <si>
    <t>ダイクウ株式会社</t>
    <rPh sb="4" eb="8">
      <t>カブシキガイシャ</t>
    </rPh>
    <phoneticPr fontId="5"/>
  </si>
  <si>
    <t>川北電気工業株式会社</t>
    <rPh sb="0" eb="2">
      <t>カワキタ</t>
    </rPh>
    <rPh sb="2" eb="4">
      <t>デンキ</t>
    </rPh>
    <rPh sb="4" eb="6">
      <t>コウギョウ</t>
    </rPh>
    <rPh sb="6" eb="10">
      <t>カブシキガイシャ</t>
    </rPh>
    <phoneticPr fontId="5"/>
  </si>
  <si>
    <t>若林設備工業株式会社</t>
    <rPh sb="0" eb="2">
      <t>ワカバヤシ</t>
    </rPh>
    <rPh sb="2" eb="4">
      <t>セツビ</t>
    </rPh>
    <rPh sb="4" eb="6">
      <t>コウギョウ</t>
    </rPh>
    <rPh sb="6" eb="10">
      <t>カブシキガイシャ</t>
    </rPh>
    <phoneticPr fontId="5"/>
  </si>
  <si>
    <t>大浪電設株式会社</t>
    <rPh sb="0" eb="2">
      <t>オオナミ</t>
    </rPh>
    <rPh sb="2" eb="4">
      <t>デンセツ</t>
    </rPh>
    <rPh sb="4" eb="8">
      <t>カブシキガイシャ</t>
    </rPh>
    <phoneticPr fontId="5"/>
  </si>
  <si>
    <t>B.大木・大勝特定建設工事共同企業体</t>
    <rPh sb="2" eb="4">
      <t>オオキ</t>
    </rPh>
    <rPh sb="5" eb="7">
      <t>オオカツ</t>
    </rPh>
    <rPh sb="7" eb="9">
      <t>トクテイ</t>
    </rPh>
    <rPh sb="9" eb="11">
      <t>ケンセツ</t>
    </rPh>
    <rPh sb="11" eb="13">
      <t>コウジ</t>
    </rPh>
    <rPh sb="13" eb="15">
      <t>キョウドウ</t>
    </rPh>
    <rPh sb="15" eb="18">
      <t>キギョウタイ</t>
    </rPh>
    <phoneticPr fontId="5"/>
  </si>
  <si>
    <t>警察署の施設整備に要する経費</t>
    <rPh sb="0" eb="3">
      <t>ケイサツショ</t>
    </rPh>
    <rPh sb="4" eb="6">
      <t>シセツ</t>
    </rPh>
    <rPh sb="6" eb="8">
      <t>セイビ</t>
    </rPh>
    <rPh sb="9" eb="10">
      <t>ヨウ</t>
    </rPh>
    <rPh sb="12" eb="14">
      <t>ケイヒ</t>
    </rPh>
    <phoneticPr fontId="5"/>
  </si>
  <si>
    <t>東住吉警察署庁舎新築工事</t>
    <phoneticPr fontId="5"/>
  </si>
  <si>
    <t>施設費</t>
    <rPh sb="0" eb="3">
      <t>シセツヒ</t>
    </rPh>
    <phoneticPr fontId="5"/>
  </si>
  <si>
    <t>C.株式会社精研</t>
    <phoneticPr fontId="5"/>
  </si>
  <si>
    <t>6,189,790/36</t>
    <phoneticPr fontId="5"/>
  </si>
  <si>
    <t>6,946,210/36</t>
    <phoneticPr fontId="5"/>
  </si>
  <si>
    <t>第一線警察活動の拠点として機能している警察施設の整備に要する経費を補助しているもの。</t>
    <phoneticPr fontId="5"/>
  </si>
  <si>
    <t>警察本部、警察署等の整備</t>
    <rPh sb="0" eb="2">
      <t>ケイサツ</t>
    </rPh>
    <rPh sb="2" eb="4">
      <t>ホンブ</t>
    </rPh>
    <rPh sb="5" eb="8">
      <t>ケイサツショ</t>
    </rPh>
    <rPh sb="8" eb="9">
      <t>トウ</t>
    </rPh>
    <rPh sb="10" eb="12">
      <t>セイビ</t>
    </rPh>
    <phoneticPr fontId="5"/>
  </si>
  <si>
    <t>　警察事務は、国家的性格と地方的性格を共に有することから、国として治安責任を応分に負担し、また、全国的な治安の均質性を維持するとの考え方に基づき、各都道府県の警察本部庁舎を始め、警察署庁舎、執行隊庁舎、交番・駐在所（沖縄県に限る。）といった第一線警察活動の拠点として機能している警察施設の整備に要する経費を補助しているもの。</t>
    <rPh sb="1" eb="3">
      <t>ケイサツ</t>
    </rPh>
    <rPh sb="3" eb="5">
      <t>ジム</t>
    </rPh>
    <rPh sb="7" eb="10">
      <t>コッカテキ</t>
    </rPh>
    <rPh sb="10" eb="12">
      <t>セイカク</t>
    </rPh>
    <rPh sb="13" eb="15">
      <t>チホウ</t>
    </rPh>
    <rPh sb="15" eb="16">
      <t>テキ</t>
    </rPh>
    <rPh sb="16" eb="18">
      <t>セイカク</t>
    </rPh>
    <rPh sb="19" eb="20">
      <t>トモ</t>
    </rPh>
    <rPh sb="21" eb="22">
      <t>ユウ</t>
    </rPh>
    <rPh sb="29" eb="30">
      <t>クニ</t>
    </rPh>
    <rPh sb="33" eb="35">
      <t>チアン</t>
    </rPh>
    <rPh sb="35" eb="37">
      <t>セキニン</t>
    </rPh>
    <rPh sb="38" eb="40">
      <t>オウブン</t>
    </rPh>
    <rPh sb="41" eb="43">
      <t>フタン</t>
    </rPh>
    <rPh sb="48" eb="50">
      <t>ゼンコク</t>
    </rPh>
    <rPh sb="50" eb="51">
      <t>テキ</t>
    </rPh>
    <rPh sb="52" eb="54">
      <t>チアン</t>
    </rPh>
    <rPh sb="55" eb="58">
      <t>キンシツセイ</t>
    </rPh>
    <rPh sb="59" eb="61">
      <t>イジ</t>
    </rPh>
    <rPh sb="65" eb="66">
      <t>カンガ</t>
    </rPh>
    <rPh sb="67" eb="68">
      <t>カタ</t>
    </rPh>
    <rPh sb="69" eb="70">
      <t>モト</t>
    </rPh>
    <rPh sb="73" eb="74">
      <t>カク</t>
    </rPh>
    <rPh sb="74" eb="78">
      <t>トドウフケン</t>
    </rPh>
    <rPh sb="79" eb="81">
      <t>ケイサツ</t>
    </rPh>
    <rPh sb="81" eb="83">
      <t>ホンブ</t>
    </rPh>
    <rPh sb="83" eb="85">
      <t>チョウシャ</t>
    </rPh>
    <rPh sb="86" eb="87">
      <t>ハジ</t>
    </rPh>
    <rPh sb="89" eb="92">
      <t>ケイサツショ</t>
    </rPh>
    <rPh sb="92" eb="94">
      <t>チョウシャ</t>
    </rPh>
    <rPh sb="95" eb="97">
      <t>シッコウ</t>
    </rPh>
    <rPh sb="97" eb="98">
      <t>タイ</t>
    </rPh>
    <rPh sb="98" eb="100">
      <t>チョウシャ</t>
    </rPh>
    <rPh sb="101" eb="103">
      <t>コウバン</t>
    </rPh>
    <rPh sb="104" eb="107">
      <t>チュウザイショ</t>
    </rPh>
    <rPh sb="108" eb="111">
      <t>オキナワケン</t>
    </rPh>
    <rPh sb="112" eb="113">
      <t>カギ</t>
    </rPh>
    <rPh sb="120" eb="123">
      <t>ダイイッセン</t>
    </rPh>
    <rPh sb="123" eb="125">
      <t>ケイサツ</t>
    </rPh>
    <rPh sb="125" eb="127">
      <t>カツドウ</t>
    </rPh>
    <rPh sb="128" eb="130">
      <t>キョテン</t>
    </rPh>
    <rPh sb="133" eb="135">
      <t>キノウ</t>
    </rPh>
    <rPh sb="139" eb="141">
      <t>ケイサツ</t>
    </rPh>
    <rPh sb="141" eb="143">
      <t>シセツ</t>
    </rPh>
    <rPh sb="144" eb="146">
      <t>セイビ</t>
    </rPh>
    <rPh sb="147" eb="148">
      <t>ヨウ</t>
    </rPh>
    <rPh sb="150" eb="152">
      <t>ケイヒ</t>
    </rPh>
    <rPh sb="153" eb="155">
      <t>ホジョ</t>
    </rPh>
    <phoneticPr fontId="5"/>
  </si>
  <si>
    <t>　令和３年度においては、警察本部庁舎２施設、警察署31施設、交番1施設及び駐在所2施設の計36施設に対して、都道府県警察施設の整備に要する経費を補助（10分の５）している。</t>
    <rPh sb="1" eb="3">
      <t>レイワ</t>
    </rPh>
    <rPh sb="4" eb="6">
      <t>ネンド</t>
    </rPh>
    <rPh sb="12" eb="14">
      <t>ケイサツ</t>
    </rPh>
    <rPh sb="14" eb="16">
      <t>ホンブ</t>
    </rPh>
    <rPh sb="16" eb="18">
      <t>チョウシャ</t>
    </rPh>
    <rPh sb="19" eb="21">
      <t>シセツ</t>
    </rPh>
    <rPh sb="22" eb="25">
      <t>ケイサツショ</t>
    </rPh>
    <rPh sb="27" eb="29">
      <t>シセツ</t>
    </rPh>
    <rPh sb="30" eb="32">
      <t>コウバン</t>
    </rPh>
    <rPh sb="33" eb="35">
      <t>シセツ</t>
    </rPh>
    <rPh sb="35" eb="36">
      <t>オヨ</t>
    </rPh>
    <rPh sb="37" eb="40">
      <t>チュウザイショ</t>
    </rPh>
    <rPh sb="41" eb="43">
      <t>シセツ</t>
    </rPh>
    <rPh sb="44" eb="45">
      <t>ケイ</t>
    </rPh>
    <rPh sb="47" eb="49">
      <t>シセツ</t>
    </rPh>
    <rPh sb="50" eb="51">
      <t>タイ</t>
    </rPh>
    <rPh sb="54" eb="58">
      <t>トドウフケン</t>
    </rPh>
    <rPh sb="58" eb="60">
      <t>ケイサツ</t>
    </rPh>
    <rPh sb="60" eb="62">
      <t>シセツ</t>
    </rPh>
    <rPh sb="63" eb="65">
      <t>セイビ</t>
    </rPh>
    <rPh sb="66" eb="67">
      <t>ヨウ</t>
    </rPh>
    <rPh sb="69" eb="71">
      <t>ケイヒ</t>
    </rPh>
    <rPh sb="72" eb="74">
      <t>ホジョ</t>
    </rPh>
    <rPh sb="77" eb="78">
      <t>ブン</t>
    </rPh>
    <phoneticPr fontId="5"/>
  </si>
  <si>
    <t>　都道府県警察施設整備事業については、各都道府県警察において、治安情勢、施設の経過年数、施設の狭隘度、施設の活用状況、事業の内容（改修、建替、耐震化事業等）、他の施設の事業の進捗状況等の様々な事情を勘案し、予算の範囲内で各年度ごとに必要となる事業を実施しているものであるため。</t>
    <rPh sb="1" eb="5">
      <t>トドウフケン</t>
    </rPh>
    <rPh sb="5" eb="7">
      <t>ケイサツ</t>
    </rPh>
    <rPh sb="7" eb="9">
      <t>シセツ</t>
    </rPh>
    <rPh sb="9" eb="11">
      <t>セイビ</t>
    </rPh>
    <rPh sb="11" eb="13">
      <t>ジギョウ</t>
    </rPh>
    <rPh sb="19" eb="20">
      <t>カク</t>
    </rPh>
    <rPh sb="20" eb="24">
      <t>トドウフケン</t>
    </rPh>
    <rPh sb="24" eb="26">
      <t>ケイサツ</t>
    </rPh>
    <rPh sb="31" eb="33">
      <t>チアン</t>
    </rPh>
    <rPh sb="33" eb="35">
      <t>ジョウセイ</t>
    </rPh>
    <rPh sb="36" eb="38">
      <t>シセツ</t>
    </rPh>
    <rPh sb="39" eb="41">
      <t>ケイカ</t>
    </rPh>
    <rPh sb="41" eb="43">
      <t>ネンスウ</t>
    </rPh>
    <rPh sb="44" eb="46">
      <t>シセツ</t>
    </rPh>
    <rPh sb="47" eb="50">
      <t>キョウアイド</t>
    </rPh>
    <rPh sb="51" eb="53">
      <t>シセツ</t>
    </rPh>
    <rPh sb="54" eb="56">
      <t>カツヨウ</t>
    </rPh>
    <rPh sb="56" eb="58">
      <t>ジョウキョウ</t>
    </rPh>
    <rPh sb="59" eb="61">
      <t>ジギョウ</t>
    </rPh>
    <rPh sb="62" eb="64">
      <t>ナイヨウ</t>
    </rPh>
    <rPh sb="65" eb="67">
      <t>カイシュウ</t>
    </rPh>
    <rPh sb="68" eb="70">
      <t>タテカエ</t>
    </rPh>
    <rPh sb="71" eb="74">
      <t>タイシンカ</t>
    </rPh>
    <rPh sb="74" eb="76">
      <t>ジギョウ</t>
    </rPh>
    <rPh sb="76" eb="77">
      <t>トウ</t>
    </rPh>
    <rPh sb="79" eb="80">
      <t>タ</t>
    </rPh>
    <rPh sb="81" eb="83">
      <t>シセツ</t>
    </rPh>
    <rPh sb="84" eb="86">
      <t>ジギョウ</t>
    </rPh>
    <rPh sb="87" eb="89">
      <t>シンチョク</t>
    </rPh>
    <rPh sb="89" eb="91">
      <t>ジョウキョウ</t>
    </rPh>
    <rPh sb="91" eb="92">
      <t>トウ</t>
    </rPh>
    <rPh sb="93" eb="95">
      <t>サマザマ</t>
    </rPh>
    <rPh sb="96" eb="98">
      <t>ジジョウ</t>
    </rPh>
    <rPh sb="99" eb="101">
      <t>カンアン</t>
    </rPh>
    <rPh sb="103" eb="105">
      <t>ヨサン</t>
    </rPh>
    <rPh sb="106" eb="109">
      <t>ハンイナイ</t>
    </rPh>
    <rPh sb="110" eb="113">
      <t>カクネンド</t>
    </rPh>
    <rPh sb="116" eb="118">
      <t>ヒツヨウ</t>
    </rPh>
    <rPh sb="121" eb="123">
      <t>ジギョウ</t>
    </rPh>
    <rPh sb="124" eb="126">
      <t>ジッシ</t>
    </rPh>
    <phoneticPr fontId="5"/>
  </si>
  <si>
    <t>【定性的な成果目標】
　都道府県警察施設の整備に当たり必要な補助を行う。
（施設整備に関しては、１事業が終了するまでに複数年かかるため、代替指標として当該年度に完成した施設数を記載し、活動指標として当該年度に着手した施設数を記載）
【令和元～3年度の達成状況・実績】
　都道府県警察施設の整備に際して、必要な補助を実施してきた。</t>
    <rPh sb="1" eb="4">
      <t>テイセイテキ</t>
    </rPh>
    <rPh sb="5" eb="7">
      <t>セイカ</t>
    </rPh>
    <rPh sb="7" eb="9">
      <t>モクヒョウ</t>
    </rPh>
    <rPh sb="12" eb="16">
      <t>トドウフケン</t>
    </rPh>
    <rPh sb="16" eb="18">
      <t>ケイサツ</t>
    </rPh>
    <rPh sb="18" eb="20">
      <t>シセツ</t>
    </rPh>
    <rPh sb="21" eb="23">
      <t>セイビ</t>
    </rPh>
    <rPh sb="24" eb="25">
      <t>ア</t>
    </rPh>
    <rPh sb="27" eb="29">
      <t>ヒツヨウ</t>
    </rPh>
    <rPh sb="30" eb="32">
      <t>ホジョ</t>
    </rPh>
    <rPh sb="33" eb="34">
      <t>オコナ</t>
    </rPh>
    <rPh sb="38" eb="40">
      <t>シセツ</t>
    </rPh>
    <rPh sb="40" eb="42">
      <t>セイビ</t>
    </rPh>
    <rPh sb="43" eb="44">
      <t>カン</t>
    </rPh>
    <rPh sb="49" eb="51">
      <t>ジギョウ</t>
    </rPh>
    <rPh sb="52" eb="54">
      <t>シュウリョウ</t>
    </rPh>
    <rPh sb="59" eb="62">
      <t>フクスウネン</t>
    </rPh>
    <rPh sb="68" eb="70">
      <t>ダイタイ</t>
    </rPh>
    <rPh sb="70" eb="72">
      <t>シヒョウ</t>
    </rPh>
    <rPh sb="75" eb="77">
      <t>トウガイ</t>
    </rPh>
    <rPh sb="77" eb="79">
      <t>ネンド</t>
    </rPh>
    <rPh sb="80" eb="82">
      <t>カンセイ</t>
    </rPh>
    <rPh sb="84" eb="86">
      <t>シセツ</t>
    </rPh>
    <rPh sb="86" eb="87">
      <t>スウ</t>
    </rPh>
    <rPh sb="88" eb="90">
      <t>キサイ</t>
    </rPh>
    <rPh sb="92" eb="94">
      <t>カツドウ</t>
    </rPh>
    <rPh sb="94" eb="96">
      <t>シヒョウ</t>
    </rPh>
    <rPh sb="99" eb="101">
      <t>トウガイ</t>
    </rPh>
    <rPh sb="101" eb="103">
      <t>ネンド</t>
    </rPh>
    <rPh sb="104" eb="106">
      <t>チャクシュ</t>
    </rPh>
    <rPh sb="108" eb="111">
      <t>シセツスウ</t>
    </rPh>
    <rPh sb="112" eb="114">
      <t>キサイ</t>
    </rPh>
    <rPh sb="118" eb="120">
      <t>レイワ</t>
    </rPh>
    <rPh sb="120" eb="121">
      <t>モト</t>
    </rPh>
    <rPh sb="123" eb="125">
      <t>ネンド</t>
    </rPh>
    <rPh sb="126" eb="128">
      <t>タッセイ</t>
    </rPh>
    <rPh sb="128" eb="130">
      <t>ジョウキョウ</t>
    </rPh>
    <rPh sb="131" eb="133">
      <t>ジッセキ</t>
    </rPh>
    <rPh sb="136" eb="140">
      <t>トドウフケン</t>
    </rPh>
    <rPh sb="140" eb="142">
      <t>ケイサツ</t>
    </rPh>
    <rPh sb="142" eb="144">
      <t>シセツ</t>
    </rPh>
    <rPh sb="145" eb="147">
      <t>セイビ</t>
    </rPh>
    <rPh sb="148" eb="149">
      <t>サイ</t>
    </rPh>
    <rPh sb="152" eb="154">
      <t>ヒツヨウ</t>
    </rPh>
    <rPh sb="155" eb="157">
      <t>ホジョ</t>
    </rPh>
    <rPh sb="158" eb="160">
      <t>ジッシ</t>
    </rPh>
    <phoneticPr fontId="5"/>
  </si>
  <si>
    <t>　警察活動の基盤施設の整備事業であり、安心・安全な社会の実現という観点から国民のニーズは高い。</t>
    <rPh sb="1" eb="3">
      <t>ケイサツ</t>
    </rPh>
    <rPh sb="3" eb="5">
      <t>カツドウ</t>
    </rPh>
    <rPh sb="6" eb="8">
      <t>キバン</t>
    </rPh>
    <rPh sb="8" eb="10">
      <t>シセツ</t>
    </rPh>
    <rPh sb="11" eb="13">
      <t>セイビ</t>
    </rPh>
    <rPh sb="13" eb="15">
      <t>ジギョウ</t>
    </rPh>
    <rPh sb="19" eb="21">
      <t>アンシン</t>
    </rPh>
    <rPh sb="22" eb="24">
      <t>アンゼン</t>
    </rPh>
    <rPh sb="25" eb="27">
      <t>シャカイ</t>
    </rPh>
    <rPh sb="28" eb="30">
      <t>ジツゲン</t>
    </rPh>
    <rPh sb="33" eb="35">
      <t>カンテン</t>
    </rPh>
    <rPh sb="37" eb="39">
      <t>コクミン</t>
    </rPh>
    <rPh sb="44" eb="45">
      <t>タカ</t>
    </rPh>
    <phoneticPr fontId="5"/>
  </si>
  <si>
    <t>　警察法及び警察法施行令の規定により、国がその一部を補助することとされている。</t>
    <rPh sb="1" eb="4">
      <t>ケイサツホウ</t>
    </rPh>
    <rPh sb="4" eb="5">
      <t>オヨ</t>
    </rPh>
    <rPh sb="6" eb="9">
      <t>ケイサツホウ</t>
    </rPh>
    <rPh sb="9" eb="12">
      <t>シコウレイ</t>
    </rPh>
    <rPh sb="13" eb="15">
      <t>キテイ</t>
    </rPh>
    <rPh sb="19" eb="20">
      <t>クニ</t>
    </rPh>
    <rPh sb="23" eb="25">
      <t>イチブ</t>
    </rPh>
    <rPh sb="26" eb="28">
      <t>ホジョ</t>
    </rPh>
    <phoneticPr fontId="5"/>
  </si>
  <si>
    <t>　安心・安全な社会を実現する上で、第一線警察活動の拠点となる施設を整備することは必要不可欠であり、その優先度は高い。</t>
    <rPh sb="1" eb="3">
      <t>アンシン</t>
    </rPh>
    <rPh sb="4" eb="6">
      <t>アンゼン</t>
    </rPh>
    <rPh sb="7" eb="9">
      <t>シャカイ</t>
    </rPh>
    <rPh sb="10" eb="12">
      <t>ジツゲン</t>
    </rPh>
    <rPh sb="14" eb="15">
      <t>ウエ</t>
    </rPh>
    <rPh sb="17" eb="20">
      <t>ダイイッセン</t>
    </rPh>
    <rPh sb="20" eb="22">
      <t>ケイサツ</t>
    </rPh>
    <rPh sb="22" eb="24">
      <t>カツドウ</t>
    </rPh>
    <rPh sb="25" eb="27">
      <t>キョテン</t>
    </rPh>
    <rPh sb="30" eb="32">
      <t>シセツ</t>
    </rPh>
    <rPh sb="33" eb="35">
      <t>セイビ</t>
    </rPh>
    <rPh sb="40" eb="42">
      <t>ヒツヨウ</t>
    </rPh>
    <rPh sb="42" eb="45">
      <t>フカケツ</t>
    </rPh>
    <rPh sb="51" eb="54">
      <t>ユウセンド</t>
    </rPh>
    <rPh sb="55" eb="56">
      <t>タカ</t>
    </rPh>
    <phoneticPr fontId="5"/>
  </si>
  <si>
    <t>　広く入札参加者を募る等により、一者応札の解消を図る等、競争性の確保を努めており妥当である。</t>
    <rPh sb="1" eb="2">
      <t>ヒロ</t>
    </rPh>
    <rPh sb="3" eb="5">
      <t>ニュウサツ</t>
    </rPh>
    <rPh sb="5" eb="8">
      <t>サンカシャ</t>
    </rPh>
    <rPh sb="9" eb="10">
      <t>ツノ</t>
    </rPh>
    <rPh sb="11" eb="12">
      <t>トウ</t>
    </rPh>
    <rPh sb="16" eb="17">
      <t>イッ</t>
    </rPh>
    <rPh sb="17" eb="18">
      <t>シャ</t>
    </rPh>
    <rPh sb="18" eb="20">
      <t>オウサツ</t>
    </rPh>
    <rPh sb="21" eb="23">
      <t>カイショウ</t>
    </rPh>
    <rPh sb="24" eb="25">
      <t>ハカ</t>
    </rPh>
    <rPh sb="26" eb="27">
      <t>トウ</t>
    </rPh>
    <rPh sb="28" eb="31">
      <t>キョウソウセイ</t>
    </rPh>
    <rPh sb="32" eb="34">
      <t>カクホ</t>
    </rPh>
    <rPh sb="35" eb="36">
      <t>ツト</t>
    </rPh>
    <rPh sb="40" eb="42">
      <t>ダトウ</t>
    </rPh>
    <phoneticPr fontId="5"/>
  </si>
  <si>
    <t>　警察法及び警察法施行令の規定に基づき、都道府県警察に要する経費の応分の負担を行っている。</t>
    <rPh sb="1" eb="4">
      <t>ケイサツホウ</t>
    </rPh>
    <rPh sb="4" eb="5">
      <t>オヨ</t>
    </rPh>
    <rPh sb="6" eb="9">
      <t>ケイサツホウ</t>
    </rPh>
    <rPh sb="9" eb="12">
      <t>シコウレイ</t>
    </rPh>
    <rPh sb="13" eb="15">
      <t>キテイ</t>
    </rPh>
    <rPh sb="16" eb="17">
      <t>モト</t>
    </rPh>
    <rPh sb="20" eb="24">
      <t>トドウフケン</t>
    </rPh>
    <rPh sb="24" eb="26">
      <t>ケイサツ</t>
    </rPh>
    <rPh sb="27" eb="28">
      <t>ヨウ</t>
    </rPh>
    <rPh sb="30" eb="32">
      <t>ケイヒ</t>
    </rPh>
    <rPh sb="33" eb="35">
      <t>オウブン</t>
    </rPh>
    <rPh sb="36" eb="38">
      <t>フタン</t>
    </rPh>
    <rPh sb="39" eb="40">
      <t>オコナ</t>
    </rPh>
    <phoneticPr fontId="5"/>
  </si>
  <si>
    <t>　契約に際しては一般競争入札を促進することとしており、コストの水準は妥当なものである。</t>
    <rPh sb="1" eb="3">
      <t>ケイヤク</t>
    </rPh>
    <rPh sb="4" eb="5">
      <t>サイ</t>
    </rPh>
    <rPh sb="8" eb="10">
      <t>イッパン</t>
    </rPh>
    <rPh sb="10" eb="12">
      <t>キョウソウ</t>
    </rPh>
    <rPh sb="12" eb="14">
      <t>ニュウサツ</t>
    </rPh>
    <rPh sb="15" eb="17">
      <t>ソクシン</t>
    </rPh>
    <rPh sb="31" eb="33">
      <t>スイジュン</t>
    </rPh>
    <rPh sb="34" eb="36">
      <t>ダトウ</t>
    </rPh>
    <phoneticPr fontId="5"/>
  </si>
  <si>
    <t>　繰越額は全額、本事業を適正に実施するに当たり必要となるため妥当である。</t>
    <rPh sb="1" eb="4">
      <t>クリコシガク</t>
    </rPh>
    <rPh sb="5" eb="7">
      <t>ゼンガク</t>
    </rPh>
    <rPh sb="8" eb="9">
      <t>ホン</t>
    </rPh>
    <rPh sb="9" eb="11">
      <t>ジギョウ</t>
    </rPh>
    <rPh sb="12" eb="14">
      <t>テキセイ</t>
    </rPh>
    <rPh sb="15" eb="17">
      <t>ジッシ</t>
    </rPh>
    <rPh sb="20" eb="21">
      <t>ア</t>
    </rPh>
    <rPh sb="23" eb="25">
      <t>ヒツヨウ</t>
    </rPh>
    <rPh sb="30" eb="32">
      <t>ダトウ</t>
    </rPh>
    <phoneticPr fontId="5"/>
  </si>
  <si>
    <t>　情勢に応じて補助金単価等の見直しを検討するなどしてコスト削減を図っている。</t>
    <rPh sb="1" eb="3">
      <t>ジョウセイ</t>
    </rPh>
    <rPh sb="4" eb="5">
      <t>オウ</t>
    </rPh>
    <rPh sb="7" eb="10">
      <t>ホジョキン</t>
    </rPh>
    <rPh sb="10" eb="12">
      <t>タンカ</t>
    </rPh>
    <rPh sb="12" eb="13">
      <t>トウ</t>
    </rPh>
    <rPh sb="14" eb="16">
      <t>ミナオ</t>
    </rPh>
    <rPh sb="18" eb="20">
      <t>ケントウ</t>
    </rPh>
    <rPh sb="29" eb="31">
      <t>サクゲン</t>
    </rPh>
    <rPh sb="32" eb="33">
      <t>ハカ</t>
    </rPh>
    <phoneticPr fontId="5"/>
  </si>
  <si>
    <t>　概ね見込み通りの活動実績を上げている。</t>
    <rPh sb="1" eb="2">
      <t>オオム</t>
    </rPh>
    <rPh sb="3" eb="5">
      <t>ミコ</t>
    </rPh>
    <rPh sb="6" eb="7">
      <t>ドオ</t>
    </rPh>
    <rPh sb="9" eb="11">
      <t>カツドウ</t>
    </rPh>
    <rPh sb="11" eb="13">
      <t>ジッセキ</t>
    </rPh>
    <rPh sb="14" eb="15">
      <t>ア</t>
    </rPh>
    <phoneticPr fontId="5"/>
  </si>
  <si>
    <t>　整備された施設は、都道府県警察において十分に活用されている。</t>
    <rPh sb="1" eb="3">
      <t>セイビ</t>
    </rPh>
    <rPh sb="6" eb="8">
      <t>シセツ</t>
    </rPh>
    <rPh sb="10" eb="14">
      <t>トドウフケン</t>
    </rPh>
    <rPh sb="14" eb="16">
      <t>ケイサツ</t>
    </rPh>
    <rPh sb="20" eb="22">
      <t>ジュウブン</t>
    </rPh>
    <rPh sb="23" eb="25">
      <t>カツヨウ</t>
    </rPh>
    <phoneticPr fontId="5"/>
  </si>
  <si>
    <t>　都道府県警察施設の整備に要するものに限定されている。</t>
    <rPh sb="1" eb="5">
      <t>トドウフケン</t>
    </rPh>
    <rPh sb="5" eb="7">
      <t>ケイサツ</t>
    </rPh>
    <rPh sb="7" eb="9">
      <t>シセツ</t>
    </rPh>
    <rPh sb="10" eb="12">
      <t>セイビ</t>
    </rPh>
    <rPh sb="13" eb="14">
      <t>ヨウ</t>
    </rPh>
    <rPh sb="19" eb="21">
      <t>ゲンテイ</t>
    </rPh>
    <phoneticPr fontId="5"/>
  </si>
  <si>
    <t>　補助金等に係る予算の適正化に関する法律に基づき、年度終了後に実績報告を受け、当該年度における執行状況を確認している。
また、毎年度、警察庁、管区警察局において会計監査を計画的に実施していることに加え、各都道府県警察においても内部監査を計画的に実施し、支出内容を確認している。</t>
    <rPh sb="1" eb="4">
      <t>ホジョキン</t>
    </rPh>
    <rPh sb="4" eb="5">
      <t>トウ</t>
    </rPh>
    <rPh sb="6" eb="7">
      <t>カカ</t>
    </rPh>
    <rPh sb="8" eb="10">
      <t>ヨサン</t>
    </rPh>
    <rPh sb="11" eb="14">
      <t>テキセイカ</t>
    </rPh>
    <rPh sb="15" eb="16">
      <t>カン</t>
    </rPh>
    <rPh sb="18" eb="20">
      <t>ホウリツ</t>
    </rPh>
    <rPh sb="21" eb="22">
      <t>モト</t>
    </rPh>
    <rPh sb="25" eb="27">
      <t>ネンド</t>
    </rPh>
    <rPh sb="27" eb="30">
      <t>シュウリョウゴ</t>
    </rPh>
    <rPh sb="31" eb="33">
      <t>ジッセキ</t>
    </rPh>
    <rPh sb="33" eb="35">
      <t>ホウコク</t>
    </rPh>
    <rPh sb="36" eb="37">
      <t>ウ</t>
    </rPh>
    <rPh sb="39" eb="41">
      <t>トウガイ</t>
    </rPh>
    <rPh sb="41" eb="43">
      <t>ネンド</t>
    </rPh>
    <rPh sb="47" eb="49">
      <t>シッコウ</t>
    </rPh>
    <rPh sb="49" eb="51">
      <t>ジョウキョウ</t>
    </rPh>
    <rPh sb="52" eb="54">
      <t>カクニン</t>
    </rPh>
    <rPh sb="63" eb="66">
      <t>マイネンド</t>
    </rPh>
    <rPh sb="67" eb="70">
      <t>ケイサツチョウ</t>
    </rPh>
    <rPh sb="71" eb="73">
      <t>カンク</t>
    </rPh>
    <rPh sb="73" eb="76">
      <t>ケイサツキョク</t>
    </rPh>
    <rPh sb="80" eb="82">
      <t>カイケイ</t>
    </rPh>
    <rPh sb="82" eb="84">
      <t>カンサ</t>
    </rPh>
    <rPh sb="85" eb="88">
      <t>ケイカクテキ</t>
    </rPh>
    <rPh sb="89" eb="91">
      <t>ジッシ</t>
    </rPh>
    <rPh sb="98" eb="99">
      <t>クワ</t>
    </rPh>
    <rPh sb="101" eb="102">
      <t>カク</t>
    </rPh>
    <rPh sb="102" eb="106">
      <t>トドウフケン</t>
    </rPh>
    <rPh sb="106" eb="108">
      <t>ケイサツ</t>
    </rPh>
    <rPh sb="113" eb="115">
      <t>ナイブ</t>
    </rPh>
    <rPh sb="115" eb="117">
      <t>カンサ</t>
    </rPh>
    <rPh sb="118" eb="120">
      <t>ケイカク</t>
    </rPh>
    <rPh sb="120" eb="121">
      <t>テキ</t>
    </rPh>
    <rPh sb="122" eb="124">
      <t>ジッシ</t>
    </rPh>
    <rPh sb="126" eb="128">
      <t>シシュツ</t>
    </rPh>
    <rPh sb="128" eb="130">
      <t>ナイヨウ</t>
    </rPh>
    <rPh sb="131" eb="133">
      <t>カクニン</t>
    </rPh>
    <phoneticPr fontId="5"/>
  </si>
  <si>
    <t>　警察本部、警察署等の警察施設については、一般の事務庁舎と異なり、第一線の警察活動の拠点となるだけでなく、災害発生時には、応援部隊の受入れ等にも活用されるものであるが、全国的に老朽化が進んでいる状況にあり、継続した事業の実施が不可欠である。
各施設に対する補助金の算定に当たっては、各管区警察局を通じてヒアリングを実施するなどして内容の精査を行っているほか、毎年度、算定単価の見直しに努めているところであり、引き続き実施することとしている。</t>
    <rPh sb="1" eb="3">
      <t>ケイサツ</t>
    </rPh>
    <rPh sb="3" eb="5">
      <t>ホンブ</t>
    </rPh>
    <rPh sb="6" eb="9">
      <t>ケイサツショ</t>
    </rPh>
    <rPh sb="9" eb="10">
      <t>トウ</t>
    </rPh>
    <rPh sb="11" eb="13">
      <t>ケイサツ</t>
    </rPh>
    <rPh sb="13" eb="15">
      <t>シセツ</t>
    </rPh>
    <rPh sb="21" eb="23">
      <t>イッパン</t>
    </rPh>
    <rPh sb="24" eb="26">
      <t>ジム</t>
    </rPh>
    <rPh sb="26" eb="28">
      <t>チョウシャ</t>
    </rPh>
    <rPh sb="29" eb="30">
      <t>コト</t>
    </rPh>
    <rPh sb="33" eb="36">
      <t>ダイイッセン</t>
    </rPh>
    <rPh sb="37" eb="39">
      <t>ケイサツ</t>
    </rPh>
    <rPh sb="39" eb="41">
      <t>カツドウ</t>
    </rPh>
    <rPh sb="42" eb="44">
      <t>キョテン</t>
    </rPh>
    <rPh sb="53" eb="55">
      <t>サイガイ</t>
    </rPh>
    <rPh sb="55" eb="58">
      <t>ハッセイジ</t>
    </rPh>
    <rPh sb="61" eb="63">
      <t>オウエン</t>
    </rPh>
    <rPh sb="63" eb="65">
      <t>ブタイ</t>
    </rPh>
    <rPh sb="66" eb="67">
      <t>ウ</t>
    </rPh>
    <rPh sb="67" eb="68">
      <t>イ</t>
    </rPh>
    <rPh sb="69" eb="70">
      <t>トウ</t>
    </rPh>
    <rPh sb="72" eb="74">
      <t>カツヨウ</t>
    </rPh>
    <rPh sb="84" eb="87">
      <t>ゼンコクテキ</t>
    </rPh>
    <rPh sb="88" eb="91">
      <t>ロウキュウカ</t>
    </rPh>
    <rPh sb="92" eb="93">
      <t>スス</t>
    </rPh>
    <rPh sb="97" eb="99">
      <t>ジョウキョウ</t>
    </rPh>
    <rPh sb="103" eb="105">
      <t>ケイゾク</t>
    </rPh>
    <rPh sb="107" eb="109">
      <t>ジギョウ</t>
    </rPh>
    <rPh sb="110" eb="112">
      <t>ジッシ</t>
    </rPh>
    <rPh sb="113" eb="116">
      <t>フカケツ</t>
    </rPh>
    <rPh sb="121" eb="124">
      <t>カクシセツ</t>
    </rPh>
    <rPh sb="125" eb="126">
      <t>タイ</t>
    </rPh>
    <rPh sb="128" eb="131">
      <t>ホジョキン</t>
    </rPh>
    <rPh sb="132" eb="134">
      <t>サンテイ</t>
    </rPh>
    <rPh sb="135" eb="136">
      <t>ア</t>
    </rPh>
    <rPh sb="141" eb="142">
      <t>カク</t>
    </rPh>
    <rPh sb="142" eb="144">
      <t>カンク</t>
    </rPh>
    <rPh sb="144" eb="147">
      <t>ケイサツキョク</t>
    </rPh>
    <rPh sb="148" eb="149">
      <t>ツウ</t>
    </rPh>
    <rPh sb="157" eb="159">
      <t>ジッシ</t>
    </rPh>
    <rPh sb="165" eb="167">
      <t>ナイヨウ</t>
    </rPh>
    <rPh sb="168" eb="170">
      <t>セイサ</t>
    </rPh>
    <rPh sb="171" eb="172">
      <t>オコナ</t>
    </rPh>
    <rPh sb="179" eb="182">
      <t>マイネンド</t>
    </rPh>
    <rPh sb="183" eb="185">
      <t>サンテイ</t>
    </rPh>
    <rPh sb="185" eb="187">
      <t>タンカ</t>
    </rPh>
    <rPh sb="188" eb="190">
      <t>ミナオ</t>
    </rPh>
    <rPh sb="192" eb="193">
      <t>ツト</t>
    </rPh>
    <rPh sb="204" eb="205">
      <t>ヒ</t>
    </rPh>
    <rPh sb="206" eb="207">
      <t>ツヅ</t>
    </rPh>
    <rPh sb="208" eb="210">
      <t>ジッシ</t>
    </rPh>
    <phoneticPr fontId="5"/>
  </si>
  <si>
    <t>4,995,889/32</t>
    <phoneticPr fontId="5"/>
  </si>
  <si>
    <t>東住吉警察署庁舎機械設備工事</t>
    <rPh sb="0" eb="1">
      <t>ヒガシ</t>
    </rPh>
    <rPh sb="1" eb="3">
      <t>スミヨシ</t>
    </rPh>
    <rPh sb="3" eb="6">
      <t>ケイサツショ</t>
    </rPh>
    <rPh sb="6" eb="8">
      <t>チョウシャ</t>
    </rPh>
    <rPh sb="8" eb="10">
      <t>キカイ</t>
    </rPh>
    <rPh sb="10" eb="12">
      <t>セツビ</t>
    </rPh>
    <rPh sb="12" eb="14">
      <t>コウジ</t>
    </rPh>
    <phoneticPr fontId="5"/>
  </si>
  <si>
    <t>東住吉警察署庁舎電気設備工事</t>
    <rPh sb="0" eb="1">
      <t>ヒガシ</t>
    </rPh>
    <rPh sb="1" eb="3">
      <t>スミヨシ</t>
    </rPh>
    <rPh sb="3" eb="6">
      <t>ケイサツショ</t>
    </rPh>
    <rPh sb="6" eb="8">
      <t>チョウシャ</t>
    </rPh>
    <rPh sb="8" eb="10">
      <t>デンキ</t>
    </rPh>
    <rPh sb="10" eb="12">
      <t>セツビ</t>
    </rPh>
    <rPh sb="12" eb="14">
      <t>コウジ</t>
    </rPh>
    <phoneticPr fontId="5"/>
  </si>
  <si>
    <t>中堺警察署（仮称）庁舎機械設備工事</t>
    <rPh sb="0" eb="1">
      <t>ナカ</t>
    </rPh>
    <rPh sb="1" eb="2">
      <t>サカイ</t>
    </rPh>
    <rPh sb="2" eb="5">
      <t>ケイサツショ</t>
    </rPh>
    <rPh sb="6" eb="8">
      <t>カショウ</t>
    </rPh>
    <rPh sb="9" eb="11">
      <t>チョウシャ</t>
    </rPh>
    <rPh sb="11" eb="13">
      <t>キカイ</t>
    </rPh>
    <rPh sb="13" eb="15">
      <t>セツビ</t>
    </rPh>
    <rPh sb="15" eb="17">
      <t>コウジ</t>
    </rPh>
    <phoneticPr fontId="5"/>
  </si>
  <si>
    <t>中堺警察署（仮称）庁舎電気設備工事</t>
    <rPh sb="0" eb="1">
      <t>ナカ</t>
    </rPh>
    <rPh sb="1" eb="2">
      <t>サカイ</t>
    </rPh>
    <rPh sb="2" eb="5">
      <t>ケイサツショ</t>
    </rPh>
    <rPh sb="6" eb="8">
      <t>カショウ</t>
    </rPh>
    <rPh sb="9" eb="11">
      <t>チョウシャ</t>
    </rPh>
    <rPh sb="11" eb="13">
      <t>デンキ</t>
    </rPh>
    <rPh sb="13" eb="15">
      <t>セツビ</t>
    </rPh>
    <rPh sb="15" eb="17">
      <t>コウジ</t>
    </rPh>
    <phoneticPr fontId="5"/>
  </si>
  <si>
    <t>守口警察署庁舎機械設備工事</t>
    <rPh sb="0" eb="2">
      <t>モリグチ</t>
    </rPh>
    <rPh sb="2" eb="5">
      <t>ケイサツショ</t>
    </rPh>
    <rPh sb="5" eb="7">
      <t>チョウシャ</t>
    </rPh>
    <rPh sb="7" eb="9">
      <t>キカイ</t>
    </rPh>
    <rPh sb="9" eb="11">
      <t>セツビ</t>
    </rPh>
    <rPh sb="11" eb="13">
      <t>コウジ</t>
    </rPh>
    <phoneticPr fontId="5"/>
  </si>
  <si>
    <t>守口警察署庁舎電気設備工事</t>
    <rPh sb="0" eb="2">
      <t>モリグチ</t>
    </rPh>
    <rPh sb="2" eb="5">
      <t>ケイサツショ</t>
    </rPh>
    <rPh sb="5" eb="7">
      <t>チョウシャ</t>
    </rPh>
    <rPh sb="7" eb="9">
      <t>デンキ</t>
    </rPh>
    <rPh sb="9" eb="11">
      <t>セツビ</t>
    </rPh>
    <rPh sb="11" eb="13">
      <t>コウジ</t>
    </rPh>
    <phoneticPr fontId="5"/>
  </si>
  <si>
    <t>-</t>
    <phoneticPr fontId="5"/>
  </si>
  <si>
    <t>警察署整備については、整備箇所数増加に伴う増
警察本部等整備については、継続事業の事業出来高増加に伴う増
交番・駐在所整備については、整備箇所数増加に伴う増</t>
    <rPh sb="0" eb="3">
      <t>ケイサツショ</t>
    </rPh>
    <rPh sb="3" eb="5">
      <t>セイビ</t>
    </rPh>
    <rPh sb="11" eb="13">
      <t>セイビ</t>
    </rPh>
    <rPh sb="13" eb="15">
      <t>カショ</t>
    </rPh>
    <rPh sb="15" eb="16">
      <t>スウ</t>
    </rPh>
    <rPh sb="16" eb="18">
      <t>ゾウカ</t>
    </rPh>
    <rPh sb="19" eb="20">
      <t>トモナ</t>
    </rPh>
    <rPh sb="21" eb="22">
      <t>ゾウ</t>
    </rPh>
    <rPh sb="23" eb="25">
      <t>ケイサツ</t>
    </rPh>
    <rPh sb="25" eb="27">
      <t>ホンブ</t>
    </rPh>
    <rPh sb="27" eb="28">
      <t>トウ</t>
    </rPh>
    <rPh sb="28" eb="30">
      <t>セイビ</t>
    </rPh>
    <rPh sb="36" eb="38">
      <t>ケイゾク</t>
    </rPh>
    <rPh sb="38" eb="40">
      <t>ジギョウ</t>
    </rPh>
    <rPh sb="41" eb="43">
      <t>ジギョウ</t>
    </rPh>
    <rPh sb="43" eb="46">
      <t>デキダカ</t>
    </rPh>
    <rPh sb="46" eb="48">
      <t>ゾウカ</t>
    </rPh>
    <rPh sb="49" eb="50">
      <t>トモナ</t>
    </rPh>
    <rPh sb="51" eb="52">
      <t>ゾウ</t>
    </rPh>
    <rPh sb="53" eb="55">
      <t>コウバン</t>
    </rPh>
    <rPh sb="56" eb="59">
      <t>チュウザイショ</t>
    </rPh>
    <rPh sb="59" eb="61">
      <t>セイビ</t>
    </rPh>
    <rPh sb="67" eb="69">
      <t>セイビ</t>
    </rPh>
    <rPh sb="69" eb="71">
      <t>カショ</t>
    </rPh>
    <rPh sb="71" eb="72">
      <t>スウ</t>
    </rPh>
    <rPh sb="72" eb="74">
      <t>ゾウカ</t>
    </rPh>
    <rPh sb="75" eb="76">
      <t>トモナ</t>
    </rPh>
    <rPh sb="77" eb="78">
      <t>ゾウ</t>
    </rPh>
    <phoneticPr fontId="5"/>
  </si>
  <si>
    <t>点検対象外</t>
    <rPh sb="0" eb="2">
      <t>テンケン</t>
    </rPh>
    <rPh sb="2" eb="5">
      <t>タイショウガイ</t>
    </rPh>
    <phoneticPr fontId="5"/>
  </si>
  <si>
    <t>引き続き、適切かつ効率的な事業実施に努めること。</t>
    <rPh sb="0" eb="1">
      <t>ヒ</t>
    </rPh>
    <rPh sb="2" eb="3">
      <t>ツヅ</t>
    </rPh>
    <rPh sb="5" eb="7">
      <t>テキセツ</t>
    </rPh>
    <rPh sb="9" eb="11">
      <t>コウリツ</t>
    </rPh>
    <rPh sb="11" eb="12">
      <t>テキ</t>
    </rPh>
    <rPh sb="13" eb="15">
      <t>ジギョウ</t>
    </rPh>
    <rPh sb="15" eb="17">
      <t>ジッシ</t>
    </rPh>
    <rPh sb="18" eb="19">
      <t>ツト</t>
    </rPh>
    <phoneticPr fontId="5"/>
  </si>
  <si>
    <t>毎年度、算定単価の見直し等に努めているところであり、引き続き、適切かつ効率的な事業実施に努める。
また、令和５年度概算要求については、事業の内容を精査した上で要求を行っている。</t>
    <rPh sb="0" eb="3">
      <t>マイネンド</t>
    </rPh>
    <rPh sb="4" eb="6">
      <t>サンテイ</t>
    </rPh>
    <rPh sb="6" eb="8">
      <t>タンカ</t>
    </rPh>
    <rPh sb="9" eb="11">
      <t>ミナオ</t>
    </rPh>
    <rPh sb="12" eb="13">
      <t>トウ</t>
    </rPh>
    <rPh sb="14" eb="15">
      <t>ツト</t>
    </rPh>
    <rPh sb="26" eb="27">
      <t>ヒ</t>
    </rPh>
    <rPh sb="28" eb="29">
      <t>ツヅ</t>
    </rPh>
    <rPh sb="31" eb="33">
      <t>テキセツ</t>
    </rPh>
    <rPh sb="35" eb="37">
      <t>コウリツ</t>
    </rPh>
    <rPh sb="37" eb="38">
      <t>テキ</t>
    </rPh>
    <rPh sb="39" eb="41">
      <t>ジギョウ</t>
    </rPh>
    <rPh sb="41" eb="43">
      <t>ジッシ</t>
    </rPh>
    <rPh sb="44" eb="45">
      <t>ツト</t>
    </rPh>
    <rPh sb="52" eb="54">
      <t>レイワ</t>
    </rPh>
    <rPh sb="55" eb="57">
      <t>ネンド</t>
    </rPh>
    <rPh sb="57" eb="59">
      <t>ガイサン</t>
    </rPh>
    <rPh sb="59" eb="61">
      <t>ヨウキュウ</t>
    </rPh>
    <rPh sb="67" eb="69">
      <t>ジギョウ</t>
    </rPh>
    <rPh sb="70" eb="72">
      <t>ナイヨウ</t>
    </rPh>
    <rPh sb="73" eb="75">
      <t>セイサ</t>
    </rPh>
    <rPh sb="77" eb="78">
      <t>ウエ</t>
    </rPh>
    <rPh sb="79" eb="81">
      <t>ヨウキュウ</t>
    </rPh>
    <rPh sb="82" eb="83">
      <t>オコナ</t>
    </rPh>
    <phoneticPr fontId="5"/>
  </si>
  <si>
    <t>１　市民生活の安全と平穏の確保
２　犯罪捜査の的確な推進</t>
  </si>
  <si>
    <t>１－１　総合的な犯罪抑止対策の推進
１－２　地域警察官による街頭活動及び初動警察活動の強化
１－３　悪質商法等の防止及び環境破壊等の防止
２－１　重要犯罪・重要窃盗犯の検挙向上
２－２　政治・行政・経済の構造的不正の追及の強化</t>
    <phoneticPr fontId="5"/>
  </si>
  <si>
    <t>-</t>
    <phoneticPr fontId="5"/>
  </si>
  <si>
    <t>１ページ～11ページ</t>
    <phoneticPr fontId="5"/>
  </si>
  <si>
    <t>https://www.npa.go.jp/policies/evaluation/04jigo-hyouka/jisseki_hyouka/r4_jizen_bunseki.pdf</t>
    <phoneticPr fontId="5"/>
  </si>
  <si>
    <t>会計課長
重永　達矢</t>
    <rPh sb="0" eb="2">
      <t>カイケイ</t>
    </rPh>
    <rPh sb="2" eb="4">
      <t>カチョウ</t>
    </rPh>
    <rPh sb="5" eb="7">
      <t>シゲナガ</t>
    </rPh>
    <rPh sb="8" eb="10">
      <t>タツヤ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</si>
</sst>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12700</xdr:colOff>
      <xdr:row>269</xdr:row>
      <xdr:rowOff>215900</xdr:rowOff>
    </xdr:from>
    <xdr:to>
      <xdr:col>34</xdr:col>
      <xdr:colOff>166254</xdr:colOff>
      <xdr:row>272</xdr:row>
      <xdr:rowOff>275819</xdr:rowOff>
    </xdr:to>
    <xdr:sp macro="" textlink="">
      <xdr:nvSpPr>
        <xdr:cNvPr id="2" name="テキスト ボックス 3">
          <a:extLst>
            <a:ext uri="{FF2B5EF4-FFF2-40B4-BE49-F238E27FC236}">
              <a16:creationId xmlns:a16="http://schemas.microsoft.com/office/drawing/2014/main" id="{AEB9DC9D-926C-44EA-AB53-4BC30C750E0D}"/>
            </a:ext>
          </a:extLst>
        </xdr:cNvPr>
        <xdr:cNvSpPr txBox="1"/>
      </xdr:nvSpPr>
      <xdr:spPr>
        <a:xfrm>
          <a:off x="3853180" y="64322960"/>
          <a:ext cx="2530994" cy="1134339"/>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600"/>
        </a:p>
        <a:p>
          <a:pPr algn="ctr"/>
          <a:r>
            <a:rPr kumimoji="1" lang="ja-JP" altLang="en-US" sz="1600"/>
            <a:t>警察庁</a:t>
          </a:r>
          <a:endParaRPr kumimoji="1" lang="en-US" altLang="ja-JP" sz="1600"/>
        </a:p>
        <a:p>
          <a:pPr algn="ctr"/>
          <a:r>
            <a:rPr lang="en-US" altLang="ja-JP" sz="1600">
              <a:latin typeface="+mj-ea"/>
              <a:ea typeface="+mj-ea"/>
            </a:rPr>
            <a:t>6,946</a:t>
          </a:r>
          <a:r>
            <a:rPr lang="ja-JP" altLang="en-US" sz="1600">
              <a:latin typeface="+mj-ea"/>
              <a:ea typeface="+mj-ea"/>
            </a:rPr>
            <a:t>百万円</a:t>
          </a:r>
          <a:endParaRPr lang="en-US" altLang="ja-JP" sz="1600">
            <a:latin typeface="+mj-ea"/>
            <a:ea typeface="+mj-ea"/>
          </a:endParaRPr>
        </a:p>
        <a:p>
          <a:pPr algn="ctr"/>
          <a:endParaRPr kumimoji="1" lang="ja-JP" altLang="en-US" sz="1600"/>
        </a:p>
      </xdr:txBody>
    </xdr:sp>
    <xdr:clientData/>
  </xdr:twoCellAnchor>
  <xdr:twoCellAnchor>
    <xdr:from>
      <xdr:col>10</xdr:col>
      <xdr:colOff>111760</xdr:colOff>
      <xdr:row>277</xdr:row>
      <xdr:rowOff>81280</xdr:rowOff>
    </xdr:from>
    <xdr:to>
      <xdr:col>45</xdr:col>
      <xdr:colOff>127924</xdr:colOff>
      <xdr:row>283</xdr:row>
      <xdr:rowOff>98598</xdr:rowOff>
    </xdr:to>
    <xdr:grpSp>
      <xdr:nvGrpSpPr>
        <xdr:cNvPr id="3" name="グループ化 2">
          <a:extLst>
            <a:ext uri="{FF2B5EF4-FFF2-40B4-BE49-F238E27FC236}">
              <a16:creationId xmlns:a16="http://schemas.microsoft.com/office/drawing/2014/main" id="{58AD29B7-B5C9-4DD6-995F-DBF22D3D793E}"/>
            </a:ext>
          </a:extLst>
        </xdr:cNvPr>
        <xdr:cNvGrpSpPr/>
      </xdr:nvGrpSpPr>
      <xdr:grpSpPr>
        <a:xfrm>
          <a:off x="1940560" y="40721280"/>
          <a:ext cx="6416964" cy="2150918"/>
          <a:chOff x="2732809" y="2171698"/>
          <a:chExt cx="7128164" cy="2150918"/>
        </a:xfrm>
      </xdr:grpSpPr>
      <xdr:sp macro="" textlink="">
        <xdr:nvSpPr>
          <xdr:cNvPr id="4" name="テキスト ボックス 3">
            <a:extLst>
              <a:ext uri="{FF2B5EF4-FFF2-40B4-BE49-F238E27FC236}">
                <a16:creationId xmlns:a16="http://schemas.microsoft.com/office/drawing/2014/main" id="{AA407622-0F32-42D9-8136-760011866390}"/>
              </a:ext>
            </a:extLst>
          </xdr:cNvPr>
          <xdr:cNvSpPr txBox="1"/>
        </xdr:nvSpPr>
        <xdr:spPr>
          <a:xfrm>
            <a:off x="3311237" y="2926773"/>
            <a:ext cx="2795154" cy="1053406"/>
          </a:xfrm>
          <a:prstGeom prst="rect">
            <a:avLst/>
          </a:prstGeom>
          <a:noFill/>
          <a:ln w="19050">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a:t>
            </a:r>
            <a:r>
              <a:rPr kumimoji="1" lang="ja-JP" altLang="en-US" sz="1800" b="0" i="0" u="none" strike="noStrike" kern="1200">
                <a:solidFill>
                  <a:schemeClr val="tx1"/>
                </a:solidFill>
                <a:effectLst/>
                <a:latin typeface="+mn-lt"/>
                <a:ea typeface="+mn-ea"/>
                <a:cs typeface="+mn-cs"/>
              </a:rPr>
              <a:t>　</a:t>
            </a:r>
            <a:r>
              <a:rPr lang="ja-JP" altLang="en-US" sz="1400"/>
              <a:t> 大阪府</a:t>
            </a:r>
            <a:r>
              <a:rPr kumimoji="1" lang="ja-JP" altLang="en-US" sz="1400"/>
              <a:t>警察</a:t>
            </a:r>
            <a:endParaRPr kumimoji="1" lang="en-US" altLang="ja-JP" sz="1400"/>
          </a:p>
          <a:p>
            <a:pPr algn="ctr"/>
            <a:r>
              <a:rPr kumimoji="1" lang="en-US" altLang="ja-JP" sz="1400">
                <a:latin typeface="+mj-ea"/>
                <a:ea typeface="+mj-ea"/>
              </a:rPr>
              <a:t>1,006</a:t>
            </a:r>
            <a:r>
              <a:rPr lang="ja-JP" altLang="en-US" sz="1400">
                <a:latin typeface="+mj-ea"/>
                <a:ea typeface="+mj-ea"/>
              </a:rPr>
              <a:t>百万円</a:t>
            </a:r>
            <a:endParaRPr lang="en-US" altLang="ja-JP" sz="1400">
              <a:latin typeface="+mj-ea"/>
              <a:ea typeface="+mj-ea"/>
            </a:endParaRPr>
          </a:p>
          <a:p>
            <a:pPr algn="ctr"/>
            <a:endParaRPr kumimoji="1" lang="ja-JP" altLang="en-US" sz="1600"/>
          </a:p>
        </xdr:txBody>
      </xdr:sp>
      <xdr:sp macro="" textlink="">
        <xdr:nvSpPr>
          <xdr:cNvPr id="5" name="テキスト ボックス 4">
            <a:extLst>
              <a:ext uri="{FF2B5EF4-FFF2-40B4-BE49-F238E27FC236}">
                <a16:creationId xmlns:a16="http://schemas.microsoft.com/office/drawing/2014/main" id="{05E4A7B4-DC7E-46FB-A25E-6C5FC599D154}"/>
              </a:ext>
            </a:extLst>
          </xdr:cNvPr>
          <xdr:cNvSpPr txBox="1"/>
        </xdr:nvSpPr>
        <xdr:spPr>
          <a:xfrm>
            <a:off x="6532419" y="2926772"/>
            <a:ext cx="2795154" cy="1060034"/>
          </a:xfrm>
          <a:prstGeom prst="rect">
            <a:avLst/>
          </a:prstGeom>
          <a:noFill/>
          <a:ln w="190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lang="en-US" altLang="ja-JP" sz="1600"/>
          </a:p>
          <a:p>
            <a:pPr algn="ctr"/>
            <a:r>
              <a:rPr lang="ja-JP" altLang="en-US" sz="1400">
                <a:latin typeface="+mn-ea"/>
                <a:ea typeface="+mn-ea"/>
              </a:rPr>
              <a:t>都道府県警察（</a:t>
            </a:r>
            <a:r>
              <a:rPr lang="en-US" altLang="ja-JP" sz="1400">
                <a:latin typeface="+mn-ea"/>
                <a:ea typeface="+mn-ea"/>
              </a:rPr>
              <a:t>27</a:t>
            </a:r>
            <a:r>
              <a:rPr lang="ja-JP" altLang="en-US" sz="1400">
                <a:latin typeface="+mn-ea"/>
                <a:ea typeface="+mn-ea"/>
              </a:rPr>
              <a:t>機関）</a:t>
            </a:r>
            <a:endParaRPr kumimoji="1" lang="en-US" altLang="ja-JP" sz="1400">
              <a:latin typeface="+mn-ea"/>
              <a:ea typeface="+mn-ea"/>
            </a:endParaRPr>
          </a:p>
          <a:p>
            <a:pPr algn="ctr"/>
            <a:r>
              <a:rPr lang="en-US" altLang="ja-JP" sz="1400">
                <a:latin typeface="+mn-ea"/>
                <a:ea typeface="+mn-ea"/>
              </a:rPr>
              <a:t>5,940</a:t>
            </a:r>
            <a:r>
              <a:rPr lang="ja-JP" altLang="en-US" sz="1400">
                <a:latin typeface="+mn-ea"/>
                <a:ea typeface="+mn-ea"/>
              </a:rPr>
              <a:t>百万円</a:t>
            </a:r>
            <a:endParaRPr lang="en-US" altLang="ja-JP" sz="1400">
              <a:latin typeface="+mn-ea"/>
              <a:ea typeface="+mn-ea"/>
            </a:endParaRPr>
          </a:p>
          <a:p>
            <a:pPr algn="ctr"/>
            <a:endParaRPr kumimoji="1" lang="ja-JP" altLang="en-US" sz="1600"/>
          </a:p>
        </xdr:txBody>
      </xdr:sp>
      <xdr:sp macro="" textlink="">
        <xdr:nvSpPr>
          <xdr:cNvPr id="6" name="正方形/長方形 5">
            <a:extLst>
              <a:ext uri="{FF2B5EF4-FFF2-40B4-BE49-F238E27FC236}">
                <a16:creationId xmlns:a16="http://schemas.microsoft.com/office/drawing/2014/main" id="{C0E95A44-F426-4FE2-8327-FD4F6CF89A82}"/>
              </a:ext>
            </a:extLst>
          </xdr:cNvPr>
          <xdr:cNvSpPr/>
        </xdr:nvSpPr>
        <xdr:spPr>
          <a:xfrm>
            <a:off x="2732809" y="2171698"/>
            <a:ext cx="7128164" cy="21509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6">
            <a:extLst>
              <a:ext uri="{FF2B5EF4-FFF2-40B4-BE49-F238E27FC236}">
                <a16:creationId xmlns:a16="http://schemas.microsoft.com/office/drawing/2014/main" id="{5BFEB5D1-27EF-4533-85B5-C0A5F98FC8F9}"/>
              </a:ext>
            </a:extLst>
          </xdr:cNvPr>
          <xdr:cNvSpPr txBox="1"/>
        </xdr:nvSpPr>
        <xdr:spPr>
          <a:xfrm>
            <a:off x="2817669" y="2265962"/>
            <a:ext cx="1891145"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A.</a:t>
            </a:r>
            <a:r>
              <a:rPr kumimoji="1" lang="ja-JP" altLang="en-US" sz="1400"/>
              <a:t>都道府県警察</a:t>
            </a:r>
          </a:p>
        </xdr:txBody>
      </xdr:sp>
    </xdr:grpSp>
    <xdr:clientData/>
  </xdr:twoCellAnchor>
  <xdr:twoCellAnchor>
    <xdr:from>
      <xdr:col>19</xdr:col>
      <xdr:colOff>0</xdr:colOff>
      <xdr:row>273</xdr:row>
      <xdr:rowOff>88900</xdr:rowOff>
    </xdr:from>
    <xdr:to>
      <xdr:col>40</xdr:col>
      <xdr:colOff>69476</xdr:colOff>
      <xdr:row>274</xdr:row>
      <xdr:rowOff>59030</xdr:rowOff>
    </xdr:to>
    <xdr:sp macro="" textlink="">
      <xdr:nvSpPr>
        <xdr:cNvPr id="8" name="正方形/長方形 7">
          <a:extLst>
            <a:ext uri="{FF2B5EF4-FFF2-40B4-BE49-F238E27FC236}">
              <a16:creationId xmlns:a16="http://schemas.microsoft.com/office/drawing/2014/main" id="{68338375-BC20-4053-BC91-75E0169B9B4A}"/>
            </a:ext>
          </a:extLst>
        </xdr:cNvPr>
        <xdr:cNvSpPr/>
      </xdr:nvSpPr>
      <xdr:spPr>
        <a:xfrm>
          <a:off x="3474720" y="65620900"/>
          <a:ext cx="3909956" cy="32827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 </a:t>
          </a:r>
          <a:r>
            <a:rPr lang="ja-JP" altLang="en-US" sz="1400"/>
            <a:t>交付申請に基づき、警察庁長官が交付決定 </a:t>
          </a:r>
          <a:r>
            <a:rPr lang="en-US" altLang="ja-JP" sz="1400"/>
            <a:t>]</a:t>
          </a:r>
          <a:endParaRPr lang="ja-JP" altLang="en-US" sz="1400"/>
        </a:p>
      </xdr:txBody>
    </xdr:sp>
    <xdr:clientData/>
  </xdr:twoCellAnchor>
  <xdr:twoCellAnchor>
    <xdr:from>
      <xdr:col>28</xdr:col>
      <xdr:colOff>0</xdr:colOff>
      <xdr:row>274</xdr:row>
      <xdr:rowOff>12700</xdr:rowOff>
    </xdr:from>
    <xdr:to>
      <xdr:col>28</xdr:col>
      <xdr:colOff>0</xdr:colOff>
      <xdr:row>276</xdr:row>
      <xdr:rowOff>29883</xdr:rowOff>
    </xdr:to>
    <xdr:cxnSp macro="">
      <xdr:nvCxnSpPr>
        <xdr:cNvPr id="9" name="直線矢印コネクタ 8">
          <a:extLst>
            <a:ext uri="{FF2B5EF4-FFF2-40B4-BE49-F238E27FC236}">
              <a16:creationId xmlns:a16="http://schemas.microsoft.com/office/drawing/2014/main" id="{A510ED29-AB77-416B-BF0C-780C40AFC7EB}"/>
            </a:ext>
          </a:extLst>
        </xdr:cNvPr>
        <xdr:cNvCxnSpPr/>
      </xdr:nvCxnSpPr>
      <xdr:spPr>
        <a:xfrm>
          <a:off x="5120640" y="65902840"/>
          <a:ext cx="0" cy="7258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129540</xdr:colOff>
      <xdr:row>276</xdr:row>
      <xdr:rowOff>38100</xdr:rowOff>
    </xdr:from>
    <xdr:to>
      <xdr:col>31</xdr:col>
      <xdr:colOff>109369</xdr:colOff>
      <xdr:row>277</xdr:row>
      <xdr:rowOff>8230</xdr:rowOff>
    </xdr:to>
    <xdr:sp macro="" textlink="">
      <xdr:nvSpPr>
        <xdr:cNvPr id="10" name="正方形/長方形 9">
          <a:extLst>
            <a:ext uri="{FF2B5EF4-FFF2-40B4-BE49-F238E27FC236}">
              <a16:creationId xmlns:a16="http://schemas.microsoft.com/office/drawing/2014/main" id="{42ECC47C-C575-4625-94B5-2DEA98C8C2F0}"/>
            </a:ext>
          </a:extLst>
        </xdr:cNvPr>
        <xdr:cNvSpPr/>
      </xdr:nvSpPr>
      <xdr:spPr>
        <a:xfrm>
          <a:off x="4701540" y="41968420"/>
          <a:ext cx="1077109" cy="32573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latin typeface="+mn-ea"/>
              <a:ea typeface="+mn-ea"/>
            </a:rPr>
            <a:t>【</a:t>
          </a:r>
          <a:r>
            <a:rPr lang="ja-JP" altLang="en-US" sz="1400">
              <a:latin typeface="+mn-ea"/>
              <a:ea typeface="+mn-ea"/>
            </a:rPr>
            <a:t>補助金</a:t>
          </a:r>
          <a:r>
            <a:rPr lang="en-US" altLang="ja-JP" sz="1400">
              <a:latin typeface="+mn-ea"/>
              <a:ea typeface="+mn-ea"/>
            </a:rPr>
            <a:t>】 </a:t>
          </a:r>
          <a:endParaRPr lang="ja-JP" altLang="en-US" sz="1400">
            <a:latin typeface="+mn-ea"/>
            <a:ea typeface="+mn-ea"/>
          </a:endParaRPr>
        </a:p>
      </xdr:txBody>
    </xdr:sp>
    <xdr:clientData/>
  </xdr:twoCellAnchor>
  <xdr:twoCellAnchor>
    <xdr:from>
      <xdr:col>19</xdr:col>
      <xdr:colOff>147320</xdr:colOff>
      <xdr:row>283</xdr:row>
      <xdr:rowOff>109220</xdr:rowOff>
    </xdr:from>
    <xdr:to>
      <xdr:col>19</xdr:col>
      <xdr:colOff>147320</xdr:colOff>
      <xdr:row>286</xdr:row>
      <xdr:rowOff>36009</xdr:rowOff>
    </xdr:to>
    <xdr:cxnSp macro="">
      <xdr:nvCxnSpPr>
        <xdr:cNvPr id="11" name="直線矢印コネクタ 10">
          <a:extLst>
            <a:ext uri="{FF2B5EF4-FFF2-40B4-BE49-F238E27FC236}">
              <a16:creationId xmlns:a16="http://schemas.microsoft.com/office/drawing/2014/main" id="{E7CFEDC9-0368-4241-9F5B-D7B9068B3B54}"/>
            </a:ext>
          </a:extLst>
        </xdr:cNvPr>
        <xdr:cNvCxnSpPr/>
      </xdr:nvCxnSpPr>
      <xdr:spPr>
        <a:xfrm>
          <a:off x="3622040" y="44528740"/>
          <a:ext cx="0" cy="12983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157480</xdr:colOff>
      <xdr:row>284</xdr:row>
      <xdr:rowOff>345440</xdr:rowOff>
    </xdr:from>
    <xdr:to>
      <xdr:col>39</xdr:col>
      <xdr:colOff>31824</xdr:colOff>
      <xdr:row>284</xdr:row>
      <xdr:rowOff>345440</xdr:rowOff>
    </xdr:to>
    <xdr:cxnSp macro="">
      <xdr:nvCxnSpPr>
        <xdr:cNvPr id="12" name="直線コネクタ 11">
          <a:extLst>
            <a:ext uri="{FF2B5EF4-FFF2-40B4-BE49-F238E27FC236}">
              <a16:creationId xmlns:a16="http://schemas.microsoft.com/office/drawing/2014/main" id="{C6D4307F-4B83-4A3E-B768-E6FC49AFDCB4}"/>
            </a:ext>
          </a:extLst>
        </xdr:cNvPr>
        <xdr:cNvCxnSpPr/>
      </xdr:nvCxnSpPr>
      <xdr:spPr>
        <a:xfrm>
          <a:off x="3632200" y="45120560"/>
          <a:ext cx="35319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20320</xdr:colOff>
      <xdr:row>285</xdr:row>
      <xdr:rowOff>0</xdr:rowOff>
    </xdr:from>
    <xdr:to>
      <xdr:col>39</xdr:col>
      <xdr:colOff>30486</xdr:colOff>
      <xdr:row>286</xdr:row>
      <xdr:rowOff>0</xdr:rowOff>
    </xdr:to>
    <xdr:cxnSp macro="">
      <xdr:nvCxnSpPr>
        <xdr:cNvPr id="13" name="直線矢印コネクタ 12">
          <a:extLst>
            <a:ext uri="{FF2B5EF4-FFF2-40B4-BE49-F238E27FC236}">
              <a16:creationId xmlns:a16="http://schemas.microsoft.com/office/drawing/2014/main" id="{8A8AD727-A9F0-4FC1-8281-AE0083460BD8}"/>
            </a:ext>
          </a:extLst>
        </xdr:cNvPr>
        <xdr:cNvCxnSpPr/>
      </xdr:nvCxnSpPr>
      <xdr:spPr>
        <a:xfrm flipH="1">
          <a:off x="7152640" y="45130720"/>
          <a:ext cx="10166" cy="6604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287</xdr:row>
      <xdr:rowOff>0</xdr:rowOff>
    </xdr:from>
    <xdr:to>
      <xdr:col>25</xdr:col>
      <xdr:colOff>115455</xdr:colOff>
      <xdr:row>288</xdr:row>
      <xdr:rowOff>29750</xdr:rowOff>
    </xdr:to>
    <xdr:sp macro="" textlink="">
      <xdr:nvSpPr>
        <xdr:cNvPr id="14" name="テキスト ボックス 3">
          <a:extLst>
            <a:ext uri="{FF2B5EF4-FFF2-40B4-BE49-F238E27FC236}">
              <a16:creationId xmlns:a16="http://schemas.microsoft.com/office/drawing/2014/main" id="{F1AD0F3D-BDB9-4552-8BDF-8D9FF626D2C3}"/>
            </a:ext>
          </a:extLst>
        </xdr:cNvPr>
        <xdr:cNvSpPr txBox="1"/>
      </xdr:nvSpPr>
      <xdr:spPr>
        <a:xfrm>
          <a:off x="3291840" y="71140320"/>
          <a:ext cx="1395615" cy="692690"/>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B. </a:t>
          </a:r>
          <a:r>
            <a:rPr kumimoji="1" lang="ja-JP" altLang="en-US" sz="1200"/>
            <a:t>民間会社</a:t>
          </a:r>
          <a:endParaRPr kumimoji="1" lang="en-US" altLang="ja-JP" sz="1200"/>
        </a:p>
        <a:p>
          <a:pPr algn="ctr"/>
          <a:r>
            <a:rPr lang="ja-JP" altLang="en-US" sz="1200">
              <a:latin typeface="+mj-ea"/>
              <a:ea typeface="+mj-ea"/>
            </a:rPr>
            <a:t>（３者）</a:t>
          </a:r>
          <a:endParaRPr lang="en-US" altLang="ja-JP" sz="1200">
            <a:latin typeface="+mj-ea"/>
            <a:ea typeface="+mj-ea"/>
          </a:endParaRPr>
        </a:p>
        <a:p>
          <a:pPr algn="ctr"/>
          <a:r>
            <a:rPr kumimoji="1" lang="en-US" altLang="ja-JP" sz="1200">
              <a:latin typeface="+mj-ea"/>
              <a:ea typeface="+mj-ea"/>
            </a:rPr>
            <a:t>2,238</a:t>
          </a:r>
          <a:r>
            <a:rPr kumimoji="1" lang="ja-JP" altLang="en-US" sz="1200">
              <a:latin typeface="+mj-ea"/>
              <a:ea typeface="+mj-ea"/>
            </a:rPr>
            <a:t>百万円</a:t>
          </a:r>
        </a:p>
      </xdr:txBody>
    </xdr:sp>
    <xdr:clientData/>
  </xdr:twoCellAnchor>
  <xdr:twoCellAnchor>
    <xdr:from>
      <xdr:col>16</xdr:col>
      <xdr:colOff>20320</xdr:colOff>
      <xdr:row>286</xdr:row>
      <xdr:rowOff>188686</xdr:rowOff>
    </xdr:from>
    <xdr:to>
      <xdr:col>28</xdr:col>
      <xdr:colOff>21772</xdr:colOff>
      <xdr:row>287</xdr:row>
      <xdr:rowOff>17228</xdr:rowOff>
    </xdr:to>
    <xdr:sp macro="" textlink="">
      <xdr:nvSpPr>
        <xdr:cNvPr id="15" name="テキスト ボックス 14">
          <a:extLst>
            <a:ext uri="{FF2B5EF4-FFF2-40B4-BE49-F238E27FC236}">
              <a16:creationId xmlns:a16="http://schemas.microsoft.com/office/drawing/2014/main" id="{8820168F-CFB6-459A-9001-497DA22AE499}"/>
            </a:ext>
          </a:extLst>
        </xdr:cNvPr>
        <xdr:cNvSpPr txBox="1"/>
      </xdr:nvSpPr>
      <xdr:spPr>
        <a:xfrm>
          <a:off x="2946400" y="45979806"/>
          <a:ext cx="2196012" cy="48894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aseline="0"/>
            <a:t>  </a:t>
          </a:r>
          <a:r>
            <a:rPr kumimoji="1" lang="ja-JP" altLang="en-US" sz="1200"/>
            <a:t>＜建設工事＞</a:t>
          </a:r>
          <a:endParaRPr kumimoji="1" lang="en-US" altLang="ja-JP" sz="1200"/>
        </a:p>
        <a:p>
          <a:r>
            <a:rPr lang="en-US" altLang="ja-JP" sz="1200"/>
            <a:t>【</a:t>
          </a:r>
          <a:r>
            <a:rPr lang="ja-JP" altLang="en-US" sz="1200"/>
            <a:t>一般競争契約</a:t>
          </a:r>
          <a:r>
            <a:rPr lang="en-US" altLang="ja-JP" sz="1200"/>
            <a:t>(</a:t>
          </a:r>
          <a:r>
            <a:rPr lang="ja-JP" altLang="en-US" sz="1200"/>
            <a:t>総合評価</a:t>
          </a:r>
          <a:r>
            <a:rPr lang="en-US" altLang="ja-JP" sz="1200"/>
            <a:t>)】</a:t>
          </a:r>
          <a:endParaRPr kumimoji="1" lang="ja-JP" altLang="en-US" sz="1200"/>
        </a:p>
      </xdr:txBody>
    </xdr:sp>
    <xdr:clientData/>
  </xdr:twoCellAnchor>
  <xdr:twoCellAnchor>
    <xdr:from>
      <xdr:col>37</xdr:col>
      <xdr:colOff>63500</xdr:colOff>
      <xdr:row>286</xdr:row>
      <xdr:rowOff>660400</xdr:rowOff>
    </xdr:from>
    <xdr:to>
      <xdr:col>44</xdr:col>
      <xdr:colOff>178955</xdr:colOff>
      <xdr:row>288</xdr:row>
      <xdr:rowOff>27210</xdr:rowOff>
    </xdr:to>
    <xdr:sp macro="" textlink="">
      <xdr:nvSpPr>
        <xdr:cNvPr id="16" name="テキスト ボックス 3">
          <a:extLst>
            <a:ext uri="{FF2B5EF4-FFF2-40B4-BE49-F238E27FC236}">
              <a16:creationId xmlns:a16="http://schemas.microsoft.com/office/drawing/2014/main" id="{332C0D4D-0FA8-4DC8-8A58-082AF56920B7}"/>
            </a:ext>
          </a:extLst>
        </xdr:cNvPr>
        <xdr:cNvSpPr txBox="1"/>
      </xdr:nvSpPr>
      <xdr:spPr>
        <a:xfrm>
          <a:off x="6830060" y="71137780"/>
          <a:ext cx="1395615" cy="692690"/>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C. </a:t>
          </a:r>
          <a:r>
            <a:rPr kumimoji="1" lang="ja-JP" altLang="en-US" sz="1200"/>
            <a:t>民間会社</a:t>
          </a:r>
          <a:endParaRPr kumimoji="1" lang="en-US" altLang="ja-JP" sz="1200"/>
        </a:p>
        <a:p>
          <a:pPr algn="ctr"/>
          <a:r>
            <a:rPr lang="ja-JP" altLang="en-US" sz="1200">
              <a:latin typeface="+mn-ea"/>
              <a:ea typeface="+mn-ea"/>
            </a:rPr>
            <a:t>（６者）</a:t>
          </a:r>
          <a:endParaRPr lang="en-US" altLang="ja-JP" sz="1200">
            <a:latin typeface="+mn-ea"/>
            <a:ea typeface="+mn-ea"/>
          </a:endParaRPr>
        </a:p>
        <a:p>
          <a:pPr algn="ctr"/>
          <a:r>
            <a:rPr kumimoji="1" lang="en-US" altLang="ja-JP" sz="1200">
              <a:latin typeface="+mn-ea"/>
              <a:ea typeface="+mn-ea"/>
            </a:rPr>
            <a:t>1,777</a:t>
          </a:r>
          <a:r>
            <a:rPr kumimoji="1" lang="ja-JP" altLang="en-US" sz="1200">
              <a:latin typeface="+mn-ea"/>
              <a:ea typeface="+mn-ea"/>
            </a:rPr>
            <a:t>百万円</a:t>
          </a:r>
        </a:p>
      </xdr:txBody>
    </xdr:sp>
    <xdr:clientData/>
  </xdr:twoCellAnchor>
  <xdr:twoCellAnchor>
    <xdr:from>
      <xdr:col>35</xdr:col>
      <xdr:colOff>10161</xdr:colOff>
      <xdr:row>286</xdr:row>
      <xdr:rowOff>165100</xdr:rowOff>
    </xdr:from>
    <xdr:to>
      <xdr:col>46</xdr:col>
      <xdr:colOff>130629</xdr:colOff>
      <xdr:row>286</xdr:row>
      <xdr:rowOff>657671</xdr:rowOff>
    </xdr:to>
    <xdr:sp macro="" textlink="">
      <xdr:nvSpPr>
        <xdr:cNvPr id="17" name="テキスト ボックス 15">
          <a:extLst>
            <a:ext uri="{FF2B5EF4-FFF2-40B4-BE49-F238E27FC236}">
              <a16:creationId xmlns:a16="http://schemas.microsoft.com/office/drawing/2014/main" id="{8F474372-37A3-4EA9-9E95-8C7E63C0003C}"/>
            </a:ext>
          </a:extLst>
        </xdr:cNvPr>
        <xdr:cNvSpPr txBox="1"/>
      </xdr:nvSpPr>
      <xdr:spPr>
        <a:xfrm>
          <a:off x="6410961" y="45956220"/>
          <a:ext cx="2132148" cy="49257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aseline="0"/>
            <a:t>  </a:t>
          </a:r>
          <a:r>
            <a:rPr kumimoji="1" lang="ja-JP" altLang="en-US" sz="1200"/>
            <a:t>＜各種設備工事＞</a:t>
          </a:r>
          <a:endParaRPr kumimoji="1" lang="en-US" altLang="ja-JP" sz="1200"/>
        </a:p>
        <a:p>
          <a:r>
            <a:rPr lang="ja-JP" altLang="en-US" sz="1200"/>
            <a:t>　</a:t>
          </a:r>
          <a:r>
            <a:rPr lang="ja-JP" altLang="en-US" sz="1200" baseline="0"/>
            <a:t> </a:t>
          </a:r>
          <a:r>
            <a:rPr lang="en-US" altLang="ja-JP" sz="1200"/>
            <a:t>【</a:t>
          </a:r>
          <a:r>
            <a:rPr lang="ja-JP" altLang="en-US" sz="1200"/>
            <a:t>一般競争契約</a:t>
          </a:r>
          <a:r>
            <a:rPr lang="en-US" altLang="ja-JP" sz="1200"/>
            <a:t>(</a:t>
          </a:r>
          <a:r>
            <a:rPr lang="ja-JP" altLang="en-US" sz="1200"/>
            <a:t>総合評価</a:t>
          </a:r>
          <a:r>
            <a:rPr lang="en-US" altLang="ja-JP" sz="1200"/>
            <a:t>)】</a:t>
          </a:r>
          <a:endParaRPr kumimoji="1" lang="ja-JP" altLang="en-US" sz="1200"/>
        </a:p>
      </xdr:txBody>
    </xdr:sp>
    <xdr:clientData/>
  </xdr:twoCellAnchor>
  <xdr:twoCellAnchor>
    <xdr:from>
      <xdr:col>16</xdr:col>
      <xdr:colOff>76200</xdr:colOff>
      <xdr:row>288</xdr:row>
      <xdr:rowOff>127001</xdr:rowOff>
    </xdr:from>
    <xdr:to>
      <xdr:col>28</xdr:col>
      <xdr:colOff>2240</xdr:colOff>
      <xdr:row>290</xdr:row>
      <xdr:rowOff>101601</xdr:rowOff>
    </xdr:to>
    <xdr:sp macro="" textlink="">
      <xdr:nvSpPr>
        <xdr:cNvPr id="18" name="正方形/長方形 17">
          <a:extLst>
            <a:ext uri="{FF2B5EF4-FFF2-40B4-BE49-F238E27FC236}">
              <a16:creationId xmlns:a16="http://schemas.microsoft.com/office/drawing/2014/main" id="{15CF232E-27FD-4FDB-8497-E8EF9775CDC7}"/>
            </a:ext>
          </a:extLst>
        </xdr:cNvPr>
        <xdr:cNvSpPr/>
      </xdr:nvSpPr>
      <xdr:spPr>
        <a:xfrm>
          <a:off x="3002280" y="47238921"/>
          <a:ext cx="2120600" cy="57404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 </a:t>
          </a:r>
          <a:r>
            <a:rPr lang="ja-JP" altLang="en-US" sz="1400"/>
            <a:t>施設整備工事等を実施</a:t>
          </a:r>
          <a:r>
            <a:rPr lang="en-US" altLang="ja-JP" sz="1400"/>
            <a:t>]</a:t>
          </a:r>
        </a:p>
        <a:p>
          <a:r>
            <a:rPr lang="en-US" altLang="ja-JP" sz="1200"/>
            <a:t>※</a:t>
          </a:r>
          <a:r>
            <a:rPr lang="ja-JP" altLang="en-US" sz="1200"/>
            <a:t>金額は総事業費を記載</a:t>
          </a:r>
        </a:p>
      </xdr:txBody>
    </xdr:sp>
    <xdr:clientData/>
  </xdr:twoCellAnchor>
  <xdr:twoCellAnchor>
    <xdr:from>
      <xdr:col>35</xdr:col>
      <xdr:colOff>152400</xdr:colOff>
      <xdr:row>288</xdr:row>
      <xdr:rowOff>101601</xdr:rowOff>
    </xdr:from>
    <xdr:to>
      <xdr:col>47</xdr:col>
      <xdr:colOff>78440</xdr:colOff>
      <xdr:row>290</xdr:row>
      <xdr:rowOff>91440</xdr:rowOff>
    </xdr:to>
    <xdr:sp macro="" textlink="">
      <xdr:nvSpPr>
        <xdr:cNvPr id="19" name="正方形/長方形 18">
          <a:extLst>
            <a:ext uri="{FF2B5EF4-FFF2-40B4-BE49-F238E27FC236}">
              <a16:creationId xmlns:a16="http://schemas.microsoft.com/office/drawing/2014/main" id="{830812B1-DB34-4ED5-8E4F-F0E39BCDFAC5}"/>
            </a:ext>
          </a:extLst>
        </xdr:cNvPr>
        <xdr:cNvSpPr/>
      </xdr:nvSpPr>
      <xdr:spPr>
        <a:xfrm>
          <a:off x="6553200" y="47213521"/>
          <a:ext cx="2120600" cy="589279"/>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400"/>
            <a:t>[ </a:t>
          </a:r>
          <a:r>
            <a:rPr lang="ja-JP" altLang="en-US" sz="1400"/>
            <a:t>各種設備工事等を実施</a:t>
          </a:r>
          <a:r>
            <a:rPr lang="en-US" altLang="ja-JP" sz="1400"/>
            <a:t>]</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金額は総事業費</a:t>
          </a:r>
          <a:r>
            <a:rPr kumimoji="1" lang="ja-JP" altLang="en-US" sz="1200" kern="1200">
              <a:solidFill>
                <a:schemeClr val="tx1"/>
              </a:solidFill>
              <a:effectLst/>
              <a:latin typeface="+mn-lt"/>
              <a:ea typeface="+mn-ea"/>
              <a:cs typeface="+mn-cs"/>
            </a:rPr>
            <a:t>を記載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G6" sqref="G6:AX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366</v>
      </c>
      <c r="AJ2" s="848" t="s">
        <v>691</v>
      </c>
      <c r="AK2" s="848"/>
      <c r="AL2" s="848"/>
      <c r="AM2" s="848"/>
      <c r="AN2" s="90" t="s">
        <v>366</v>
      </c>
      <c r="AO2" s="848">
        <v>21</v>
      </c>
      <c r="AP2" s="848"/>
      <c r="AQ2" s="848"/>
      <c r="AR2" s="91" t="s">
        <v>366</v>
      </c>
      <c r="AS2" s="849">
        <v>23</v>
      </c>
      <c r="AT2" s="849"/>
      <c r="AU2" s="849"/>
      <c r="AV2" s="90" t="str">
        <f>IF(AW2="","","-")</f>
        <v/>
      </c>
      <c r="AW2" s="850"/>
      <c r="AX2" s="850"/>
    </row>
    <row r="3" spans="1:50" ht="21" customHeight="1" thickBot="1" x14ac:dyDescent="0.25">
      <c r="A3" s="851" t="s">
        <v>680</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690</v>
      </c>
      <c r="AK3" s="853"/>
      <c r="AL3" s="853"/>
      <c r="AM3" s="853"/>
      <c r="AN3" s="853"/>
      <c r="AO3" s="853"/>
      <c r="AP3" s="853"/>
      <c r="AQ3" s="853"/>
      <c r="AR3" s="853"/>
      <c r="AS3" s="853"/>
      <c r="AT3" s="853"/>
      <c r="AU3" s="853"/>
      <c r="AV3" s="853"/>
      <c r="AW3" s="853"/>
      <c r="AX3" s="24" t="s">
        <v>61</v>
      </c>
    </row>
    <row r="4" spans="1:50" ht="24.75" customHeight="1" x14ac:dyDescent="0.2">
      <c r="A4" s="823" t="s">
        <v>23</v>
      </c>
      <c r="B4" s="824"/>
      <c r="C4" s="824"/>
      <c r="D4" s="824"/>
      <c r="E4" s="824"/>
      <c r="F4" s="824"/>
      <c r="G4" s="825" t="s">
        <v>693</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694</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2">
      <c r="A5" s="835" t="s">
        <v>63</v>
      </c>
      <c r="B5" s="836"/>
      <c r="C5" s="836"/>
      <c r="D5" s="836"/>
      <c r="E5" s="836"/>
      <c r="F5" s="837"/>
      <c r="G5" s="838" t="s">
        <v>402</v>
      </c>
      <c r="H5" s="839"/>
      <c r="I5" s="839"/>
      <c r="J5" s="839"/>
      <c r="K5" s="839"/>
      <c r="L5" s="839"/>
      <c r="M5" s="840" t="s">
        <v>62</v>
      </c>
      <c r="N5" s="841"/>
      <c r="O5" s="841"/>
      <c r="P5" s="841"/>
      <c r="Q5" s="841"/>
      <c r="R5" s="842"/>
      <c r="S5" s="843" t="s">
        <v>66</v>
      </c>
      <c r="T5" s="839"/>
      <c r="U5" s="839"/>
      <c r="V5" s="839"/>
      <c r="W5" s="839"/>
      <c r="X5" s="844"/>
      <c r="Y5" s="845" t="s">
        <v>3</v>
      </c>
      <c r="Z5" s="846"/>
      <c r="AA5" s="846"/>
      <c r="AB5" s="846"/>
      <c r="AC5" s="846"/>
      <c r="AD5" s="847"/>
      <c r="AE5" s="868" t="s">
        <v>695</v>
      </c>
      <c r="AF5" s="868"/>
      <c r="AG5" s="868"/>
      <c r="AH5" s="868"/>
      <c r="AI5" s="868"/>
      <c r="AJ5" s="868"/>
      <c r="AK5" s="868"/>
      <c r="AL5" s="868"/>
      <c r="AM5" s="868"/>
      <c r="AN5" s="868"/>
      <c r="AO5" s="868"/>
      <c r="AP5" s="869"/>
      <c r="AQ5" s="870" t="s">
        <v>791</v>
      </c>
      <c r="AR5" s="871"/>
      <c r="AS5" s="871"/>
      <c r="AT5" s="871"/>
      <c r="AU5" s="871"/>
      <c r="AV5" s="871"/>
      <c r="AW5" s="871"/>
      <c r="AX5" s="872"/>
    </row>
    <row r="6" spans="1:50" ht="39" customHeight="1" x14ac:dyDescent="0.2">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54" t="s">
        <v>20</v>
      </c>
      <c r="B7" s="855"/>
      <c r="C7" s="855"/>
      <c r="D7" s="855"/>
      <c r="E7" s="855"/>
      <c r="F7" s="856"/>
      <c r="G7" s="878" t="s">
        <v>696</v>
      </c>
      <c r="H7" s="879"/>
      <c r="I7" s="879"/>
      <c r="J7" s="879"/>
      <c r="K7" s="879"/>
      <c r="L7" s="879"/>
      <c r="M7" s="879"/>
      <c r="N7" s="879"/>
      <c r="O7" s="879"/>
      <c r="P7" s="879"/>
      <c r="Q7" s="879"/>
      <c r="R7" s="879"/>
      <c r="S7" s="879"/>
      <c r="T7" s="879"/>
      <c r="U7" s="879"/>
      <c r="V7" s="879"/>
      <c r="W7" s="879"/>
      <c r="X7" s="880"/>
      <c r="Y7" s="881" t="s">
        <v>351</v>
      </c>
      <c r="Z7" s="703"/>
      <c r="AA7" s="703"/>
      <c r="AB7" s="703"/>
      <c r="AC7" s="703"/>
      <c r="AD7" s="882"/>
      <c r="AE7" s="810" t="s">
        <v>698</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2">
      <c r="A8" s="854" t="s">
        <v>234</v>
      </c>
      <c r="B8" s="855"/>
      <c r="C8" s="855"/>
      <c r="D8" s="855"/>
      <c r="E8" s="855"/>
      <c r="F8" s="856"/>
      <c r="G8" s="857" t="str">
        <f>入力規則等!A27</f>
        <v>国土強靱化施策</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2">
      <c r="A9" s="783" t="s">
        <v>21</v>
      </c>
      <c r="B9" s="784"/>
      <c r="C9" s="784"/>
      <c r="D9" s="784"/>
      <c r="E9" s="784"/>
      <c r="F9" s="784"/>
      <c r="G9" s="865" t="s">
        <v>757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771" t="s">
        <v>28</v>
      </c>
      <c r="B10" s="772"/>
      <c r="C10" s="772"/>
      <c r="D10" s="772"/>
      <c r="E10" s="772"/>
      <c r="F10" s="772"/>
      <c r="G10" s="773" t="s">
        <v>758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2">
      <c r="A11" s="771" t="s">
        <v>5</v>
      </c>
      <c r="B11" s="772"/>
      <c r="C11" s="772"/>
      <c r="D11" s="772"/>
      <c r="E11" s="772"/>
      <c r="F11" s="776"/>
      <c r="G11" s="777" t="str">
        <f>入力規則等!P10</f>
        <v>補助</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2">
      <c r="A12" s="780" t="s">
        <v>22</v>
      </c>
      <c r="B12" s="781"/>
      <c r="C12" s="781"/>
      <c r="D12" s="781"/>
      <c r="E12" s="781"/>
      <c r="F12" s="782"/>
      <c r="G12" s="786"/>
      <c r="H12" s="787"/>
      <c r="I12" s="787"/>
      <c r="J12" s="787"/>
      <c r="K12" s="787"/>
      <c r="L12" s="787"/>
      <c r="M12" s="787"/>
      <c r="N12" s="787"/>
      <c r="O12" s="787"/>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6"/>
    </row>
    <row r="13" spans="1:50" ht="21" customHeight="1" x14ac:dyDescent="0.2">
      <c r="A13" s="322"/>
      <c r="B13" s="323"/>
      <c r="C13" s="323"/>
      <c r="D13" s="323"/>
      <c r="E13" s="323"/>
      <c r="F13" s="324"/>
      <c r="G13" s="800" t="s">
        <v>6</v>
      </c>
      <c r="H13" s="801"/>
      <c r="I13" s="817" t="s">
        <v>7</v>
      </c>
      <c r="J13" s="818"/>
      <c r="K13" s="818"/>
      <c r="L13" s="818"/>
      <c r="M13" s="818"/>
      <c r="N13" s="818"/>
      <c r="O13" s="819"/>
      <c r="P13" s="714">
        <v>9404</v>
      </c>
      <c r="Q13" s="715"/>
      <c r="R13" s="715"/>
      <c r="S13" s="715"/>
      <c r="T13" s="715"/>
      <c r="U13" s="715"/>
      <c r="V13" s="716"/>
      <c r="W13" s="714">
        <v>6030</v>
      </c>
      <c r="X13" s="715"/>
      <c r="Y13" s="715"/>
      <c r="Z13" s="715"/>
      <c r="AA13" s="715"/>
      <c r="AB13" s="715"/>
      <c r="AC13" s="716"/>
      <c r="AD13" s="714">
        <v>6907</v>
      </c>
      <c r="AE13" s="715"/>
      <c r="AF13" s="715"/>
      <c r="AG13" s="715"/>
      <c r="AH13" s="715"/>
      <c r="AI13" s="715"/>
      <c r="AJ13" s="716"/>
      <c r="AK13" s="714">
        <v>4662</v>
      </c>
      <c r="AL13" s="715"/>
      <c r="AM13" s="715"/>
      <c r="AN13" s="715"/>
      <c r="AO13" s="715"/>
      <c r="AP13" s="715"/>
      <c r="AQ13" s="716"/>
      <c r="AR13" s="748">
        <v>5407</v>
      </c>
      <c r="AS13" s="749"/>
      <c r="AT13" s="749"/>
      <c r="AU13" s="749"/>
      <c r="AV13" s="749"/>
      <c r="AW13" s="749"/>
      <c r="AX13" s="820"/>
    </row>
    <row r="14" spans="1:50" ht="21" customHeight="1" x14ac:dyDescent="0.2">
      <c r="A14" s="322"/>
      <c r="B14" s="323"/>
      <c r="C14" s="323"/>
      <c r="D14" s="323"/>
      <c r="E14" s="323"/>
      <c r="F14" s="324"/>
      <c r="G14" s="802"/>
      <c r="H14" s="803"/>
      <c r="I14" s="795" t="s">
        <v>8</v>
      </c>
      <c r="J14" s="796"/>
      <c r="K14" s="796"/>
      <c r="L14" s="796"/>
      <c r="M14" s="796"/>
      <c r="N14" s="796"/>
      <c r="O14" s="797"/>
      <c r="P14" s="714" t="s">
        <v>698</v>
      </c>
      <c r="Q14" s="715"/>
      <c r="R14" s="715"/>
      <c r="S14" s="715"/>
      <c r="T14" s="715"/>
      <c r="U14" s="715"/>
      <c r="V14" s="716"/>
      <c r="W14" s="714" t="s">
        <v>698</v>
      </c>
      <c r="X14" s="715"/>
      <c r="Y14" s="715"/>
      <c r="Z14" s="715"/>
      <c r="AA14" s="715"/>
      <c r="AB14" s="715"/>
      <c r="AC14" s="716"/>
      <c r="AD14" s="714" t="s">
        <v>698</v>
      </c>
      <c r="AE14" s="715"/>
      <c r="AF14" s="715"/>
      <c r="AG14" s="715"/>
      <c r="AH14" s="715"/>
      <c r="AI14" s="715"/>
      <c r="AJ14" s="716"/>
      <c r="AK14" s="714" t="s">
        <v>698</v>
      </c>
      <c r="AL14" s="715"/>
      <c r="AM14" s="715"/>
      <c r="AN14" s="715"/>
      <c r="AO14" s="715"/>
      <c r="AP14" s="715"/>
      <c r="AQ14" s="716"/>
      <c r="AR14" s="806"/>
      <c r="AS14" s="806"/>
      <c r="AT14" s="806"/>
      <c r="AU14" s="806"/>
      <c r="AV14" s="806"/>
      <c r="AW14" s="806"/>
      <c r="AX14" s="807"/>
    </row>
    <row r="15" spans="1:50" ht="21" customHeight="1" x14ac:dyDescent="0.2">
      <c r="A15" s="322"/>
      <c r="B15" s="323"/>
      <c r="C15" s="323"/>
      <c r="D15" s="323"/>
      <c r="E15" s="323"/>
      <c r="F15" s="324"/>
      <c r="G15" s="802"/>
      <c r="H15" s="803"/>
      <c r="I15" s="795" t="s">
        <v>48</v>
      </c>
      <c r="J15" s="808"/>
      <c r="K15" s="808"/>
      <c r="L15" s="808"/>
      <c r="M15" s="808"/>
      <c r="N15" s="808"/>
      <c r="O15" s="809"/>
      <c r="P15" s="714">
        <v>972</v>
      </c>
      <c r="Q15" s="715"/>
      <c r="R15" s="715"/>
      <c r="S15" s="715"/>
      <c r="T15" s="715"/>
      <c r="U15" s="715"/>
      <c r="V15" s="716"/>
      <c r="W15" s="714">
        <v>492</v>
      </c>
      <c r="X15" s="715"/>
      <c r="Y15" s="715"/>
      <c r="Z15" s="715"/>
      <c r="AA15" s="715"/>
      <c r="AB15" s="715"/>
      <c r="AC15" s="716"/>
      <c r="AD15" s="714">
        <v>333</v>
      </c>
      <c r="AE15" s="715"/>
      <c r="AF15" s="715"/>
      <c r="AG15" s="715"/>
      <c r="AH15" s="715"/>
      <c r="AI15" s="715"/>
      <c r="AJ15" s="716"/>
      <c r="AK15" s="714">
        <v>294</v>
      </c>
      <c r="AL15" s="715"/>
      <c r="AM15" s="715"/>
      <c r="AN15" s="715"/>
      <c r="AO15" s="715"/>
      <c r="AP15" s="715"/>
      <c r="AQ15" s="716"/>
      <c r="AR15" s="714" t="s">
        <v>698</v>
      </c>
      <c r="AS15" s="715"/>
      <c r="AT15" s="715"/>
      <c r="AU15" s="715"/>
      <c r="AV15" s="715"/>
      <c r="AW15" s="715"/>
      <c r="AX15" s="821"/>
    </row>
    <row r="16" spans="1:50" ht="21" customHeight="1" x14ac:dyDescent="0.2">
      <c r="A16" s="322"/>
      <c r="B16" s="323"/>
      <c r="C16" s="323"/>
      <c r="D16" s="323"/>
      <c r="E16" s="323"/>
      <c r="F16" s="324"/>
      <c r="G16" s="802"/>
      <c r="H16" s="803"/>
      <c r="I16" s="795" t="s">
        <v>49</v>
      </c>
      <c r="J16" s="808"/>
      <c r="K16" s="808"/>
      <c r="L16" s="808"/>
      <c r="M16" s="808"/>
      <c r="N16" s="808"/>
      <c r="O16" s="809"/>
      <c r="P16" s="714">
        <v>-492</v>
      </c>
      <c r="Q16" s="715"/>
      <c r="R16" s="715"/>
      <c r="S16" s="715"/>
      <c r="T16" s="715"/>
      <c r="U16" s="715"/>
      <c r="V16" s="716"/>
      <c r="W16" s="714">
        <v>-333</v>
      </c>
      <c r="X16" s="715"/>
      <c r="Y16" s="715"/>
      <c r="Z16" s="715"/>
      <c r="AA16" s="715"/>
      <c r="AB16" s="715"/>
      <c r="AC16" s="716"/>
      <c r="AD16" s="714">
        <v>-294</v>
      </c>
      <c r="AE16" s="715"/>
      <c r="AF16" s="715"/>
      <c r="AG16" s="715"/>
      <c r="AH16" s="715"/>
      <c r="AI16" s="715"/>
      <c r="AJ16" s="716"/>
      <c r="AK16" s="714" t="s">
        <v>698</v>
      </c>
      <c r="AL16" s="715"/>
      <c r="AM16" s="715"/>
      <c r="AN16" s="715"/>
      <c r="AO16" s="715"/>
      <c r="AP16" s="715"/>
      <c r="AQ16" s="716"/>
      <c r="AR16" s="813"/>
      <c r="AS16" s="814"/>
      <c r="AT16" s="814"/>
      <c r="AU16" s="814"/>
      <c r="AV16" s="814"/>
      <c r="AW16" s="814"/>
      <c r="AX16" s="815"/>
    </row>
    <row r="17" spans="1:50" ht="24.75" customHeight="1" x14ac:dyDescent="0.2">
      <c r="A17" s="322"/>
      <c r="B17" s="323"/>
      <c r="C17" s="323"/>
      <c r="D17" s="323"/>
      <c r="E17" s="323"/>
      <c r="F17" s="324"/>
      <c r="G17" s="802"/>
      <c r="H17" s="803"/>
      <c r="I17" s="795" t="s">
        <v>47</v>
      </c>
      <c r="J17" s="796"/>
      <c r="K17" s="796"/>
      <c r="L17" s="796"/>
      <c r="M17" s="796"/>
      <c r="N17" s="796"/>
      <c r="O17" s="797"/>
      <c r="P17" s="714" t="s">
        <v>698</v>
      </c>
      <c r="Q17" s="715"/>
      <c r="R17" s="715"/>
      <c r="S17" s="715"/>
      <c r="T17" s="715"/>
      <c r="U17" s="715"/>
      <c r="V17" s="716"/>
      <c r="W17" s="714">
        <v>2</v>
      </c>
      <c r="X17" s="715"/>
      <c r="Y17" s="715"/>
      <c r="Z17" s="715"/>
      <c r="AA17" s="715"/>
      <c r="AB17" s="715"/>
      <c r="AC17" s="716"/>
      <c r="AD17" s="714" t="s">
        <v>698</v>
      </c>
      <c r="AE17" s="715"/>
      <c r="AF17" s="715"/>
      <c r="AG17" s="715"/>
      <c r="AH17" s="715"/>
      <c r="AI17" s="715"/>
      <c r="AJ17" s="716"/>
      <c r="AK17" s="714" t="s">
        <v>698</v>
      </c>
      <c r="AL17" s="715"/>
      <c r="AM17" s="715"/>
      <c r="AN17" s="715"/>
      <c r="AO17" s="715"/>
      <c r="AP17" s="715"/>
      <c r="AQ17" s="716"/>
      <c r="AR17" s="798"/>
      <c r="AS17" s="798"/>
      <c r="AT17" s="798"/>
      <c r="AU17" s="798"/>
      <c r="AV17" s="798"/>
      <c r="AW17" s="798"/>
      <c r="AX17" s="799"/>
    </row>
    <row r="18" spans="1:50" ht="24.75" customHeight="1" x14ac:dyDescent="0.2">
      <c r="A18" s="322"/>
      <c r="B18" s="323"/>
      <c r="C18" s="323"/>
      <c r="D18" s="323"/>
      <c r="E18" s="323"/>
      <c r="F18" s="324"/>
      <c r="G18" s="804"/>
      <c r="H18" s="805"/>
      <c r="I18" s="788" t="s">
        <v>18</v>
      </c>
      <c r="J18" s="789"/>
      <c r="K18" s="789"/>
      <c r="L18" s="789"/>
      <c r="M18" s="789"/>
      <c r="N18" s="789"/>
      <c r="O18" s="790"/>
      <c r="P18" s="791">
        <f>SUM(P13:V17)</f>
        <v>9884</v>
      </c>
      <c r="Q18" s="792"/>
      <c r="R18" s="792"/>
      <c r="S18" s="792"/>
      <c r="T18" s="792"/>
      <c r="U18" s="792"/>
      <c r="V18" s="793"/>
      <c r="W18" s="791">
        <f>SUM(W13:AC17)</f>
        <v>6191</v>
      </c>
      <c r="X18" s="792"/>
      <c r="Y18" s="792"/>
      <c r="Z18" s="792"/>
      <c r="AA18" s="792"/>
      <c r="AB18" s="792"/>
      <c r="AC18" s="793"/>
      <c r="AD18" s="791">
        <f>SUM(AD13:AJ17)</f>
        <v>6946</v>
      </c>
      <c r="AE18" s="792"/>
      <c r="AF18" s="792"/>
      <c r="AG18" s="792"/>
      <c r="AH18" s="792"/>
      <c r="AI18" s="792"/>
      <c r="AJ18" s="793"/>
      <c r="AK18" s="791">
        <f>SUM(AK13:AQ17)</f>
        <v>4956</v>
      </c>
      <c r="AL18" s="792"/>
      <c r="AM18" s="792"/>
      <c r="AN18" s="792"/>
      <c r="AO18" s="792"/>
      <c r="AP18" s="792"/>
      <c r="AQ18" s="793"/>
      <c r="AR18" s="791">
        <f>SUM(AR13:AX17)</f>
        <v>5407</v>
      </c>
      <c r="AS18" s="792"/>
      <c r="AT18" s="792"/>
      <c r="AU18" s="792"/>
      <c r="AV18" s="792"/>
      <c r="AW18" s="792"/>
      <c r="AX18" s="794"/>
    </row>
    <row r="19" spans="1:50" ht="24.75" customHeight="1" x14ac:dyDescent="0.2">
      <c r="A19" s="322"/>
      <c r="B19" s="323"/>
      <c r="C19" s="323"/>
      <c r="D19" s="323"/>
      <c r="E19" s="323"/>
      <c r="F19" s="324"/>
      <c r="G19" s="763" t="s">
        <v>9</v>
      </c>
      <c r="H19" s="764"/>
      <c r="I19" s="764"/>
      <c r="J19" s="764"/>
      <c r="K19" s="764"/>
      <c r="L19" s="764"/>
      <c r="M19" s="764"/>
      <c r="N19" s="764"/>
      <c r="O19" s="764"/>
      <c r="P19" s="714">
        <v>9877</v>
      </c>
      <c r="Q19" s="715"/>
      <c r="R19" s="715"/>
      <c r="S19" s="715"/>
      <c r="T19" s="715"/>
      <c r="U19" s="715"/>
      <c r="V19" s="716"/>
      <c r="W19" s="714">
        <v>6190</v>
      </c>
      <c r="X19" s="715"/>
      <c r="Y19" s="715"/>
      <c r="Z19" s="715"/>
      <c r="AA19" s="715"/>
      <c r="AB19" s="715"/>
      <c r="AC19" s="716"/>
      <c r="AD19" s="714">
        <v>6946</v>
      </c>
      <c r="AE19" s="715"/>
      <c r="AF19" s="715"/>
      <c r="AG19" s="715"/>
      <c r="AH19" s="715"/>
      <c r="AI19" s="715"/>
      <c r="AJ19" s="716"/>
      <c r="AK19" s="760"/>
      <c r="AL19" s="760"/>
      <c r="AM19" s="760"/>
      <c r="AN19" s="760"/>
      <c r="AO19" s="760"/>
      <c r="AP19" s="760"/>
      <c r="AQ19" s="760"/>
      <c r="AR19" s="760"/>
      <c r="AS19" s="760"/>
      <c r="AT19" s="760"/>
      <c r="AU19" s="760"/>
      <c r="AV19" s="760"/>
      <c r="AW19" s="760"/>
      <c r="AX19" s="762"/>
    </row>
    <row r="20" spans="1:50" ht="24.75" customHeight="1" x14ac:dyDescent="0.2">
      <c r="A20" s="322"/>
      <c r="B20" s="323"/>
      <c r="C20" s="323"/>
      <c r="D20" s="323"/>
      <c r="E20" s="323"/>
      <c r="F20" s="324"/>
      <c r="G20" s="763" t="s">
        <v>10</v>
      </c>
      <c r="H20" s="764"/>
      <c r="I20" s="764"/>
      <c r="J20" s="764"/>
      <c r="K20" s="764"/>
      <c r="L20" s="764"/>
      <c r="M20" s="764"/>
      <c r="N20" s="764"/>
      <c r="O20" s="764"/>
      <c r="P20" s="759">
        <f>IF(P18=0, "-", SUM(P19)/P18)</f>
        <v>0.99929178470254953</v>
      </c>
      <c r="Q20" s="759"/>
      <c r="R20" s="759"/>
      <c r="S20" s="759"/>
      <c r="T20" s="759"/>
      <c r="U20" s="759"/>
      <c r="V20" s="759"/>
      <c r="W20" s="759">
        <f>IF(W18=0, "-", SUM(W19)/W18)</f>
        <v>0.99983847520594415</v>
      </c>
      <c r="X20" s="759"/>
      <c r="Y20" s="759"/>
      <c r="Z20" s="759"/>
      <c r="AA20" s="759"/>
      <c r="AB20" s="759"/>
      <c r="AC20" s="759"/>
      <c r="AD20" s="759">
        <f>IF(AD18=0, "-", SUM(AD19)/AD18)</f>
        <v>1</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2">
      <c r="A21" s="783"/>
      <c r="B21" s="784"/>
      <c r="C21" s="784"/>
      <c r="D21" s="784"/>
      <c r="E21" s="784"/>
      <c r="F21" s="785"/>
      <c r="G21" s="757" t="s">
        <v>319</v>
      </c>
      <c r="H21" s="758"/>
      <c r="I21" s="758"/>
      <c r="J21" s="758"/>
      <c r="K21" s="758"/>
      <c r="L21" s="758"/>
      <c r="M21" s="758"/>
      <c r="N21" s="758"/>
      <c r="O21" s="758"/>
      <c r="P21" s="759">
        <f>IF(P19=0, "-", SUM(P19)/SUM(P13,P14))</f>
        <v>1.0502977456401532</v>
      </c>
      <c r="Q21" s="759"/>
      <c r="R21" s="759"/>
      <c r="S21" s="759"/>
      <c r="T21" s="759"/>
      <c r="U21" s="759"/>
      <c r="V21" s="759"/>
      <c r="W21" s="759">
        <f>IF(W19=0, "-", SUM(W19)/SUM(W13,W14))</f>
        <v>1.0265339966832505</v>
      </c>
      <c r="X21" s="759"/>
      <c r="Y21" s="759"/>
      <c r="Z21" s="759"/>
      <c r="AA21" s="759"/>
      <c r="AB21" s="759"/>
      <c r="AC21" s="759"/>
      <c r="AD21" s="759">
        <f>IF(AD19=0, "-", SUM(AD19)/SUM(AD13,AD14))</f>
        <v>1.0056464456348633</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2">
      <c r="A22" s="720" t="s">
        <v>675</v>
      </c>
      <c r="B22" s="721"/>
      <c r="C22" s="721"/>
      <c r="D22" s="721"/>
      <c r="E22" s="721"/>
      <c r="F22" s="722"/>
      <c r="G22" s="726" t="s">
        <v>308</v>
      </c>
      <c r="H22" s="566"/>
      <c r="I22" s="566"/>
      <c r="J22" s="566"/>
      <c r="K22" s="566"/>
      <c r="L22" s="566"/>
      <c r="M22" s="566"/>
      <c r="N22" s="566"/>
      <c r="O22" s="567"/>
      <c r="P22" s="727" t="s">
        <v>673</v>
      </c>
      <c r="Q22" s="566"/>
      <c r="R22" s="566"/>
      <c r="S22" s="566"/>
      <c r="T22" s="566"/>
      <c r="U22" s="566"/>
      <c r="V22" s="567"/>
      <c r="W22" s="727" t="s">
        <v>674</v>
      </c>
      <c r="X22" s="566"/>
      <c r="Y22" s="566"/>
      <c r="Z22" s="566"/>
      <c r="AA22" s="566"/>
      <c r="AB22" s="566"/>
      <c r="AC22" s="567"/>
      <c r="AD22" s="727" t="s">
        <v>307</v>
      </c>
      <c r="AE22" s="566"/>
      <c r="AF22" s="566"/>
      <c r="AG22" s="566"/>
      <c r="AH22" s="566"/>
      <c r="AI22" s="566"/>
      <c r="AJ22" s="566"/>
      <c r="AK22" s="566"/>
      <c r="AL22" s="566"/>
      <c r="AM22" s="566"/>
      <c r="AN22" s="566"/>
      <c r="AO22" s="566"/>
      <c r="AP22" s="566"/>
      <c r="AQ22" s="566"/>
      <c r="AR22" s="566"/>
      <c r="AS22" s="566"/>
      <c r="AT22" s="566"/>
      <c r="AU22" s="566"/>
      <c r="AV22" s="566"/>
      <c r="AW22" s="566"/>
      <c r="AX22" s="744"/>
    </row>
    <row r="23" spans="1:50" ht="25.5" customHeight="1" x14ac:dyDescent="0.2">
      <c r="A23" s="723"/>
      <c r="B23" s="724"/>
      <c r="C23" s="724"/>
      <c r="D23" s="724"/>
      <c r="E23" s="724"/>
      <c r="F23" s="725"/>
      <c r="G23" s="745" t="s">
        <v>699</v>
      </c>
      <c r="H23" s="746"/>
      <c r="I23" s="746"/>
      <c r="J23" s="746"/>
      <c r="K23" s="746"/>
      <c r="L23" s="746"/>
      <c r="M23" s="746"/>
      <c r="N23" s="746"/>
      <c r="O23" s="747"/>
      <c r="P23" s="748">
        <v>4381</v>
      </c>
      <c r="Q23" s="749"/>
      <c r="R23" s="749"/>
      <c r="S23" s="749"/>
      <c r="T23" s="749"/>
      <c r="U23" s="749"/>
      <c r="V23" s="750"/>
      <c r="W23" s="748">
        <v>4943</v>
      </c>
      <c r="X23" s="749"/>
      <c r="Y23" s="749"/>
      <c r="Z23" s="749"/>
      <c r="AA23" s="749"/>
      <c r="AB23" s="749"/>
      <c r="AC23" s="750"/>
      <c r="AD23" s="751" t="s">
        <v>782</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customHeight="1" x14ac:dyDescent="0.2">
      <c r="A24" s="723"/>
      <c r="B24" s="724"/>
      <c r="C24" s="724"/>
      <c r="D24" s="724"/>
      <c r="E24" s="724"/>
      <c r="F24" s="725"/>
      <c r="G24" s="717" t="s">
        <v>700</v>
      </c>
      <c r="H24" s="718"/>
      <c r="I24" s="718"/>
      <c r="J24" s="718"/>
      <c r="K24" s="718"/>
      <c r="L24" s="718"/>
      <c r="M24" s="718"/>
      <c r="N24" s="718"/>
      <c r="O24" s="719"/>
      <c r="P24" s="714">
        <v>229</v>
      </c>
      <c r="Q24" s="715"/>
      <c r="R24" s="715"/>
      <c r="S24" s="715"/>
      <c r="T24" s="715"/>
      <c r="U24" s="715"/>
      <c r="V24" s="716"/>
      <c r="W24" s="714">
        <v>394</v>
      </c>
      <c r="X24" s="715"/>
      <c r="Y24" s="715"/>
      <c r="Z24" s="715"/>
      <c r="AA24" s="715"/>
      <c r="AB24" s="715"/>
      <c r="AC24" s="716"/>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customHeight="1" x14ac:dyDescent="0.2">
      <c r="A25" s="723"/>
      <c r="B25" s="724"/>
      <c r="C25" s="724"/>
      <c r="D25" s="724"/>
      <c r="E25" s="724"/>
      <c r="F25" s="725"/>
      <c r="G25" s="717" t="s">
        <v>701</v>
      </c>
      <c r="H25" s="718"/>
      <c r="I25" s="718"/>
      <c r="J25" s="718"/>
      <c r="K25" s="718"/>
      <c r="L25" s="718"/>
      <c r="M25" s="718"/>
      <c r="N25" s="718"/>
      <c r="O25" s="719"/>
      <c r="P25" s="714">
        <v>52</v>
      </c>
      <c r="Q25" s="715"/>
      <c r="R25" s="715"/>
      <c r="S25" s="715"/>
      <c r="T25" s="715"/>
      <c r="U25" s="715"/>
      <c r="V25" s="716"/>
      <c r="W25" s="714">
        <v>70</v>
      </c>
      <c r="X25" s="715"/>
      <c r="Y25" s="715"/>
      <c r="Z25" s="715"/>
      <c r="AA25" s="715"/>
      <c r="AB25" s="715"/>
      <c r="AC25" s="716"/>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hidden="1" customHeight="1" x14ac:dyDescent="0.2">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hidden="1" customHeight="1" x14ac:dyDescent="0.2">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hidden="1" customHeight="1" x14ac:dyDescent="0.2">
      <c r="A28" s="723"/>
      <c r="B28" s="724"/>
      <c r="C28" s="724"/>
      <c r="D28" s="724"/>
      <c r="E28" s="724"/>
      <c r="F28" s="725"/>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5">
      <c r="A29" s="723"/>
      <c r="B29" s="724"/>
      <c r="C29" s="724"/>
      <c r="D29" s="724"/>
      <c r="E29" s="724"/>
      <c r="F29" s="725"/>
      <c r="G29" s="313" t="s">
        <v>18</v>
      </c>
      <c r="H29" s="734"/>
      <c r="I29" s="734"/>
      <c r="J29" s="734"/>
      <c r="K29" s="734"/>
      <c r="L29" s="734"/>
      <c r="M29" s="734"/>
      <c r="N29" s="734"/>
      <c r="O29" s="735"/>
      <c r="P29" s="736">
        <f>AK13</f>
        <v>4662</v>
      </c>
      <c r="Q29" s="737"/>
      <c r="R29" s="737"/>
      <c r="S29" s="737"/>
      <c r="T29" s="737"/>
      <c r="U29" s="737"/>
      <c r="V29" s="738"/>
      <c r="W29" s="736">
        <f>AR13</f>
        <v>5407</v>
      </c>
      <c r="X29" s="737"/>
      <c r="Y29" s="737"/>
      <c r="Z29" s="737"/>
      <c r="AA29" s="737"/>
      <c r="AB29" s="737"/>
      <c r="AC29" s="738"/>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2">
      <c r="A30" s="739" t="s">
        <v>662</v>
      </c>
      <c r="B30" s="740"/>
      <c r="C30" s="740"/>
      <c r="D30" s="740"/>
      <c r="E30" s="740"/>
      <c r="F30" s="741"/>
      <c r="G30" s="742" t="s">
        <v>755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2">
      <c r="A31" s="664" t="s">
        <v>663</v>
      </c>
      <c r="B31" s="168"/>
      <c r="C31" s="168"/>
      <c r="D31" s="168"/>
      <c r="E31" s="168"/>
      <c r="F31" s="169"/>
      <c r="G31" s="705" t="s">
        <v>655</v>
      </c>
      <c r="H31" s="706"/>
      <c r="I31" s="706"/>
      <c r="J31" s="706"/>
      <c r="K31" s="706"/>
      <c r="L31" s="706"/>
      <c r="M31" s="706"/>
      <c r="N31" s="706"/>
      <c r="O31" s="706"/>
      <c r="P31" s="707" t="s">
        <v>654</v>
      </c>
      <c r="Q31" s="706"/>
      <c r="R31" s="706"/>
      <c r="S31" s="706"/>
      <c r="T31" s="706"/>
      <c r="U31" s="706"/>
      <c r="V31" s="706"/>
      <c r="W31" s="706"/>
      <c r="X31" s="708"/>
      <c r="Y31" s="709"/>
      <c r="Z31" s="710"/>
      <c r="AA31" s="711"/>
      <c r="AB31" s="642" t="s">
        <v>11</v>
      </c>
      <c r="AC31" s="642"/>
      <c r="AD31" s="642"/>
      <c r="AE31" s="131" t="s">
        <v>499</v>
      </c>
      <c r="AF31" s="712"/>
      <c r="AG31" s="712"/>
      <c r="AH31" s="713"/>
      <c r="AI31" s="131" t="s">
        <v>651</v>
      </c>
      <c r="AJ31" s="712"/>
      <c r="AK31" s="712"/>
      <c r="AL31" s="713"/>
      <c r="AM31" s="131" t="s">
        <v>467</v>
      </c>
      <c r="AN31" s="712"/>
      <c r="AO31" s="712"/>
      <c r="AP31" s="713"/>
      <c r="AQ31" s="639" t="s">
        <v>498</v>
      </c>
      <c r="AR31" s="640"/>
      <c r="AS31" s="640"/>
      <c r="AT31" s="641"/>
      <c r="AU31" s="639" t="s">
        <v>676</v>
      </c>
      <c r="AV31" s="640"/>
      <c r="AW31" s="640"/>
      <c r="AX31" s="649"/>
    </row>
    <row r="32" spans="1:50" ht="23.25" customHeight="1" x14ac:dyDescent="0.2">
      <c r="A32" s="664"/>
      <c r="B32" s="168"/>
      <c r="C32" s="168"/>
      <c r="D32" s="168"/>
      <c r="E32" s="168"/>
      <c r="F32" s="169"/>
      <c r="G32" s="743" t="s">
        <v>756</v>
      </c>
      <c r="H32" s="651"/>
      <c r="I32" s="651"/>
      <c r="J32" s="651"/>
      <c r="K32" s="651"/>
      <c r="L32" s="651"/>
      <c r="M32" s="651"/>
      <c r="N32" s="651"/>
      <c r="O32" s="651"/>
      <c r="P32" s="400" t="s">
        <v>702</v>
      </c>
      <c r="Q32" s="655"/>
      <c r="R32" s="655"/>
      <c r="S32" s="655"/>
      <c r="T32" s="655"/>
      <c r="U32" s="655"/>
      <c r="V32" s="655"/>
      <c r="W32" s="655"/>
      <c r="X32" s="656"/>
      <c r="Y32" s="660" t="s">
        <v>52</v>
      </c>
      <c r="Z32" s="661"/>
      <c r="AA32" s="662"/>
      <c r="AB32" s="163" t="s">
        <v>703</v>
      </c>
      <c r="AC32" s="663"/>
      <c r="AD32" s="663"/>
      <c r="AE32" s="632">
        <v>15</v>
      </c>
      <c r="AF32" s="632"/>
      <c r="AG32" s="632"/>
      <c r="AH32" s="632"/>
      <c r="AI32" s="632">
        <v>15</v>
      </c>
      <c r="AJ32" s="632"/>
      <c r="AK32" s="632"/>
      <c r="AL32" s="632"/>
      <c r="AM32" s="632">
        <v>11</v>
      </c>
      <c r="AN32" s="632"/>
      <c r="AO32" s="632"/>
      <c r="AP32" s="632"/>
      <c r="AQ32" s="632" t="s">
        <v>697</v>
      </c>
      <c r="AR32" s="632"/>
      <c r="AS32" s="632"/>
      <c r="AT32" s="632"/>
      <c r="AU32" s="108" t="s">
        <v>698</v>
      </c>
      <c r="AV32" s="634"/>
      <c r="AW32" s="634"/>
      <c r="AX32" s="635"/>
    </row>
    <row r="33" spans="1:51" ht="23.25" customHeight="1" x14ac:dyDescent="0.2">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163" t="s">
        <v>703</v>
      </c>
      <c r="AC33" s="663"/>
      <c r="AD33" s="663"/>
      <c r="AE33" s="632">
        <v>15</v>
      </c>
      <c r="AF33" s="632"/>
      <c r="AG33" s="632"/>
      <c r="AH33" s="632"/>
      <c r="AI33" s="632">
        <v>15</v>
      </c>
      <c r="AJ33" s="632"/>
      <c r="AK33" s="632"/>
      <c r="AL33" s="632"/>
      <c r="AM33" s="632">
        <v>14</v>
      </c>
      <c r="AN33" s="632"/>
      <c r="AO33" s="632"/>
      <c r="AP33" s="632"/>
      <c r="AQ33" s="632">
        <v>14</v>
      </c>
      <c r="AR33" s="632"/>
      <c r="AS33" s="632"/>
      <c r="AT33" s="632"/>
      <c r="AU33" s="108" t="s">
        <v>698</v>
      </c>
      <c r="AV33" s="634"/>
      <c r="AW33" s="634"/>
      <c r="AX33" s="635"/>
    </row>
    <row r="34" spans="1:51" ht="23.25" customHeight="1" x14ac:dyDescent="0.2">
      <c r="A34" s="696" t="s">
        <v>664</v>
      </c>
      <c r="B34" s="697"/>
      <c r="C34" s="697"/>
      <c r="D34" s="697"/>
      <c r="E34" s="697"/>
      <c r="F34" s="698"/>
      <c r="G34" s="191" t="s">
        <v>665</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499</v>
      </c>
      <c r="AF34" s="191"/>
      <c r="AG34" s="191"/>
      <c r="AH34" s="192"/>
      <c r="AI34" s="190" t="s">
        <v>651</v>
      </c>
      <c r="AJ34" s="191"/>
      <c r="AK34" s="191"/>
      <c r="AL34" s="192"/>
      <c r="AM34" s="190" t="s">
        <v>467</v>
      </c>
      <c r="AN34" s="191"/>
      <c r="AO34" s="191"/>
      <c r="AP34" s="192"/>
      <c r="AQ34" s="643" t="s">
        <v>677</v>
      </c>
      <c r="AR34" s="644"/>
      <c r="AS34" s="644"/>
      <c r="AT34" s="644"/>
      <c r="AU34" s="644"/>
      <c r="AV34" s="644"/>
      <c r="AW34" s="644"/>
      <c r="AX34" s="645"/>
    </row>
    <row r="35" spans="1:51" ht="23.25" customHeight="1" x14ac:dyDescent="0.2">
      <c r="A35" s="699"/>
      <c r="B35" s="700"/>
      <c r="C35" s="700"/>
      <c r="D35" s="700"/>
      <c r="E35" s="700"/>
      <c r="F35" s="701"/>
      <c r="G35" s="668" t="s">
        <v>704</v>
      </c>
      <c r="H35" s="669"/>
      <c r="I35" s="669"/>
      <c r="J35" s="669"/>
      <c r="K35" s="669"/>
      <c r="L35" s="669"/>
      <c r="M35" s="669"/>
      <c r="N35" s="669"/>
      <c r="O35" s="669"/>
      <c r="P35" s="669"/>
      <c r="Q35" s="669"/>
      <c r="R35" s="669"/>
      <c r="S35" s="669"/>
      <c r="T35" s="669"/>
      <c r="U35" s="669"/>
      <c r="V35" s="669"/>
      <c r="W35" s="669"/>
      <c r="X35" s="669"/>
      <c r="Y35" s="672" t="s">
        <v>664</v>
      </c>
      <c r="Z35" s="673"/>
      <c r="AA35" s="674"/>
      <c r="AB35" s="675" t="s">
        <v>705</v>
      </c>
      <c r="AC35" s="676"/>
      <c r="AD35" s="677"/>
      <c r="AE35" s="678">
        <v>259919</v>
      </c>
      <c r="AF35" s="678"/>
      <c r="AG35" s="678"/>
      <c r="AH35" s="678"/>
      <c r="AI35" s="678">
        <v>171939</v>
      </c>
      <c r="AJ35" s="678"/>
      <c r="AK35" s="678"/>
      <c r="AL35" s="678"/>
      <c r="AM35" s="678">
        <v>192950</v>
      </c>
      <c r="AN35" s="678"/>
      <c r="AO35" s="678"/>
      <c r="AP35" s="678"/>
      <c r="AQ35" s="108">
        <v>154872</v>
      </c>
      <c r="AR35" s="102"/>
      <c r="AS35" s="102"/>
      <c r="AT35" s="102"/>
      <c r="AU35" s="102"/>
      <c r="AV35" s="102"/>
      <c r="AW35" s="102"/>
      <c r="AX35" s="103"/>
    </row>
    <row r="36" spans="1:51" ht="46.5" customHeight="1" x14ac:dyDescent="0.2">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667</v>
      </c>
      <c r="Z36" s="665"/>
      <c r="AA36" s="666"/>
      <c r="AB36" s="628" t="s">
        <v>706</v>
      </c>
      <c r="AC36" s="629"/>
      <c r="AD36" s="630"/>
      <c r="AE36" s="631" t="s">
        <v>707</v>
      </c>
      <c r="AF36" s="631"/>
      <c r="AG36" s="631"/>
      <c r="AH36" s="631"/>
      <c r="AI36" s="631" t="s">
        <v>753</v>
      </c>
      <c r="AJ36" s="631"/>
      <c r="AK36" s="631"/>
      <c r="AL36" s="631"/>
      <c r="AM36" s="631" t="s">
        <v>754</v>
      </c>
      <c r="AN36" s="631"/>
      <c r="AO36" s="631"/>
      <c r="AP36" s="631"/>
      <c r="AQ36" s="631" t="s">
        <v>774</v>
      </c>
      <c r="AR36" s="631"/>
      <c r="AS36" s="631"/>
      <c r="AT36" s="631"/>
      <c r="AU36" s="631"/>
      <c r="AV36" s="631"/>
      <c r="AW36" s="631"/>
      <c r="AX36" s="667"/>
    </row>
    <row r="37" spans="1:51" ht="18.75" hidden="1" customHeight="1" x14ac:dyDescent="0.2">
      <c r="A37" s="684" t="s">
        <v>315</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499</v>
      </c>
      <c r="AF37" s="626"/>
      <c r="AG37" s="626"/>
      <c r="AH37" s="627"/>
      <c r="AI37" s="694" t="s">
        <v>651</v>
      </c>
      <c r="AJ37" s="694"/>
      <c r="AK37" s="694"/>
      <c r="AL37" s="625"/>
      <c r="AM37" s="694" t="s">
        <v>467</v>
      </c>
      <c r="AN37" s="694"/>
      <c r="AO37" s="694"/>
      <c r="AP37" s="625"/>
      <c r="AQ37" s="231" t="s">
        <v>223</v>
      </c>
      <c r="AR37" s="232"/>
      <c r="AS37" s="232"/>
      <c r="AT37" s="233"/>
      <c r="AU37" s="212" t="s">
        <v>129</v>
      </c>
      <c r="AV37" s="212"/>
      <c r="AW37" s="212"/>
      <c r="AX37" s="215"/>
    </row>
    <row r="38" spans="1:51" ht="18.75" hidden="1"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c r="AR38" s="524"/>
      <c r="AS38" s="142" t="s">
        <v>224</v>
      </c>
      <c r="AT38" s="143"/>
      <c r="AU38" s="141"/>
      <c r="AV38" s="141"/>
      <c r="AW38" s="123" t="s">
        <v>170</v>
      </c>
      <c r="AX38" s="144"/>
    </row>
    <row r="39" spans="1:51" ht="23.25" hidden="1" customHeight="1" x14ac:dyDescent="0.2">
      <c r="A39" s="690"/>
      <c r="B39" s="688"/>
      <c r="C39" s="688"/>
      <c r="D39" s="688"/>
      <c r="E39" s="688"/>
      <c r="F39" s="689"/>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2">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2">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2">
      <c r="A42" s="202" t="s">
        <v>342</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37.200000000000003" customHeight="1" x14ac:dyDescent="0.2">
      <c r="A46" s="210"/>
      <c r="B46" s="167"/>
      <c r="C46" s="168"/>
      <c r="D46" s="168"/>
      <c r="E46" s="168"/>
      <c r="F46" s="169"/>
      <c r="G46" s="216" t="s">
        <v>759</v>
      </c>
      <c r="H46" s="216"/>
      <c r="I46" s="216"/>
      <c r="J46" s="216"/>
      <c r="K46" s="216"/>
      <c r="L46" s="216"/>
      <c r="M46" s="216"/>
      <c r="N46" s="216"/>
      <c r="O46" s="216"/>
      <c r="P46" s="216"/>
      <c r="Q46" s="216"/>
      <c r="R46" s="216"/>
      <c r="S46" s="216"/>
      <c r="T46" s="216"/>
      <c r="U46" s="216"/>
      <c r="V46" s="216"/>
      <c r="W46" s="216"/>
      <c r="X46" s="216"/>
      <c r="Y46" s="216"/>
      <c r="Z46" s="216"/>
      <c r="AA46" s="217"/>
      <c r="AB46" s="222" t="s">
        <v>760</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37.200000000000003"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37.200000000000003"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720</v>
      </c>
      <c r="AR50" s="141"/>
      <c r="AS50" s="142" t="s">
        <v>224</v>
      </c>
      <c r="AT50" s="143"/>
      <c r="AU50" s="141" t="s">
        <v>720</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708</v>
      </c>
      <c r="H51" s="146"/>
      <c r="I51" s="146"/>
      <c r="J51" s="146"/>
      <c r="K51" s="146"/>
      <c r="L51" s="146"/>
      <c r="M51" s="146"/>
      <c r="N51" s="146"/>
      <c r="O51" s="147"/>
      <c r="P51" s="146" t="s">
        <v>709</v>
      </c>
      <c r="Q51" s="154"/>
      <c r="R51" s="154"/>
      <c r="S51" s="154"/>
      <c r="T51" s="154"/>
      <c r="U51" s="154"/>
      <c r="V51" s="154"/>
      <c r="W51" s="154"/>
      <c r="X51" s="155"/>
      <c r="Y51" s="160" t="s">
        <v>58</v>
      </c>
      <c r="Z51" s="161"/>
      <c r="AA51" s="162"/>
      <c r="AB51" s="163" t="s">
        <v>719</v>
      </c>
      <c r="AC51" s="163"/>
      <c r="AD51" s="163"/>
      <c r="AE51" s="108">
        <v>16</v>
      </c>
      <c r="AF51" s="102"/>
      <c r="AG51" s="102"/>
      <c r="AH51" s="102"/>
      <c r="AI51" s="108">
        <v>10</v>
      </c>
      <c r="AJ51" s="102"/>
      <c r="AK51" s="102"/>
      <c r="AL51" s="102"/>
      <c r="AM51" s="108">
        <v>19</v>
      </c>
      <c r="AN51" s="102"/>
      <c r="AO51" s="102"/>
      <c r="AP51" s="102"/>
      <c r="AQ51" s="109" t="s">
        <v>720</v>
      </c>
      <c r="AR51" s="110"/>
      <c r="AS51" s="110"/>
      <c r="AT51" s="111"/>
      <c r="AU51" s="102" t="s">
        <v>720</v>
      </c>
      <c r="AV51" s="102"/>
      <c r="AW51" s="102"/>
      <c r="AX51" s="103"/>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720</v>
      </c>
      <c r="AC52" s="107"/>
      <c r="AD52" s="107"/>
      <c r="AE52" s="108" t="s">
        <v>720</v>
      </c>
      <c r="AF52" s="102"/>
      <c r="AG52" s="102"/>
      <c r="AH52" s="102"/>
      <c r="AI52" s="108" t="s">
        <v>720</v>
      </c>
      <c r="AJ52" s="102"/>
      <c r="AK52" s="102"/>
      <c r="AL52" s="102"/>
      <c r="AM52" s="108" t="s">
        <v>720</v>
      </c>
      <c r="AN52" s="102"/>
      <c r="AO52" s="102"/>
      <c r="AP52" s="102"/>
      <c r="AQ52" s="109" t="s">
        <v>720</v>
      </c>
      <c r="AR52" s="110"/>
      <c r="AS52" s="110"/>
      <c r="AT52" s="111"/>
      <c r="AU52" s="102" t="s">
        <v>720</v>
      </c>
      <c r="AV52" s="102"/>
      <c r="AW52" s="102"/>
      <c r="AX52" s="103"/>
      <c r="AY52">
        <f t="shared" si="0"/>
        <v>1</v>
      </c>
      <c r="AZ52" s="10"/>
      <c r="BA52" s="10"/>
      <c r="BB52" s="10"/>
      <c r="BC52" s="10"/>
    </row>
    <row r="53" spans="1:60" ht="23.25" customHeight="1" thickBot="1" x14ac:dyDescent="0.2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720</v>
      </c>
      <c r="AF53" s="114"/>
      <c r="AG53" s="114"/>
      <c r="AH53" s="114"/>
      <c r="AI53" s="113" t="s">
        <v>720</v>
      </c>
      <c r="AJ53" s="114"/>
      <c r="AK53" s="114"/>
      <c r="AL53" s="114"/>
      <c r="AM53" s="113" t="s">
        <v>720</v>
      </c>
      <c r="AN53" s="114"/>
      <c r="AO53" s="114"/>
      <c r="AP53" s="114"/>
      <c r="AQ53" s="109" t="s">
        <v>720</v>
      </c>
      <c r="AR53" s="110"/>
      <c r="AS53" s="110"/>
      <c r="AT53" s="111"/>
      <c r="AU53" s="102" t="s">
        <v>720</v>
      </c>
      <c r="AV53" s="102"/>
      <c r="AW53" s="102"/>
      <c r="AX53" s="103"/>
      <c r="AY53">
        <f t="shared" si="0"/>
        <v>1</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39" t="s">
        <v>662</v>
      </c>
      <c r="B64" s="740"/>
      <c r="C64" s="740"/>
      <c r="D64" s="740"/>
      <c r="E64" s="740"/>
      <c r="F64" s="741"/>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2">
      <c r="A65" s="664" t="s">
        <v>663</v>
      </c>
      <c r="B65" s="168"/>
      <c r="C65" s="168"/>
      <c r="D65" s="168"/>
      <c r="E65" s="168"/>
      <c r="F65" s="169"/>
      <c r="G65" s="705" t="s">
        <v>655</v>
      </c>
      <c r="H65" s="706"/>
      <c r="I65" s="706"/>
      <c r="J65" s="706"/>
      <c r="K65" s="706"/>
      <c r="L65" s="706"/>
      <c r="M65" s="706"/>
      <c r="N65" s="706"/>
      <c r="O65" s="706"/>
      <c r="P65" s="707" t="s">
        <v>654</v>
      </c>
      <c r="Q65" s="706"/>
      <c r="R65" s="706"/>
      <c r="S65" s="706"/>
      <c r="T65" s="706"/>
      <c r="U65" s="706"/>
      <c r="V65" s="706"/>
      <c r="W65" s="706"/>
      <c r="X65" s="708"/>
      <c r="Y65" s="709"/>
      <c r="Z65" s="710"/>
      <c r="AA65" s="711"/>
      <c r="AB65" s="642" t="s">
        <v>11</v>
      </c>
      <c r="AC65" s="642"/>
      <c r="AD65" s="642"/>
      <c r="AE65" s="131" t="s">
        <v>499</v>
      </c>
      <c r="AF65" s="712"/>
      <c r="AG65" s="712"/>
      <c r="AH65" s="713"/>
      <c r="AI65" s="131" t="s">
        <v>651</v>
      </c>
      <c r="AJ65" s="712"/>
      <c r="AK65" s="712"/>
      <c r="AL65" s="713"/>
      <c r="AM65" s="131" t="s">
        <v>467</v>
      </c>
      <c r="AN65" s="712"/>
      <c r="AO65" s="712"/>
      <c r="AP65" s="713"/>
      <c r="AQ65" s="639" t="s">
        <v>498</v>
      </c>
      <c r="AR65" s="640"/>
      <c r="AS65" s="640"/>
      <c r="AT65" s="641"/>
      <c r="AU65" s="639" t="s">
        <v>676</v>
      </c>
      <c r="AV65" s="640"/>
      <c r="AW65" s="640"/>
      <c r="AX65" s="649"/>
      <c r="AY65">
        <f>COUNTA($G$66)</f>
        <v>0</v>
      </c>
    </row>
    <row r="66" spans="1:51" ht="23.25" hidden="1" customHeight="1" x14ac:dyDescent="0.2">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2">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2">
      <c r="A68" s="696" t="s">
        <v>664</v>
      </c>
      <c r="B68" s="697"/>
      <c r="C68" s="697"/>
      <c r="D68" s="697"/>
      <c r="E68" s="697"/>
      <c r="F68" s="698"/>
      <c r="G68" s="191" t="s">
        <v>665</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499</v>
      </c>
      <c r="AF68" s="134"/>
      <c r="AG68" s="134"/>
      <c r="AH68" s="134"/>
      <c r="AI68" s="134" t="s">
        <v>651</v>
      </c>
      <c r="AJ68" s="134"/>
      <c r="AK68" s="134"/>
      <c r="AL68" s="134"/>
      <c r="AM68" s="134" t="s">
        <v>467</v>
      </c>
      <c r="AN68" s="134"/>
      <c r="AO68" s="134"/>
      <c r="AP68" s="134"/>
      <c r="AQ68" s="643" t="s">
        <v>677</v>
      </c>
      <c r="AR68" s="644"/>
      <c r="AS68" s="644"/>
      <c r="AT68" s="644"/>
      <c r="AU68" s="644"/>
      <c r="AV68" s="644"/>
      <c r="AW68" s="644"/>
      <c r="AX68" s="645"/>
      <c r="AY68">
        <f>IF(SUBSTITUTE(SUBSTITUTE($G$69,"／",""),"　","")="",0,1)</f>
        <v>0</v>
      </c>
    </row>
    <row r="69" spans="1:51" ht="23.25" hidden="1" customHeight="1" x14ac:dyDescent="0.2">
      <c r="A69" s="699"/>
      <c r="B69" s="700"/>
      <c r="C69" s="700"/>
      <c r="D69" s="700"/>
      <c r="E69" s="700"/>
      <c r="F69" s="701"/>
      <c r="G69" s="668" t="s">
        <v>666</v>
      </c>
      <c r="H69" s="669"/>
      <c r="I69" s="669"/>
      <c r="J69" s="669"/>
      <c r="K69" s="669"/>
      <c r="L69" s="669"/>
      <c r="M69" s="669"/>
      <c r="N69" s="669"/>
      <c r="O69" s="669"/>
      <c r="P69" s="669"/>
      <c r="Q69" s="669"/>
      <c r="R69" s="669"/>
      <c r="S69" s="669"/>
      <c r="T69" s="669"/>
      <c r="U69" s="669"/>
      <c r="V69" s="669"/>
      <c r="W69" s="669"/>
      <c r="X69" s="669"/>
      <c r="Y69" s="672" t="s">
        <v>664</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2">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667</v>
      </c>
      <c r="Z70" s="665"/>
      <c r="AA70" s="666"/>
      <c r="AB70" s="628" t="s">
        <v>668</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2">
      <c r="A71" s="432" t="s">
        <v>315</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2">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2">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8" t="s">
        <v>662</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2">
      <c r="A99" s="664" t="s">
        <v>663</v>
      </c>
      <c r="B99" s="168"/>
      <c r="C99" s="168"/>
      <c r="D99" s="168"/>
      <c r="E99" s="168"/>
      <c r="F99" s="169"/>
      <c r="G99" s="705" t="s">
        <v>655</v>
      </c>
      <c r="H99" s="706"/>
      <c r="I99" s="706"/>
      <c r="J99" s="706"/>
      <c r="K99" s="706"/>
      <c r="L99" s="706"/>
      <c r="M99" s="706"/>
      <c r="N99" s="706"/>
      <c r="O99" s="706"/>
      <c r="P99" s="707" t="s">
        <v>654</v>
      </c>
      <c r="Q99" s="706"/>
      <c r="R99" s="706"/>
      <c r="S99" s="706"/>
      <c r="T99" s="706"/>
      <c r="U99" s="706"/>
      <c r="V99" s="706"/>
      <c r="W99" s="706"/>
      <c r="X99" s="708"/>
      <c r="Y99" s="709"/>
      <c r="Z99" s="710"/>
      <c r="AA99" s="711"/>
      <c r="AB99" s="642" t="s">
        <v>11</v>
      </c>
      <c r="AC99" s="642"/>
      <c r="AD99" s="642"/>
      <c r="AE99" s="134" t="s">
        <v>499</v>
      </c>
      <c r="AF99" s="134"/>
      <c r="AG99" s="134"/>
      <c r="AH99" s="134"/>
      <c r="AI99" s="134" t="s">
        <v>651</v>
      </c>
      <c r="AJ99" s="134"/>
      <c r="AK99" s="134"/>
      <c r="AL99" s="134"/>
      <c r="AM99" s="134" t="s">
        <v>467</v>
      </c>
      <c r="AN99" s="134"/>
      <c r="AO99" s="134"/>
      <c r="AP99" s="134"/>
      <c r="AQ99" s="639" t="s">
        <v>498</v>
      </c>
      <c r="AR99" s="640"/>
      <c r="AS99" s="640"/>
      <c r="AT99" s="641"/>
      <c r="AU99" s="639" t="s">
        <v>676</v>
      </c>
      <c r="AV99" s="640"/>
      <c r="AW99" s="640"/>
      <c r="AX99" s="649"/>
      <c r="AY99">
        <f>COUNTA($G$100)</f>
        <v>0</v>
      </c>
    </row>
    <row r="100" spans="1:60" ht="23.25" hidden="1" customHeight="1" x14ac:dyDescent="0.2">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2">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2">
      <c r="A102" s="202" t="s">
        <v>664</v>
      </c>
      <c r="B102" s="120"/>
      <c r="C102" s="120"/>
      <c r="D102" s="120"/>
      <c r="E102" s="120"/>
      <c r="F102" s="679"/>
      <c r="G102" s="191" t="s">
        <v>665</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499</v>
      </c>
      <c r="AF102" s="134"/>
      <c r="AG102" s="134"/>
      <c r="AH102" s="134"/>
      <c r="AI102" s="134" t="s">
        <v>651</v>
      </c>
      <c r="AJ102" s="134"/>
      <c r="AK102" s="134"/>
      <c r="AL102" s="134"/>
      <c r="AM102" s="134" t="s">
        <v>467</v>
      </c>
      <c r="AN102" s="134"/>
      <c r="AO102" s="134"/>
      <c r="AP102" s="134"/>
      <c r="AQ102" s="643" t="s">
        <v>677</v>
      </c>
      <c r="AR102" s="644"/>
      <c r="AS102" s="644"/>
      <c r="AT102" s="644"/>
      <c r="AU102" s="644"/>
      <c r="AV102" s="644"/>
      <c r="AW102" s="644"/>
      <c r="AX102" s="645"/>
      <c r="AY102">
        <f>IF(SUBSTITUTE(SUBSTITUTE($G$103,"／",""),"　","")="",0,1)</f>
        <v>0</v>
      </c>
    </row>
    <row r="103" spans="1:60" ht="23.25" hidden="1" customHeight="1" x14ac:dyDescent="0.2">
      <c r="A103" s="680"/>
      <c r="B103" s="212"/>
      <c r="C103" s="212"/>
      <c r="D103" s="212"/>
      <c r="E103" s="212"/>
      <c r="F103" s="681"/>
      <c r="G103" s="668" t="s">
        <v>666</v>
      </c>
      <c r="H103" s="669"/>
      <c r="I103" s="669"/>
      <c r="J103" s="669"/>
      <c r="K103" s="669"/>
      <c r="L103" s="669"/>
      <c r="M103" s="669"/>
      <c r="N103" s="669"/>
      <c r="O103" s="669"/>
      <c r="P103" s="669"/>
      <c r="Q103" s="669"/>
      <c r="R103" s="669"/>
      <c r="S103" s="669"/>
      <c r="T103" s="669"/>
      <c r="U103" s="669"/>
      <c r="V103" s="669"/>
      <c r="W103" s="669"/>
      <c r="X103" s="669"/>
      <c r="Y103" s="672" t="s">
        <v>664</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2">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667</v>
      </c>
      <c r="Z104" s="665"/>
      <c r="AA104" s="666"/>
      <c r="AB104" s="628" t="s">
        <v>668</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2">
      <c r="A105" s="432" t="s">
        <v>315</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2">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8" t="s">
        <v>662</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2">
      <c r="A133" s="664" t="s">
        <v>663</v>
      </c>
      <c r="B133" s="168"/>
      <c r="C133" s="168"/>
      <c r="D133" s="168"/>
      <c r="E133" s="168"/>
      <c r="F133" s="169"/>
      <c r="G133" s="705" t="s">
        <v>655</v>
      </c>
      <c r="H133" s="706"/>
      <c r="I133" s="706"/>
      <c r="J133" s="706"/>
      <c r="K133" s="706"/>
      <c r="L133" s="706"/>
      <c r="M133" s="706"/>
      <c r="N133" s="706"/>
      <c r="O133" s="706"/>
      <c r="P133" s="707" t="s">
        <v>654</v>
      </c>
      <c r="Q133" s="706"/>
      <c r="R133" s="706"/>
      <c r="S133" s="706"/>
      <c r="T133" s="706"/>
      <c r="U133" s="706"/>
      <c r="V133" s="706"/>
      <c r="W133" s="706"/>
      <c r="X133" s="708"/>
      <c r="Y133" s="709"/>
      <c r="Z133" s="710"/>
      <c r="AA133" s="711"/>
      <c r="AB133" s="642" t="s">
        <v>11</v>
      </c>
      <c r="AC133" s="642"/>
      <c r="AD133" s="642"/>
      <c r="AE133" s="134" t="s">
        <v>499</v>
      </c>
      <c r="AF133" s="134"/>
      <c r="AG133" s="134"/>
      <c r="AH133" s="134"/>
      <c r="AI133" s="134" t="s">
        <v>651</v>
      </c>
      <c r="AJ133" s="134"/>
      <c r="AK133" s="134"/>
      <c r="AL133" s="134"/>
      <c r="AM133" s="134" t="s">
        <v>467</v>
      </c>
      <c r="AN133" s="134"/>
      <c r="AO133" s="134"/>
      <c r="AP133" s="134"/>
      <c r="AQ133" s="639" t="s">
        <v>498</v>
      </c>
      <c r="AR133" s="640"/>
      <c r="AS133" s="640"/>
      <c r="AT133" s="641"/>
      <c r="AU133" s="639" t="s">
        <v>676</v>
      </c>
      <c r="AV133" s="640"/>
      <c r="AW133" s="640"/>
      <c r="AX133" s="649"/>
      <c r="AY133">
        <f>COUNTA($G$134)</f>
        <v>0</v>
      </c>
    </row>
    <row r="134" spans="1:60" ht="23.25" hidden="1" customHeight="1" x14ac:dyDescent="0.2">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2">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2">
      <c r="A136" s="202" t="s">
        <v>664</v>
      </c>
      <c r="B136" s="120"/>
      <c r="C136" s="120"/>
      <c r="D136" s="120"/>
      <c r="E136" s="120"/>
      <c r="F136" s="679"/>
      <c r="G136" s="191" t="s">
        <v>665</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499</v>
      </c>
      <c r="AF136" s="134"/>
      <c r="AG136" s="134"/>
      <c r="AH136" s="134"/>
      <c r="AI136" s="134" t="s">
        <v>651</v>
      </c>
      <c r="AJ136" s="134"/>
      <c r="AK136" s="134"/>
      <c r="AL136" s="134"/>
      <c r="AM136" s="134" t="s">
        <v>467</v>
      </c>
      <c r="AN136" s="134"/>
      <c r="AO136" s="134"/>
      <c r="AP136" s="134"/>
      <c r="AQ136" s="643" t="s">
        <v>677</v>
      </c>
      <c r="AR136" s="644"/>
      <c r="AS136" s="644"/>
      <c r="AT136" s="644"/>
      <c r="AU136" s="644"/>
      <c r="AV136" s="644"/>
      <c r="AW136" s="644"/>
      <c r="AX136" s="645"/>
      <c r="AY136">
        <f>IF(SUBSTITUTE(SUBSTITUTE($G$137,"／",""),"　","")="",0,1)</f>
        <v>0</v>
      </c>
    </row>
    <row r="137" spans="1:60" ht="23.25" hidden="1" customHeight="1" x14ac:dyDescent="0.2">
      <c r="A137" s="680"/>
      <c r="B137" s="212"/>
      <c r="C137" s="212"/>
      <c r="D137" s="212"/>
      <c r="E137" s="212"/>
      <c r="F137" s="681"/>
      <c r="G137" s="668" t="s">
        <v>666</v>
      </c>
      <c r="H137" s="669"/>
      <c r="I137" s="669"/>
      <c r="J137" s="669"/>
      <c r="K137" s="669"/>
      <c r="L137" s="669"/>
      <c r="M137" s="669"/>
      <c r="N137" s="669"/>
      <c r="O137" s="669"/>
      <c r="P137" s="669"/>
      <c r="Q137" s="669"/>
      <c r="R137" s="669"/>
      <c r="S137" s="669"/>
      <c r="T137" s="669"/>
      <c r="U137" s="669"/>
      <c r="V137" s="669"/>
      <c r="W137" s="669"/>
      <c r="X137" s="669"/>
      <c r="Y137" s="672" t="s">
        <v>664</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2">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667</v>
      </c>
      <c r="Z138" s="665"/>
      <c r="AA138" s="666"/>
      <c r="AB138" s="628" t="s">
        <v>668</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2">
      <c r="A139" s="432" t="s">
        <v>315</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2">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8" t="s">
        <v>662</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2">
      <c r="A167" s="664" t="s">
        <v>663</v>
      </c>
      <c r="B167" s="168"/>
      <c r="C167" s="168"/>
      <c r="D167" s="168"/>
      <c r="E167" s="168"/>
      <c r="F167" s="169"/>
      <c r="G167" s="705" t="s">
        <v>655</v>
      </c>
      <c r="H167" s="706"/>
      <c r="I167" s="706"/>
      <c r="J167" s="706"/>
      <c r="K167" s="706"/>
      <c r="L167" s="706"/>
      <c r="M167" s="706"/>
      <c r="N167" s="706"/>
      <c r="O167" s="706"/>
      <c r="P167" s="707" t="s">
        <v>654</v>
      </c>
      <c r="Q167" s="706"/>
      <c r="R167" s="706"/>
      <c r="S167" s="706"/>
      <c r="T167" s="706"/>
      <c r="U167" s="706"/>
      <c r="V167" s="706"/>
      <c r="W167" s="706"/>
      <c r="X167" s="708"/>
      <c r="Y167" s="709"/>
      <c r="Z167" s="710"/>
      <c r="AA167" s="711"/>
      <c r="AB167" s="642" t="s">
        <v>11</v>
      </c>
      <c r="AC167" s="642"/>
      <c r="AD167" s="642"/>
      <c r="AE167" s="134" t="s">
        <v>499</v>
      </c>
      <c r="AF167" s="134"/>
      <c r="AG167" s="134"/>
      <c r="AH167" s="134"/>
      <c r="AI167" s="134" t="s">
        <v>651</v>
      </c>
      <c r="AJ167" s="134"/>
      <c r="AK167" s="134"/>
      <c r="AL167" s="134"/>
      <c r="AM167" s="134" t="s">
        <v>467</v>
      </c>
      <c r="AN167" s="134"/>
      <c r="AO167" s="134"/>
      <c r="AP167" s="134"/>
      <c r="AQ167" s="639" t="s">
        <v>498</v>
      </c>
      <c r="AR167" s="640"/>
      <c r="AS167" s="640"/>
      <c r="AT167" s="641"/>
      <c r="AU167" s="639" t="s">
        <v>676</v>
      </c>
      <c r="AV167" s="640"/>
      <c r="AW167" s="640"/>
      <c r="AX167" s="649"/>
      <c r="AY167">
        <f>COUNTA($G$168)</f>
        <v>0</v>
      </c>
    </row>
    <row r="168" spans="1:60" ht="23.25" hidden="1" customHeight="1" x14ac:dyDescent="0.2">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2">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2">
      <c r="A170" s="202" t="s">
        <v>664</v>
      </c>
      <c r="B170" s="120"/>
      <c r="C170" s="120"/>
      <c r="D170" s="120"/>
      <c r="E170" s="120"/>
      <c r="F170" s="679"/>
      <c r="G170" s="191" t="s">
        <v>665</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499</v>
      </c>
      <c r="AF170" s="134"/>
      <c r="AG170" s="134"/>
      <c r="AH170" s="134"/>
      <c r="AI170" s="134" t="s">
        <v>651</v>
      </c>
      <c r="AJ170" s="134"/>
      <c r="AK170" s="134"/>
      <c r="AL170" s="134"/>
      <c r="AM170" s="134" t="s">
        <v>467</v>
      </c>
      <c r="AN170" s="134"/>
      <c r="AO170" s="134"/>
      <c r="AP170" s="134"/>
      <c r="AQ170" s="643" t="s">
        <v>677</v>
      </c>
      <c r="AR170" s="644"/>
      <c r="AS170" s="644"/>
      <c r="AT170" s="644"/>
      <c r="AU170" s="644"/>
      <c r="AV170" s="644"/>
      <c r="AW170" s="644"/>
      <c r="AX170" s="645"/>
      <c r="AY170">
        <f>IF(SUBSTITUTE(SUBSTITUTE($G$171,"／",""),"　","")="",0,1)</f>
        <v>0</v>
      </c>
    </row>
    <row r="171" spans="1:60" ht="23.25" hidden="1" customHeight="1" x14ac:dyDescent="0.2">
      <c r="A171" s="680"/>
      <c r="B171" s="212"/>
      <c r="C171" s="212"/>
      <c r="D171" s="212"/>
      <c r="E171" s="212"/>
      <c r="F171" s="681"/>
      <c r="G171" s="668" t="s">
        <v>666</v>
      </c>
      <c r="H171" s="669"/>
      <c r="I171" s="669"/>
      <c r="J171" s="669"/>
      <c r="K171" s="669"/>
      <c r="L171" s="669"/>
      <c r="M171" s="669"/>
      <c r="N171" s="669"/>
      <c r="O171" s="669"/>
      <c r="P171" s="669"/>
      <c r="Q171" s="669"/>
      <c r="R171" s="669"/>
      <c r="S171" s="669"/>
      <c r="T171" s="669"/>
      <c r="U171" s="669"/>
      <c r="V171" s="669"/>
      <c r="W171" s="669"/>
      <c r="X171" s="669"/>
      <c r="Y171" s="672" t="s">
        <v>664</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2">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667</v>
      </c>
      <c r="Z172" s="665"/>
      <c r="AA172" s="666"/>
      <c r="AB172" s="628" t="s">
        <v>668</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2">
      <c r="A173" s="432" t="s">
        <v>315</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2">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8" t="s">
        <v>316</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312</v>
      </c>
      <c r="X200" s="601"/>
      <c r="Y200" s="604"/>
      <c r="Z200" s="604"/>
      <c r="AA200" s="605"/>
      <c r="AB200" s="598" t="s">
        <v>11</v>
      </c>
      <c r="AC200" s="595"/>
      <c r="AD200" s="596"/>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9" t="s">
        <v>129</v>
      </c>
      <c r="AV200" s="589"/>
      <c r="AW200" s="589"/>
      <c r="AX200" s="590"/>
      <c r="AY200">
        <f>COUNTA($H$202)</f>
        <v>0</v>
      </c>
    </row>
    <row r="201" spans="1:60" ht="18.75" hidden="1" customHeight="1" x14ac:dyDescent="0.2">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2">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332</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2">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332</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2">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333</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2">
      <c r="A205" s="529" t="s">
        <v>320</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331</v>
      </c>
      <c r="X205" s="559"/>
      <c r="Y205" s="564" t="s">
        <v>12</v>
      </c>
      <c r="Z205" s="564"/>
      <c r="AA205" s="565"/>
      <c r="AB205" s="574" t="s">
        <v>332</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2">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332</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2">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333</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2">
      <c r="A208" s="526" t="s">
        <v>316</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0" t="s">
        <v>129</v>
      </c>
      <c r="AV208" s="521"/>
      <c r="AW208" s="521"/>
      <c r="AX208" s="522"/>
      <c r="AY208">
        <f>COUNTA($H$210)</f>
        <v>0</v>
      </c>
    </row>
    <row r="209" spans="1:51" ht="18.75" hidden="1" customHeight="1" x14ac:dyDescent="0.2">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2">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2">
      <c r="A213" s="512" t="s">
        <v>345</v>
      </c>
      <c r="B213" s="513"/>
      <c r="C213" s="513"/>
      <c r="D213" s="513"/>
      <c r="E213" s="514" t="s">
        <v>304</v>
      </c>
      <c r="F213" s="515"/>
      <c r="G213" s="97" t="s">
        <v>226</v>
      </c>
      <c r="H213" s="484"/>
      <c r="I213" s="485"/>
      <c r="J213" s="485"/>
      <c r="K213" s="485"/>
      <c r="L213" s="485"/>
      <c r="M213" s="485"/>
      <c r="N213" s="485"/>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5">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c r="AS214" s="434"/>
      <c r="AT214" s="435"/>
      <c r="AU214" s="435"/>
      <c r="AV214" s="435"/>
      <c r="AW214" s="435"/>
      <c r="AX214" s="436"/>
      <c r="AY214">
        <f>COUNTIF($AR$214,"☑")</f>
        <v>0</v>
      </c>
    </row>
    <row r="215" spans="1:51" ht="45" customHeight="1" x14ac:dyDescent="0.2">
      <c r="A215" s="421" t="s">
        <v>365</v>
      </c>
      <c r="B215" s="422"/>
      <c r="C215" s="425" t="s">
        <v>227</v>
      </c>
      <c r="D215" s="422"/>
      <c r="E215" s="427" t="s">
        <v>243</v>
      </c>
      <c r="F215" s="428"/>
      <c r="G215" s="429" t="s">
        <v>786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59.4" customHeight="1" x14ac:dyDescent="0.2">
      <c r="A216" s="423"/>
      <c r="B216" s="424"/>
      <c r="C216" s="426"/>
      <c r="D216" s="424"/>
      <c r="E216" s="164" t="s">
        <v>242</v>
      </c>
      <c r="F216" s="166"/>
      <c r="G216" s="145" t="s">
        <v>787</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790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59.4"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6" t="s">
        <v>789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3"/>
      <c r="B218" s="424"/>
      <c r="C218" s="507" t="s">
        <v>682</v>
      </c>
      <c r="D218" s="508"/>
      <c r="E218" s="164" t="s">
        <v>361</v>
      </c>
      <c r="F218" s="166"/>
      <c r="G218" s="487" t="s">
        <v>230</v>
      </c>
      <c r="H218" s="488"/>
      <c r="I218" s="488"/>
      <c r="J218" s="509" t="s">
        <v>697</v>
      </c>
      <c r="K218" s="510"/>
      <c r="L218" s="510"/>
      <c r="M218" s="510"/>
      <c r="N218" s="510"/>
      <c r="O218" s="510"/>
      <c r="P218" s="510"/>
      <c r="Q218" s="510"/>
      <c r="R218" s="510"/>
      <c r="S218" s="510"/>
      <c r="T218" s="511"/>
      <c r="U218" s="485" t="s">
        <v>698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698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5">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2" t="s">
        <v>698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692</v>
      </c>
      <c r="AE223" s="467"/>
      <c r="AF223" s="467"/>
      <c r="AG223" s="468" t="s">
        <v>761</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692</v>
      </c>
      <c r="AE224" s="380"/>
      <c r="AF224" s="380"/>
      <c r="AG224" s="374" t="s">
        <v>762</v>
      </c>
      <c r="AH224" s="375"/>
      <c r="AI224" s="375"/>
      <c r="AJ224" s="375"/>
      <c r="AK224" s="375"/>
      <c r="AL224" s="375"/>
      <c r="AM224" s="375"/>
      <c r="AN224" s="375"/>
      <c r="AO224" s="375"/>
      <c r="AP224" s="375"/>
      <c r="AQ224" s="375"/>
      <c r="AR224" s="375"/>
      <c r="AS224" s="375"/>
      <c r="AT224" s="375"/>
      <c r="AU224" s="375"/>
      <c r="AV224" s="375"/>
      <c r="AW224" s="375"/>
      <c r="AX224" s="376"/>
    </row>
    <row r="225" spans="1:50" ht="39"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692</v>
      </c>
      <c r="AE225" s="417"/>
      <c r="AF225" s="417"/>
      <c r="AG225" s="402" t="s">
        <v>763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692</v>
      </c>
      <c r="AE226" s="398"/>
      <c r="AF226" s="398"/>
      <c r="AG226" s="400" t="s">
        <v>764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692</v>
      </c>
      <c r="AE229" s="364"/>
      <c r="AF229" s="364"/>
      <c r="AG229" s="366" t="s">
        <v>765</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692</v>
      </c>
      <c r="AE230" s="380"/>
      <c r="AF230" s="380"/>
      <c r="AG230" s="374" t="s">
        <v>766</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711</v>
      </c>
      <c r="AE231" s="380"/>
      <c r="AF231" s="380"/>
      <c r="AG231" s="374" t="s">
        <v>698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692</v>
      </c>
      <c r="AE232" s="380"/>
      <c r="AF232" s="380"/>
      <c r="AG232" s="374" t="s">
        <v>771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711</v>
      </c>
      <c r="AE233" s="417"/>
      <c r="AF233" s="417"/>
      <c r="AG233" s="418" t="s">
        <v>698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692</v>
      </c>
      <c r="AE234" s="380"/>
      <c r="AF234" s="449"/>
      <c r="AG234" s="374" t="s">
        <v>767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692</v>
      </c>
      <c r="AE235" s="410"/>
      <c r="AF235" s="411"/>
      <c r="AG235" s="412" t="s">
        <v>768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711</v>
      </c>
      <c r="AE236" s="364"/>
      <c r="AF236" s="365"/>
      <c r="AG236" s="366" t="s">
        <v>698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711</v>
      </c>
      <c r="AE237" s="373"/>
      <c r="AF237" s="373"/>
      <c r="AG237" s="374" t="s">
        <v>698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692</v>
      </c>
      <c r="AE238" s="380"/>
      <c r="AF238" s="380"/>
      <c r="AG238" s="374" t="s">
        <v>769</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692</v>
      </c>
      <c r="AE239" s="380"/>
      <c r="AF239" s="380"/>
      <c r="AG239" s="404" t="s">
        <v>770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711</v>
      </c>
      <c r="AE240" s="398"/>
      <c r="AF240" s="399"/>
      <c r="AG240" s="400" t="s">
        <v>698</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1" t="s">
        <v>0</v>
      </c>
      <c r="D241" s="902"/>
      <c r="E241" s="902"/>
      <c r="F241" s="902"/>
      <c r="G241" s="902"/>
      <c r="H241" s="902"/>
      <c r="I241" s="902"/>
      <c r="J241" s="902"/>
      <c r="K241" s="902"/>
      <c r="L241" s="902"/>
      <c r="M241" s="902"/>
      <c r="N241" s="902"/>
      <c r="O241" s="898" t="s">
        <v>688</v>
      </c>
      <c r="P241" s="899"/>
      <c r="Q241" s="899"/>
      <c r="R241" s="899"/>
      <c r="S241" s="899"/>
      <c r="T241" s="899"/>
      <c r="U241" s="899"/>
      <c r="V241" s="899"/>
      <c r="W241" s="899"/>
      <c r="X241" s="899"/>
      <c r="Y241" s="899"/>
      <c r="Z241" s="899"/>
      <c r="AA241" s="899"/>
      <c r="AB241" s="899"/>
      <c r="AC241" s="899"/>
      <c r="AD241" s="899"/>
      <c r="AE241" s="899"/>
      <c r="AF241" s="900"/>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5"/>
      <c r="D242" s="886"/>
      <c r="E242" s="383"/>
      <c r="F242" s="383"/>
      <c r="G242" s="383"/>
      <c r="H242" s="384"/>
      <c r="I242" s="384"/>
      <c r="J242" s="887"/>
      <c r="K242" s="887"/>
      <c r="L242" s="887"/>
      <c r="M242" s="384"/>
      <c r="N242" s="888"/>
      <c r="O242" s="889"/>
      <c r="P242" s="890"/>
      <c r="Q242" s="890"/>
      <c r="R242" s="890"/>
      <c r="S242" s="890"/>
      <c r="T242" s="890"/>
      <c r="U242" s="890"/>
      <c r="V242" s="890"/>
      <c r="W242" s="890"/>
      <c r="X242" s="890"/>
      <c r="Y242" s="890"/>
      <c r="Z242" s="890"/>
      <c r="AA242" s="890"/>
      <c r="AB242" s="890"/>
      <c r="AC242" s="890"/>
      <c r="AD242" s="890"/>
      <c r="AE242" s="890"/>
      <c r="AF242" s="891"/>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2"/>
      <c r="P243" s="893"/>
      <c r="Q243" s="893"/>
      <c r="R243" s="893"/>
      <c r="S243" s="893"/>
      <c r="T243" s="893"/>
      <c r="U243" s="893"/>
      <c r="V243" s="893"/>
      <c r="W243" s="893"/>
      <c r="X243" s="893"/>
      <c r="Y243" s="893"/>
      <c r="Z243" s="893"/>
      <c r="AA243" s="893"/>
      <c r="AB243" s="893"/>
      <c r="AC243" s="893"/>
      <c r="AD243" s="893"/>
      <c r="AE243" s="893"/>
      <c r="AF243" s="894"/>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2"/>
      <c r="P244" s="893"/>
      <c r="Q244" s="893"/>
      <c r="R244" s="893"/>
      <c r="S244" s="893"/>
      <c r="T244" s="893"/>
      <c r="U244" s="893"/>
      <c r="V244" s="893"/>
      <c r="W244" s="893"/>
      <c r="X244" s="893"/>
      <c r="Y244" s="893"/>
      <c r="Z244" s="893"/>
      <c r="AA244" s="893"/>
      <c r="AB244" s="893"/>
      <c r="AC244" s="893"/>
      <c r="AD244" s="893"/>
      <c r="AE244" s="893"/>
      <c r="AF244" s="894"/>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2"/>
      <c r="P245" s="893"/>
      <c r="Q245" s="893"/>
      <c r="R245" s="893"/>
      <c r="S245" s="893"/>
      <c r="T245" s="893"/>
      <c r="U245" s="893"/>
      <c r="V245" s="893"/>
      <c r="W245" s="893"/>
      <c r="X245" s="893"/>
      <c r="Y245" s="893"/>
      <c r="Z245" s="893"/>
      <c r="AA245" s="893"/>
      <c r="AB245" s="893"/>
      <c r="AC245" s="893"/>
      <c r="AD245" s="893"/>
      <c r="AE245" s="893"/>
      <c r="AF245" s="894"/>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3"/>
      <c r="N246" s="884"/>
      <c r="O246" s="895"/>
      <c r="P246" s="896"/>
      <c r="Q246" s="896"/>
      <c r="R246" s="896"/>
      <c r="S246" s="896"/>
      <c r="T246" s="896"/>
      <c r="U246" s="896"/>
      <c r="V246" s="896"/>
      <c r="W246" s="896"/>
      <c r="X246" s="896"/>
      <c r="Y246" s="896"/>
      <c r="Z246" s="896"/>
      <c r="AA246" s="896"/>
      <c r="AB246" s="896"/>
      <c r="AC246" s="896"/>
      <c r="AD246" s="896"/>
      <c r="AE246" s="896"/>
      <c r="AF246" s="897"/>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3"/>
      <c r="C247" s="313" t="s">
        <v>50</v>
      </c>
      <c r="D247" s="734"/>
      <c r="E247" s="734"/>
      <c r="F247" s="735"/>
      <c r="G247" s="916" t="s">
        <v>772</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5">
      <c r="A248" s="914"/>
      <c r="B248" s="915"/>
      <c r="C248" s="918" t="s">
        <v>54</v>
      </c>
      <c r="D248" s="919"/>
      <c r="E248" s="919"/>
      <c r="F248" s="920"/>
      <c r="G248" s="921" t="s">
        <v>773</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2">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5">
      <c r="A250" s="906" t="s">
        <v>783</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2">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5">
      <c r="A252" s="338" t="s">
        <v>133</v>
      </c>
      <c r="B252" s="339"/>
      <c r="C252" s="339"/>
      <c r="D252" s="339"/>
      <c r="E252" s="340"/>
      <c r="F252" s="912" t="s">
        <v>784</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2">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5">
      <c r="A254" s="338" t="s">
        <v>133</v>
      </c>
      <c r="B254" s="339"/>
      <c r="C254" s="339"/>
      <c r="D254" s="339"/>
      <c r="E254" s="340"/>
      <c r="F254" s="341" t="s">
        <v>785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788</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359</v>
      </c>
      <c r="B258" s="105"/>
      <c r="C258" s="105"/>
      <c r="D258" s="106"/>
      <c r="E258" s="334" t="s">
        <v>712</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358</v>
      </c>
      <c r="B259" s="271"/>
      <c r="C259" s="271"/>
      <c r="D259" s="271"/>
      <c r="E259" s="334" t="s">
        <v>713</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357</v>
      </c>
      <c r="B260" s="271"/>
      <c r="C260" s="271"/>
      <c r="D260" s="271"/>
      <c r="E260" s="334" t="s">
        <v>714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356</v>
      </c>
      <c r="B261" s="271"/>
      <c r="C261" s="271"/>
      <c r="D261" s="271"/>
      <c r="E261" s="334" t="s">
        <v>715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355</v>
      </c>
      <c r="B262" s="271"/>
      <c r="C262" s="271"/>
      <c r="D262" s="271"/>
      <c r="E262" s="334" t="s">
        <v>716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354</v>
      </c>
      <c r="B263" s="271"/>
      <c r="C263" s="271"/>
      <c r="D263" s="271"/>
      <c r="E263" s="334" t="s">
        <v>717</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353</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352</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499</v>
      </c>
      <c r="B266" s="271"/>
      <c r="C266" s="271"/>
      <c r="D266" s="271"/>
      <c r="E266" s="115" t="s">
        <v>690</v>
      </c>
      <c r="F266" s="101"/>
      <c r="G266" s="101"/>
      <c r="H266" s="92" t="str">
        <f>IF(E266="","","-")</f>
        <v>-</v>
      </c>
      <c r="I266" s="101"/>
      <c r="J266" s="101"/>
      <c r="K266" s="92" t="str">
        <f>IF(I266="","","-")</f>
        <v/>
      </c>
      <c r="L266" s="116">
        <v>24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679</v>
      </c>
      <c r="B267" s="271"/>
      <c r="C267" s="271"/>
      <c r="D267" s="271"/>
      <c r="E267" s="115" t="s">
        <v>690</v>
      </c>
      <c r="F267" s="101"/>
      <c r="G267" s="101"/>
      <c r="H267" s="92"/>
      <c r="I267" s="101"/>
      <c r="J267" s="101"/>
      <c r="K267" s="92"/>
      <c r="L267" s="116">
        <v>23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467</v>
      </c>
      <c r="B268" s="271"/>
      <c r="C268" s="271"/>
      <c r="D268" s="271"/>
      <c r="E268" s="99">
        <v>2021</v>
      </c>
      <c r="F268" s="100"/>
      <c r="G268" s="101" t="s">
        <v>691</v>
      </c>
      <c r="H268" s="101"/>
      <c r="I268" s="101"/>
      <c r="J268" s="100">
        <v>20</v>
      </c>
      <c r="K268" s="100"/>
      <c r="L268" s="116">
        <v>23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348</v>
      </c>
      <c r="B308" s="329"/>
      <c r="C308" s="329"/>
      <c r="D308" s="329"/>
      <c r="E308" s="329"/>
      <c r="F308" s="330"/>
      <c r="G308" s="309" t="s">
        <v>733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748</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734</v>
      </c>
      <c r="H310" s="300"/>
      <c r="I310" s="300"/>
      <c r="J310" s="300"/>
      <c r="K310" s="301"/>
      <c r="L310" s="302" t="s">
        <v>749</v>
      </c>
      <c r="M310" s="303"/>
      <c r="N310" s="303"/>
      <c r="O310" s="303"/>
      <c r="P310" s="303"/>
      <c r="Q310" s="303"/>
      <c r="R310" s="303"/>
      <c r="S310" s="303"/>
      <c r="T310" s="303"/>
      <c r="U310" s="303"/>
      <c r="V310" s="303"/>
      <c r="W310" s="303"/>
      <c r="X310" s="304"/>
      <c r="Y310" s="305">
        <v>1006</v>
      </c>
      <c r="Z310" s="306"/>
      <c r="AA310" s="306"/>
      <c r="AB310" s="307"/>
      <c r="AC310" s="299" t="s">
        <v>751</v>
      </c>
      <c r="AD310" s="300"/>
      <c r="AE310" s="300"/>
      <c r="AF310" s="300"/>
      <c r="AG310" s="301"/>
      <c r="AH310" s="302" t="s">
        <v>750</v>
      </c>
      <c r="AI310" s="303"/>
      <c r="AJ310" s="303"/>
      <c r="AK310" s="303"/>
      <c r="AL310" s="303"/>
      <c r="AM310" s="303"/>
      <c r="AN310" s="303"/>
      <c r="AO310" s="303"/>
      <c r="AP310" s="303"/>
      <c r="AQ310" s="303"/>
      <c r="AR310" s="303"/>
      <c r="AS310" s="303"/>
      <c r="AT310" s="304"/>
      <c r="AU310" s="305">
        <v>1074</v>
      </c>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1006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1074</v>
      </c>
      <c r="AV320" s="286"/>
      <c r="AW320" s="286"/>
      <c r="AX320" s="288"/>
    </row>
    <row r="321" spans="1:51" ht="24.75" customHeight="1" x14ac:dyDescent="0.2">
      <c r="A321" s="331"/>
      <c r="B321" s="332"/>
      <c r="C321" s="332"/>
      <c r="D321" s="332"/>
      <c r="E321" s="332"/>
      <c r="F321" s="333"/>
      <c r="G321" s="309" t="s">
        <v>752</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2">
      <c r="A323" s="331"/>
      <c r="B323" s="332"/>
      <c r="C323" s="332"/>
      <c r="D323" s="332"/>
      <c r="E323" s="332"/>
      <c r="F323" s="333"/>
      <c r="G323" s="299" t="s">
        <v>751</v>
      </c>
      <c r="H323" s="300"/>
      <c r="I323" s="300"/>
      <c r="J323" s="300"/>
      <c r="K323" s="301"/>
      <c r="L323" s="302" t="s">
        <v>750</v>
      </c>
      <c r="M323" s="303"/>
      <c r="N323" s="303"/>
      <c r="O323" s="303"/>
      <c r="P323" s="303"/>
      <c r="Q323" s="303"/>
      <c r="R323" s="303"/>
      <c r="S323" s="303"/>
      <c r="T323" s="303"/>
      <c r="U323" s="303"/>
      <c r="V323" s="303"/>
      <c r="W323" s="303"/>
      <c r="X323" s="304"/>
      <c r="Y323" s="305">
        <v>399</v>
      </c>
      <c r="Z323" s="306"/>
      <c r="AA323" s="306"/>
      <c r="AB323" s="307"/>
      <c r="AC323" s="299" t="s">
        <v>736</v>
      </c>
      <c r="AD323" s="300"/>
      <c r="AE323" s="300"/>
      <c r="AF323" s="300"/>
      <c r="AG323" s="301"/>
      <c r="AH323" s="302" t="s">
        <v>736</v>
      </c>
      <c r="AI323" s="303"/>
      <c r="AJ323" s="303"/>
      <c r="AK323" s="303"/>
      <c r="AL323" s="303"/>
      <c r="AM323" s="303"/>
      <c r="AN323" s="303"/>
      <c r="AO323" s="303"/>
      <c r="AP323" s="303"/>
      <c r="AQ323" s="303"/>
      <c r="AR323" s="303"/>
      <c r="AS323" s="303"/>
      <c r="AT323" s="304"/>
      <c r="AU323" s="305" t="s">
        <v>736</v>
      </c>
      <c r="AV323" s="306"/>
      <c r="AW323" s="306"/>
      <c r="AX323" s="308"/>
      <c r="AY323">
        <f t="shared" si="11"/>
        <v>2</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399</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2</v>
      </c>
    </row>
    <row r="334" spans="1:51" ht="24.75" hidden="1" customHeight="1" x14ac:dyDescent="0.2">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721</v>
      </c>
      <c r="D366" s="265"/>
      <c r="E366" s="265"/>
      <c r="F366" s="265"/>
      <c r="G366" s="265"/>
      <c r="H366" s="265"/>
      <c r="I366" s="265"/>
      <c r="J366" s="248">
        <v>4000020270008</v>
      </c>
      <c r="K366" s="249"/>
      <c r="L366" s="249"/>
      <c r="M366" s="249"/>
      <c r="N366" s="249"/>
      <c r="O366" s="249"/>
      <c r="P366" s="267" t="s">
        <v>722</v>
      </c>
      <c r="Q366" s="250"/>
      <c r="R366" s="250"/>
      <c r="S366" s="250"/>
      <c r="T366" s="250"/>
      <c r="U366" s="250"/>
      <c r="V366" s="250"/>
      <c r="W366" s="250"/>
      <c r="X366" s="250"/>
      <c r="Y366" s="251">
        <v>1006</v>
      </c>
      <c r="Z366" s="252"/>
      <c r="AA366" s="252"/>
      <c r="AB366" s="253"/>
      <c r="AC366" s="237" t="s">
        <v>723</v>
      </c>
      <c r="AD366" s="238"/>
      <c r="AE366" s="238"/>
      <c r="AF366" s="238"/>
      <c r="AG366" s="238"/>
      <c r="AH366" s="268" t="s">
        <v>720</v>
      </c>
      <c r="AI366" s="269"/>
      <c r="AJ366" s="269"/>
      <c r="AK366" s="269"/>
      <c r="AL366" s="241" t="s">
        <v>720</v>
      </c>
      <c r="AM366" s="242"/>
      <c r="AN366" s="242"/>
      <c r="AO366" s="243"/>
      <c r="AP366" s="244" t="s">
        <v>720</v>
      </c>
      <c r="AQ366" s="244"/>
      <c r="AR366" s="244"/>
      <c r="AS366" s="244"/>
      <c r="AT366" s="244"/>
      <c r="AU366" s="244"/>
      <c r="AV366" s="244"/>
      <c r="AW366" s="244"/>
      <c r="AX366" s="244"/>
    </row>
    <row r="367" spans="1:51" ht="30" customHeight="1" x14ac:dyDescent="0.2">
      <c r="A367" s="245">
        <v>2</v>
      </c>
      <c r="B367" s="245">
        <v>1</v>
      </c>
      <c r="C367" s="266" t="s">
        <v>724</v>
      </c>
      <c r="D367" s="265"/>
      <c r="E367" s="265"/>
      <c r="F367" s="265"/>
      <c r="G367" s="265"/>
      <c r="H367" s="265"/>
      <c r="I367" s="265"/>
      <c r="J367" s="248">
        <v>8000020280003</v>
      </c>
      <c r="K367" s="249"/>
      <c r="L367" s="249"/>
      <c r="M367" s="249"/>
      <c r="N367" s="249"/>
      <c r="O367" s="249"/>
      <c r="P367" s="267" t="s">
        <v>722</v>
      </c>
      <c r="Q367" s="250"/>
      <c r="R367" s="250"/>
      <c r="S367" s="250"/>
      <c r="T367" s="250"/>
      <c r="U367" s="250"/>
      <c r="V367" s="250"/>
      <c r="W367" s="250"/>
      <c r="X367" s="250"/>
      <c r="Y367" s="251">
        <v>621</v>
      </c>
      <c r="Z367" s="252"/>
      <c r="AA367" s="252"/>
      <c r="AB367" s="253"/>
      <c r="AC367" s="237" t="s">
        <v>723</v>
      </c>
      <c r="AD367" s="238"/>
      <c r="AE367" s="238"/>
      <c r="AF367" s="238"/>
      <c r="AG367" s="238"/>
      <c r="AH367" s="268" t="s">
        <v>720</v>
      </c>
      <c r="AI367" s="269"/>
      <c r="AJ367" s="269"/>
      <c r="AK367" s="269"/>
      <c r="AL367" s="241" t="s">
        <v>720</v>
      </c>
      <c r="AM367" s="242"/>
      <c r="AN367" s="242"/>
      <c r="AO367" s="243"/>
      <c r="AP367" s="244" t="s">
        <v>720</v>
      </c>
      <c r="AQ367" s="244"/>
      <c r="AR367" s="244"/>
      <c r="AS367" s="244"/>
      <c r="AT367" s="244"/>
      <c r="AU367" s="244"/>
      <c r="AV367" s="244"/>
      <c r="AW367" s="244"/>
      <c r="AX367" s="244"/>
      <c r="AY367">
        <f>COUNTA($C$367)</f>
        <v>1</v>
      </c>
    </row>
    <row r="368" spans="1:51" ht="30" customHeight="1" x14ac:dyDescent="0.2">
      <c r="A368" s="245">
        <v>3</v>
      </c>
      <c r="B368" s="245">
        <v>1</v>
      </c>
      <c r="C368" s="266" t="s">
        <v>725</v>
      </c>
      <c r="D368" s="265"/>
      <c r="E368" s="265"/>
      <c r="F368" s="265"/>
      <c r="G368" s="265"/>
      <c r="H368" s="265"/>
      <c r="I368" s="265"/>
      <c r="J368" s="248">
        <v>5000020390003</v>
      </c>
      <c r="K368" s="249"/>
      <c r="L368" s="249"/>
      <c r="M368" s="249"/>
      <c r="N368" s="249"/>
      <c r="O368" s="249"/>
      <c r="P368" s="267" t="s">
        <v>722</v>
      </c>
      <c r="Q368" s="250"/>
      <c r="R368" s="250"/>
      <c r="S368" s="250"/>
      <c r="T368" s="250"/>
      <c r="U368" s="250"/>
      <c r="V368" s="250"/>
      <c r="W368" s="250"/>
      <c r="X368" s="250"/>
      <c r="Y368" s="251">
        <v>574</v>
      </c>
      <c r="Z368" s="252"/>
      <c r="AA368" s="252"/>
      <c r="AB368" s="253"/>
      <c r="AC368" s="237" t="s">
        <v>723</v>
      </c>
      <c r="AD368" s="238"/>
      <c r="AE368" s="238"/>
      <c r="AF368" s="238"/>
      <c r="AG368" s="238"/>
      <c r="AH368" s="268" t="s">
        <v>720</v>
      </c>
      <c r="AI368" s="269"/>
      <c r="AJ368" s="269"/>
      <c r="AK368" s="269"/>
      <c r="AL368" s="241" t="s">
        <v>720</v>
      </c>
      <c r="AM368" s="242"/>
      <c r="AN368" s="242"/>
      <c r="AO368" s="243"/>
      <c r="AP368" s="244" t="s">
        <v>720</v>
      </c>
      <c r="AQ368" s="244"/>
      <c r="AR368" s="244"/>
      <c r="AS368" s="244"/>
      <c r="AT368" s="244"/>
      <c r="AU368" s="244"/>
      <c r="AV368" s="244"/>
      <c r="AW368" s="244"/>
      <c r="AX368" s="244"/>
      <c r="AY368">
        <f>COUNTA($C$368)</f>
        <v>1</v>
      </c>
    </row>
    <row r="369" spans="1:51" ht="30" customHeight="1" x14ac:dyDescent="0.2">
      <c r="A369" s="245">
        <v>4</v>
      </c>
      <c r="B369" s="245">
        <v>1</v>
      </c>
      <c r="C369" s="266" t="s">
        <v>726</v>
      </c>
      <c r="D369" s="265"/>
      <c r="E369" s="265"/>
      <c r="F369" s="265"/>
      <c r="G369" s="265"/>
      <c r="H369" s="265"/>
      <c r="I369" s="265"/>
      <c r="J369" s="248">
        <v>7000020100005</v>
      </c>
      <c r="K369" s="249"/>
      <c r="L369" s="249"/>
      <c r="M369" s="249"/>
      <c r="N369" s="249"/>
      <c r="O369" s="249"/>
      <c r="P369" s="267" t="s">
        <v>722</v>
      </c>
      <c r="Q369" s="250"/>
      <c r="R369" s="250"/>
      <c r="S369" s="250"/>
      <c r="T369" s="250"/>
      <c r="U369" s="250"/>
      <c r="V369" s="250"/>
      <c r="W369" s="250"/>
      <c r="X369" s="250"/>
      <c r="Y369" s="251">
        <v>517</v>
      </c>
      <c r="Z369" s="252"/>
      <c r="AA369" s="252"/>
      <c r="AB369" s="253"/>
      <c r="AC369" s="237" t="s">
        <v>723</v>
      </c>
      <c r="AD369" s="238"/>
      <c r="AE369" s="238"/>
      <c r="AF369" s="238"/>
      <c r="AG369" s="238"/>
      <c r="AH369" s="268" t="s">
        <v>720</v>
      </c>
      <c r="AI369" s="269"/>
      <c r="AJ369" s="269"/>
      <c r="AK369" s="269"/>
      <c r="AL369" s="241" t="s">
        <v>720</v>
      </c>
      <c r="AM369" s="242"/>
      <c r="AN369" s="242"/>
      <c r="AO369" s="243"/>
      <c r="AP369" s="244" t="s">
        <v>720</v>
      </c>
      <c r="AQ369" s="244"/>
      <c r="AR369" s="244"/>
      <c r="AS369" s="244"/>
      <c r="AT369" s="244"/>
      <c r="AU369" s="244"/>
      <c r="AV369" s="244"/>
      <c r="AW369" s="244"/>
      <c r="AX369" s="244"/>
      <c r="AY369">
        <f>COUNTA($C$369)</f>
        <v>1</v>
      </c>
    </row>
    <row r="370" spans="1:51" ht="30" customHeight="1" x14ac:dyDescent="0.2">
      <c r="A370" s="245">
        <v>5</v>
      </c>
      <c r="B370" s="245">
        <v>1</v>
      </c>
      <c r="C370" s="266" t="s">
        <v>727</v>
      </c>
      <c r="D370" s="265"/>
      <c r="E370" s="265"/>
      <c r="F370" s="265"/>
      <c r="G370" s="265"/>
      <c r="H370" s="265"/>
      <c r="I370" s="265"/>
      <c r="J370" s="248">
        <v>6000020400009</v>
      </c>
      <c r="K370" s="249"/>
      <c r="L370" s="249"/>
      <c r="M370" s="249"/>
      <c r="N370" s="249"/>
      <c r="O370" s="249"/>
      <c r="P370" s="267" t="s">
        <v>722</v>
      </c>
      <c r="Q370" s="250"/>
      <c r="R370" s="250"/>
      <c r="S370" s="250"/>
      <c r="T370" s="250"/>
      <c r="U370" s="250"/>
      <c r="V370" s="250"/>
      <c r="W370" s="250"/>
      <c r="X370" s="250"/>
      <c r="Y370" s="251">
        <v>463</v>
      </c>
      <c r="Z370" s="252"/>
      <c r="AA370" s="252"/>
      <c r="AB370" s="253"/>
      <c r="AC370" s="237" t="s">
        <v>723</v>
      </c>
      <c r="AD370" s="238"/>
      <c r="AE370" s="238"/>
      <c r="AF370" s="238"/>
      <c r="AG370" s="238"/>
      <c r="AH370" s="268" t="s">
        <v>720</v>
      </c>
      <c r="AI370" s="269"/>
      <c r="AJ370" s="269"/>
      <c r="AK370" s="269"/>
      <c r="AL370" s="241" t="s">
        <v>720</v>
      </c>
      <c r="AM370" s="242"/>
      <c r="AN370" s="242"/>
      <c r="AO370" s="243"/>
      <c r="AP370" s="244" t="s">
        <v>720</v>
      </c>
      <c r="AQ370" s="244"/>
      <c r="AR370" s="244"/>
      <c r="AS370" s="244"/>
      <c r="AT370" s="244"/>
      <c r="AU370" s="244"/>
      <c r="AV370" s="244"/>
      <c r="AW370" s="244"/>
      <c r="AX370" s="244"/>
      <c r="AY370">
        <f>COUNTA($C$370)</f>
        <v>1</v>
      </c>
    </row>
    <row r="371" spans="1:51" ht="30" customHeight="1" x14ac:dyDescent="0.2">
      <c r="A371" s="245">
        <v>6</v>
      </c>
      <c r="B371" s="245">
        <v>1</v>
      </c>
      <c r="C371" s="266" t="s">
        <v>728</v>
      </c>
      <c r="D371" s="265"/>
      <c r="E371" s="265"/>
      <c r="F371" s="265"/>
      <c r="G371" s="265"/>
      <c r="H371" s="265"/>
      <c r="I371" s="265"/>
      <c r="J371" s="248">
        <v>1000020230006</v>
      </c>
      <c r="K371" s="249"/>
      <c r="L371" s="249"/>
      <c r="M371" s="249"/>
      <c r="N371" s="249"/>
      <c r="O371" s="249"/>
      <c r="P371" s="267" t="s">
        <v>722</v>
      </c>
      <c r="Q371" s="250"/>
      <c r="R371" s="250"/>
      <c r="S371" s="250"/>
      <c r="T371" s="250"/>
      <c r="U371" s="250"/>
      <c r="V371" s="250"/>
      <c r="W371" s="250"/>
      <c r="X371" s="250"/>
      <c r="Y371" s="251">
        <v>421</v>
      </c>
      <c r="Z371" s="252"/>
      <c r="AA371" s="252"/>
      <c r="AB371" s="253"/>
      <c r="AC371" s="237" t="s">
        <v>723</v>
      </c>
      <c r="AD371" s="238"/>
      <c r="AE371" s="238"/>
      <c r="AF371" s="238"/>
      <c r="AG371" s="238"/>
      <c r="AH371" s="268" t="s">
        <v>720</v>
      </c>
      <c r="AI371" s="269"/>
      <c r="AJ371" s="269"/>
      <c r="AK371" s="269"/>
      <c r="AL371" s="241" t="s">
        <v>720</v>
      </c>
      <c r="AM371" s="242"/>
      <c r="AN371" s="242"/>
      <c r="AO371" s="243"/>
      <c r="AP371" s="244" t="s">
        <v>720</v>
      </c>
      <c r="AQ371" s="244"/>
      <c r="AR371" s="244"/>
      <c r="AS371" s="244"/>
      <c r="AT371" s="244"/>
      <c r="AU371" s="244"/>
      <c r="AV371" s="244"/>
      <c r="AW371" s="244"/>
      <c r="AX371" s="244"/>
      <c r="AY371">
        <f>COUNTA($C$371)</f>
        <v>1</v>
      </c>
    </row>
    <row r="372" spans="1:51" ht="30" customHeight="1" x14ac:dyDescent="0.2">
      <c r="A372" s="245">
        <v>7</v>
      </c>
      <c r="B372" s="245">
        <v>1</v>
      </c>
      <c r="C372" s="266" t="s">
        <v>729</v>
      </c>
      <c r="D372" s="265"/>
      <c r="E372" s="265"/>
      <c r="F372" s="265"/>
      <c r="G372" s="265"/>
      <c r="H372" s="265"/>
      <c r="I372" s="265"/>
      <c r="J372" s="248">
        <v>1000020140007</v>
      </c>
      <c r="K372" s="249"/>
      <c r="L372" s="249"/>
      <c r="M372" s="249"/>
      <c r="N372" s="249"/>
      <c r="O372" s="249"/>
      <c r="P372" s="267" t="s">
        <v>722</v>
      </c>
      <c r="Q372" s="250"/>
      <c r="R372" s="250"/>
      <c r="S372" s="250"/>
      <c r="T372" s="250"/>
      <c r="U372" s="250"/>
      <c r="V372" s="250"/>
      <c r="W372" s="250"/>
      <c r="X372" s="250"/>
      <c r="Y372" s="251">
        <v>303</v>
      </c>
      <c r="Z372" s="252"/>
      <c r="AA372" s="252"/>
      <c r="AB372" s="253"/>
      <c r="AC372" s="237" t="s">
        <v>723</v>
      </c>
      <c r="AD372" s="238"/>
      <c r="AE372" s="238"/>
      <c r="AF372" s="238"/>
      <c r="AG372" s="238"/>
      <c r="AH372" s="268" t="s">
        <v>720</v>
      </c>
      <c r="AI372" s="269"/>
      <c r="AJ372" s="269"/>
      <c r="AK372" s="269"/>
      <c r="AL372" s="241" t="s">
        <v>720</v>
      </c>
      <c r="AM372" s="242"/>
      <c r="AN372" s="242"/>
      <c r="AO372" s="243"/>
      <c r="AP372" s="244" t="s">
        <v>720</v>
      </c>
      <c r="AQ372" s="244"/>
      <c r="AR372" s="244"/>
      <c r="AS372" s="244"/>
      <c r="AT372" s="244"/>
      <c r="AU372" s="244"/>
      <c r="AV372" s="244"/>
      <c r="AW372" s="244"/>
      <c r="AX372" s="244"/>
      <c r="AY372">
        <f>COUNTA($C$372)</f>
        <v>1</v>
      </c>
    </row>
    <row r="373" spans="1:51" ht="30" customHeight="1" x14ac:dyDescent="0.2">
      <c r="A373" s="245">
        <v>8</v>
      </c>
      <c r="B373" s="245">
        <v>1</v>
      </c>
      <c r="C373" s="266" t="s">
        <v>730</v>
      </c>
      <c r="D373" s="265"/>
      <c r="E373" s="265"/>
      <c r="F373" s="265"/>
      <c r="G373" s="265"/>
      <c r="H373" s="265"/>
      <c r="I373" s="265"/>
      <c r="J373" s="248">
        <v>1000020380008</v>
      </c>
      <c r="K373" s="249"/>
      <c r="L373" s="249"/>
      <c r="M373" s="249"/>
      <c r="N373" s="249"/>
      <c r="O373" s="249"/>
      <c r="P373" s="267" t="s">
        <v>722</v>
      </c>
      <c r="Q373" s="250"/>
      <c r="R373" s="250"/>
      <c r="S373" s="250"/>
      <c r="T373" s="250"/>
      <c r="U373" s="250"/>
      <c r="V373" s="250"/>
      <c r="W373" s="250"/>
      <c r="X373" s="250"/>
      <c r="Y373" s="251">
        <v>294</v>
      </c>
      <c r="Z373" s="252"/>
      <c r="AA373" s="252"/>
      <c r="AB373" s="253"/>
      <c r="AC373" s="237" t="s">
        <v>723</v>
      </c>
      <c r="AD373" s="238"/>
      <c r="AE373" s="238"/>
      <c r="AF373" s="238"/>
      <c r="AG373" s="238"/>
      <c r="AH373" s="268" t="s">
        <v>720</v>
      </c>
      <c r="AI373" s="269"/>
      <c r="AJ373" s="269"/>
      <c r="AK373" s="269"/>
      <c r="AL373" s="241" t="s">
        <v>720</v>
      </c>
      <c r="AM373" s="242"/>
      <c r="AN373" s="242"/>
      <c r="AO373" s="243"/>
      <c r="AP373" s="244" t="s">
        <v>720</v>
      </c>
      <c r="AQ373" s="244"/>
      <c r="AR373" s="244"/>
      <c r="AS373" s="244"/>
      <c r="AT373" s="244"/>
      <c r="AU373" s="244"/>
      <c r="AV373" s="244"/>
      <c r="AW373" s="244"/>
      <c r="AX373" s="244"/>
      <c r="AY373">
        <f>COUNTA($C$373)</f>
        <v>1</v>
      </c>
    </row>
    <row r="374" spans="1:51" ht="30" customHeight="1" x14ac:dyDescent="0.2">
      <c r="A374" s="245">
        <v>9</v>
      </c>
      <c r="B374" s="245">
        <v>1</v>
      </c>
      <c r="C374" s="266" t="s">
        <v>731</v>
      </c>
      <c r="D374" s="265"/>
      <c r="E374" s="265"/>
      <c r="F374" s="265"/>
      <c r="G374" s="265"/>
      <c r="H374" s="265"/>
      <c r="I374" s="265"/>
      <c r="J374" s="248">
        <v>1000020440001</v>
      </c>
      <c r="K374" s="249"/>
      <c r="L374" s="249"/>
      <c r="M374" s="249"/>
      <c r="N374" s="249"/>
      <c r="O374" s="249"/>
      <c r="P374" s="267" t="s">
        <v>722</v>
      </c>
      <c r="Q374" s="250"/>
      <c r="R374" s="250"/>
      <c r="S374" s="250"/>
      <c r="T374" s="250"/>
      <c r="U374" s="250"/>
      <c r="V374" s="250"/>
      <c r="W374" s="250"/>
      <c r="X374" s="250"/>
      <c r="Y374" s="251">
        <v>266</v>
      </c>
      <c r="Z374" s="252"/>
      <c r="AA374" s="252"/>
      <c r="AB374" s="253"/>
      <c r="AC374" s="237" t="s">
        <v>723</v>
      </c>
      <c r="AD374" s="238"/>
      <c r="AE374" s="238"/>
      <c r="AF374" s="238"/>
      <c r="AG374" s="238"/>
      <c r="AH374" s="268" t="s">
        <v>720</v>
      </c>
      <c r="AI374" s="269"/>
      <c r="AJ374" s="269"/>
      <c r="AK374" s="269"/>
      <c r="AL374" s="241" t="s">
        <v>720</v>
      </c>
      <c r="AM374" s="242"/>
      <c r="AN374" s="242"/>
      <c r="AO374" s="243"/>
      <c r="AP374" s="244" t="s">
        <v>720</v>
      </c>
      <c r="AQ374" s="244"/>
      <c r="AR374" s="244"/>
      <c r="AS374" s="244"/>
      <c r="AT374" s="244"/>
      <c r="AU374" s="244"/>
      <c r="AV374" s="244"/>
      <c r="AW374" s="244"/>
      <c r="AX374" s="244"/>
      <c r="AY374">
        <f>COUNTA($C$374)</f>
        <v>1</v>
      </c>
    </row>
    <row r="375" spans="1:51" ht="30" customHeight="1" x14ac:dyDescent="0.2">
      <c r="A375" s="245">
        <v>10</v>
      </c>
      <c r="B375" s="245">
        <v>1</v>
      </c>
      <c r="C375" s="266" t="s">
        <v>732</v>
      </c>
      <c r="D375" s="265"/>
      <c r="E375" s="265"/>
      <c r="F375" s="265"/>
      <c r="G375" s="265"/>
      <c r="H375" s="265"/>
      <c r="I375" s="265"/>
      <c r="J375" s="248">
        <v>2000020020001</v>
      </c>
      <c r="K375" s="249"/>
      <c r="L375" s="249"/>
      <c r="M375" s="249"/>
      <c r="N375" s="249"/>
      <c r="O375" s="249"/>
      <c r="P375" s="267" t="s">
        <v>722</v>
      </c>
      <c r="Q375" s="250"/>
      <c r="R375" s="250"/>
      <c r="S375" s="250"/>
      <c r="T375" s="250"/>
      <c r="U375" s="250"/>
      <c r="V375" s="250"/>
      <c r="W375" s="250"/>
      <c r="X375" s="250"/>
      <c r="Y375" s="251">
        <v>259</v>
      </c>
      <c r="Z375" s="252"/>
      <c r="AA375" s="252"/>
      <c r="AB375" s="253"/>
      <c r="AC375" s="237" t="s">
        <v>723</v>
      </c>
      <c r="AD375" s="238"/>
      <c r="AE375" s="238"/>
      <c r="AF375" s="238"/>
      <c r="AG375" s="238"/>
      <c r="AH375" s="268" t="s">
        <v>720</v>
      </c>
      <c r="AI375" s="269"/>
      <c r="AJ375" s="269"/>
      <c r="AK375" s="269"/>
      <c r="AL375" s="241" t="s">
        <v>720</v>
      </c>
      <c r="AM375" s="242"/>
      <c r="AN375" s="242"/>
      <c r="AO375" s="243"/>
      <c r="AP375" s="244" t="s">
        <v>720</v>
      </c>
      <c r="AQ375" s="244"/>
      <c r="AR375" s="244"/>
      <c r="AS375" s="244"/>
      <c r="AT375" s="244"/>
      <c r="AU375" s="244"/>
      <c r="AV375" s="244"/>
      <c r="AW375" s="244"/>
      <c r="AX375" s="244"/>
      <c r="AY375">
        <f>COUNTA($C$375)</f>
        <v>1</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68" t="s">
        <v>720</v>
      </c>
      <c r="AI376" s="269"/>
      <c r="AJ376" s="269"/>
      <c r="AK376" s="269"/>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68" t="s">
        <v>720</v>
      </c>
      <c r="AI377" s="269"/>
      <c r="AJ377" s="269"/>
      <c r="AK377" s="269"/>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68" t="s">
        <v>720</v>
      </c>
      <c r="AI378" s="269"/>
      <c r="AJ378" s="269"/>
      <c r="AK378" s="269"/>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68" t="s">
        <v>720</v>
      </c>
      <c r="AI379" s="269"/>
      <c r="AJ379" s="269"/>
      <c r="AK379" s="269"/>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68" t="s">
        <v>720</v>
      </c>
      <c r="AI380" s="269"/>
      <c r="AJ380" s="269"/>
      <c r="AK380" s="269"/>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68" t="s">
        <v>720</v>
      </c>
      <c r="AI381" s="269"/>
      <c r="AJ381" s="269"/>
      <c r="AK381" s="269"/>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68" t="s">
        <v>720</v>
      </c>
      <c r="AI382" s="269"/>
      <c r="AJ382" s="269"/>
      <c r="AK382" s="269"/>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68" t="s">
        <v>720</v>
      </c>
      <c r="AI383" s="269"/>
      <c r="AJ383" s="269"/>
      <c r="AK383" s="269"/>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68" t="s">
        <v>720</v>
      </c>
      <c r="AI384" s="269"/>
      <c r="AJ384" s="269"/>
      <c r="AK384" s="269"/>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68" t="s">
        <v>720</v>
      </c>
      <c r="AI385" s="269"/>
      <c r="AJ385" s="269"/>
      <c r="AK385" s="269"/>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68" t="s">
        <v>720</v>
      </c>
      <c r="AI386" s="269"/>
      <c r="AJ386" s="269"/>
      <c r="AK386" s="269"/>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68" t="s">
        <v>720</v>
      </c>
      <c r="AI387" s="269"/>
      <c r="AJ387" s="269"/>
      <c r="AK387" s="269"/>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68" t="s">
        <v>720</v>
      </c>
      <c r="AI388" s="269"/>
      <c r="AJ388" s="269"/>
      <c r="AK388" s="269"/>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68" t="s">
        <v>720</v>
      </c>
      <c r="AI389" s="269"/>
      <c r="AJ389" s="269"/>
      <c r="AK389" s="269"/>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68" t="s">
        <v>720</v>
      </c>
      <c r="AI390" s="269"/>
      <c r="AJ390" s="269"/>
      <c r="AK390" s="269"/>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68" t="s">
        <v>720</v>
      </c>
      <c r="AI391" s="269"/>
      <c r="AJ391" s="269"/>
      <c r="AK391" s="269"/>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68" t="s">
        <v>720</v>
      </c>
      <c r="AI392" s="269"/>
      <c r="AJ392" s="269"/>
      <c r="AK392" s="269"/>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68" t="s">
        <v>720</v>
      </c>
      <c r="AI393" s="269"/>
      <c r="AJ393" s="269"/>
      <c r="AK393" s="269"/>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68" t="s">
        <v>720</v>
      </c>
      <c r="AI394" s="269"/>
      <c r="AJ394" s="269"/>
      <c r="AK394" s="269"/>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68" t="s">
        <v>720</v>
      </c>
      <c r="AI395" s="269"/>
      <c r="AJ395" s="269"/>
      <c r="AK395" s="269"/>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739</v>
      </c>
      <c r="D399" s="265"/>
      <c r="E399" s="265"/>
      <c r="F399" s="265"/>
      <c r="G399" s="265"/>
      <c r="H399" s="265"/>
      <c r="I399" s="265"/>
      <c r="J399" s="248" t="s">
        <v>781</v>
      </c>
      <c r="K399" s="249"/>
      <c r="L399" s="249"/>
      <c r="M399" s="249"/>
      <c r="N399" s="249"/>
      <c r="O399" s="249"/>
      <c r="P399" s="267" t="s">
        <v>735</v>
      </c>
      <c r="Q399" s="250"/>
      <c r="R399" s="250"/>
      <c r="S399" s="250"/>
      <c r="T399" s="250"/>
      <c r="U399" s="250"/>
      <c r="V399" s="250"/>
      <c r="W399" s="250"/>
      <c r="X399" s="250"/>
      <c r="Y399" s="251">
        <v>1074</v>
      </c>
      <c r="Z399" s="252"/>
      <c r="AA399" s="252"/>
      <c r="AB399" s="253"/>
      <c r="AC399" s="237" t="s">
        <v>335</v>
      </c>
      <c r="AD399" s="238"/>
      <c r="AE399" s="238"/>
      <c r="AF399" s="238"/>
      <c r="AG399" s="238"/>
      <c r="AH399" s="268">
        <v>7</v>
      </c>
      <c r="AI399" s="269"/>
      <c r="AJ399" s="269"/>
      <c r="AK399" s="269"/>
      <c r="AL399" s="241" t="s">
        <v>736</v>
      </c>
      <c r="AM399" s="242"/>
      <c r="AN399" s="242"/>
      <c r="AO399" s="243"/>
      <c r="AP399" s="244" t="s">
        <v>366</v>
      </c>
      <c r="AQ399" s="244"/>
      <c r="AR399" s="244"/>
      <c r="AS399" s="244"/>
      <c r="AT399" s="244"/>
      <c r="AU399" s="244"/>
      <c r="AV399" s="244"/>
      <c r="AW399" s="244"/>
      <c r="AX399" s="244"/>
      <c r="AY399">
        <f>$AY$396</f>
        <v>1</v>
      </c>
    </row>
    <row r="400" spans="1:51" ht="30" customHeight="1" x14ac:dyDescent="0.2">
      <c r="A400" s="245">
        <v>2</v>
      </c>
      <c r="B400" s="245">
        <v>1</v>
      </c>
      <c r="C400" s="266" t="s">
        <v>740</v>
      </c>
      <c r="D400" s="265"/>
      <c r="E400" s="265"/>
      <c r="F400" s="265"/>
      <c r="G400" s="265"/>
      <c r="H400" s="265"/>
      <c r="I400" s="265"/>
      <c r="J400" s="248">
        <v>9120001055270</v>
      </c>
      <c r="K400" s="249"/>
      <c r="L400" s="249"/>
      <c r="M400" s="249"/>
      <c r="N400" s="249"/>
      <c r="O400" s="249"/>
      <c r="P400" s="267" t="s">
        <v>737</v>
      </c>
      <c r="Q400" s="250"/>
      <c r="R400" s="250"/>
      <c r="S400" s="250"/>
      <c r="T400" s="250"/>
      <c r="U400" s="250"/>
      <c r="V400" s="250"/>
      <c r="W400" s="250"/>
      <c r="X400" s="250"/>
      <c r="Y400" s="251">
        <v>603</v>
      </c>
      <c r="Z400" s="252"/>
      <c r="AA400" s="252"/>
      <c r="AB400" s="253"/>
      <c r="AC400" s="237" t="s">
        <v>335</v>
      </c>
      <c r="AD400" s="238"/>
      <c r="AE400" s="238"/>
      <c r="AF400" s="238"/>
      <c r="AG400" s="238"/>
      <c r="AH400" s="268">
        <v>3</v>
      </c>
      <c r="AI400" s="269"/>
      <c r="AJ400" s="269"/>
      <c r="AK400" s="269"/>
      <c r="AL400" s="241" t="s">
        <v>736</v>
      </c>
      <c r="AM400" s="242"/>
      <c r="AN400" s="242"/>
      <c r="AO400" s="243"/>
      <c r="AP400" s="244" t="s">
        <v>366</v>
      </c>
      <c r="AQ400" s="244"/>
      <c r="AR400" s="244"/>
      <c r="AS400" s="244"/>
      <c r="AT400" s="244"/>
      <c r="AU400" s="244"/>
      <c r="AV400" s="244"/>
      <c r="AW400" s="244"/>
      <c r="AX400" s="244"/>
      <c r="AY400">
        <f>COUNTA($C$400)</f>
        <v>1</v>
      </c>
    </row>
    <row r="401" spans="1:51" ht="30" customHeight="1" x14ac:dyDescent="0.2">
      <c r="A401" s="245">
        <v>3</v>
      </c>
      <c r="B401" s="245">
        <v>1</v>
      </c>
      <c r="C401" s="266" t="s">
        <v>741</v>
      </c>
      <c r="D401" s="265"/>
      <c r="E401" s="265"/>
      <c r="F401" s="265"/>
      <c r="G401" s="265"/>
      <c r="H401" s="265"/>
      <c r="I401" s="265"/>
      <c r="J401" s="248">
        <v>6120001056577</v>
      </c>
      <c r="K401" s="249"/>
      <c r="L401" s="249"/>
      <c r="M401" s="249"/>
      <c r="N401" s="249"/>
      <c r="O401" s="249"/>
      <c r="P401" s="267" t="s">
        <v>738</v>
      </c>
      <c r="Q401" s="250"/>
      <c r="R401" s="250"/>
      <c r="S401" s="250"/>
      <c r="T401" s="250"/>
      <c r="U401" s="250"/>
      <c r="V401" s="250"/>
      <c r="W401" s="250"/>
      <c r="X401" s="250"/>
      <c r="Y401" s="251">
        <v>561</v>
      </c>
      <c r="Z401" s="252"/>
      <c r="AA401" s="252"/>
      <c r="AB401" s="253"/>
      <c r="AC401" s="237" t="s">
        <v>335</v>
      </c>
      <c r="AD401" s="238"/>
      <c r="AE401" s="238"/>
      <c r="AF401" s="238"/>
      <c r="AG401" s="238"/>
      <c r="AH401" s="239">
        <v>6</v>
      </c>
      <c r="AI401" s="240"/>
      <c r="AJ401" s="240"/>
      <c r="AK401" s="240"/>
      <c r="AL401" s="241" t="s">
        <v>736</v>
      </c>
      <c r="AM401" s="242"/>
      <c r="AN401" s="242"/>
      <c r="AO401" s="243"/>
      <c r="AP401" s="244" t="s">
        <v>366</v>
      </c>
      <c r="AQ401" s="244"/>
      <c r="AR401" s="244"/>
      <c r="AS401" s="244"/>
      <c r="AT401" s="244"/>
      <c r="AU401" s="244"/>
      <c r="AV401" s="244"/>
      <c r="AW401" s="244"/>
      <c r="AX401" s="244"/>
      <c r="AY401">
        <f>COUNTA($C$401)</f>
        <v>1</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2">
      <c r="A432" s="245">
        <v>1</v>
      </c>
      <c r="B432" s="245">
        <v>1</v>
      </c>
      <c r="C432" s="266" t="s">
        <v>742</v>
      </c>
      <c r="D432" s="265"/>
      <c r="E432" s="265"/>
      <c r="F432" s="265"/>
      <c r="G432" s="265"/>
      <c r="H432" s="265"/>
      <c r="I432" s="265"/>
      <c r="J432" s="248">
        <v>3120001082411</v>
      </c>
      <c r="K432" s="249"/>
      <c r="L432" s="249"/>
      <c r="M432" s="249"/>
      <c r="N432" s="249"/>
      <c r="O432" s="249"/>
      <c r="P432" s="267" t="s">
        <v>775</v>
      </c>
      <c r="Q432" s="250"/>
      <c r="R432" s="250"/>
      <c r="S432" s="250"/>
      <c r="T432" s="250"/>
      <c r="U432" s="250"/>
      <c r="V432" s="250"/>
      <c r="W432" s="250"/>
      <c r="X432" s="250"/>
      <c r="Y432" s="251">
        <v>399</v>
      </c>
      <c r="Z432" s="252"/>
      <c r="AA432" s="252"/>
      <c r="AB432" s="253"/>
      <c r="AC432" s="237" t="s">
        <v>335</v>
      </c>
      <c r="AD432" s="238"/>
      <c r="AE432" s="238"/>
      <c r="AF432" s="238"/>
      <c r="AG432" s="238"/>
      <c r="AH432" s="268">
        <v>3</v>
      </c>
      <c r="AI432" s="269"/>
      <c r="AJ432" s="269"/>
      <c r="AK432" s="269"/>
      <c r="AL432" s="241" t="s">
        <v>736</v>
      </c>
      <c r="AM432" s="242"/>
      <c r="AN432" s="242"/>
      <c r="AO432" s="243"/>
      <c r="AP432" s="244" t="s">
        <v>736</v>
      </c>
      <c r="AQ432" s="244"/>
      <c r="AR432" s="244"/>
      <c r="AS432" s="244"/>
      <c r="AT432" s="244"/>
      <c r="AU432" s="244"/>
      <c r="AV432" s="244"/>
      <c r="AW432" s="244"/>
      <c r="AX432" s="244"/>
      <c r="AY432">
        <f>$AY$429</f>
        <v>1</v>
      </c>
    </row>
    <row r="433" spans="1:51" ht="30" customHeight="1" x14ac:dyDescent="0.2">
      <c r="A433" s="245">
        <v>2</v>
      </c>
      <c r="B433" s="245">
        <v>1</v>
      </c>
      <c r="C433" s="266" t="s">
        <v>743</v>
      </c>
      <c r="D433" s="265"/>
      <c r="E433" s="265"/>
      <c r="F433" s="265"/>
      <c r="G433" s="265"/>
      <c r="H433" s="265"/>
      <c r="I433" s="265"/>
      <c r="J433" s="248">
        <v>5120001077582</v>
      </c>
      <c r="K433" s="249"/>
      <c r="L433" s="249"/>
      <c r="M433" s="249"/>
      <c r="N433" s="249"/>
      <c r="O433" s="249"/>
      <c r="P433" s="267" t="s">
        <v>776</v>
      </c>
      <c r="Q433" s="250"/>
      <c r="R433" s="250"/>
      <c r="S433" s="250"/>
      <c r="T433" s="250"/>
      <c r="U433" s="250"/>
      <c r="V433" s="250"/>
      <c r="W433" s="250"/>
      <c r="X433" s="250"/>
      <c r="Y433" s="251">
        <v>372</v>
      </c>
      <c r="Z433" s="252"/>
      <c r="AA433" s="252"/>
      <c r="AB433" s="253"/>
      <c r="AC433" s="237" t="s">
        <v>335</v>
      </c>
      <c r="AD433" s="238"/>
      <c r="AE433" s="238"/>
      <c r="AF433" s="238"/>
      <c r="AG433" s="238"/>
      <c r="AH433" s="268">
        <v>15</v>
      </c>
      <c r="AI433" s="269"/>
      <c r="AJ433" s="269"/>
      <c r="AK433" s="269"/>
      <c r="AL433" s="241" t="s">
        <v>736</v>
      </c>
      <c r="AM433" s="242"/>
      <c r="AN433" s="242"/>
      <c r="AO433" s="243"/>
      <c r="AP433" s="244" t="s">
        <v>736</v>
      </c>
      <c r="AQ433" s="244"/>
      <c r="AR433" s="244"/>
      <c r="AS433" s="244"/>
      <c r="AT433" s="244"/>
      <c r="AU433" s="244"/>
      <c r="AV433" s="244"/>
      <c r="AW433" s="244"/>
      <c r="AX433" s="244"/>
      <c r="AY433">
        <f>COUNTA($C$433)</f>
        <v>1</v>
      </c>
    </row>
    <row r="434" spans="1:51" ht="30" customHeight="1" x14ac:dyDescent="0.2">
      <c r="A434" s="245">
        <v>3</v>
      </c>
      <c r="B434" s="245">
        <v>1</v>
      </c>
      <c r="C434" s="266" t="s">
        <v>744</v>
      </c>
      <c r="D434" s="265"/>
      <c r="E434" s="265"/>
      <c r="F434" s="265"/>
      <c r="G434" s="265"/>
      <c r="H434" s="265"/>
      <c r="I434" s="265"/>
      <c r="J434" s="248">
        <v>5120001083085</v>
      </c>
      <c r="K434" s="249"/>
      <c r="L434" s="249"/>
      <c r="M434" s="249"/>
      <c r="N434" s="249"/>
      <c r="O434" s="249"/>
      <c r="P434" s="267" t="s">
        <v>777</v>
      </c>
      <c r="Q434" s="250"/>
      <c r="R434" s="250"/>
      <c r="S434" s="250"/>
      <c r="T434" s="250"/>
      <c r="U434" s="250"/>
      <c r="V434" s="250"/>
      <c r="W434" s="250"/>
      <c r="X434" s="250"/>
      <c r="Y434" s="251">
        <v>264</v>
      </c>
      <c r="Z434" s="252"/>
      <c r="AA434" s="252"/>
      <c r="AB434" s="253"/>
      <c r="AC434" s="237" t="s">
        <v>335</v>
      </c>
      <c r="AD434" s="238"/>
      <c r="AE434" s="238"/>
      <c r="AF434" s="238"/>
      <c r="AG434" s="238"/>
      <c r="AH434" s="239">
        <v>7</v>
      </c>
      <c r="AI434" s="240"/>
      <c r="AJ434" s="240"/>
      <c r="AK434" s="240"/>
      <c r="AL434" s="241" t="s">
        <v>736</v>
      </c>
      <c r="AM434" s="242"/>
      <c r="AN434" s="242"/>
      <c r="AO434" s="243"/>
      <c r="AP434" s="244" t="s">
        <v>736</v>
      </c>
      <c r="AQ434" s="244"/>
      <c r="AR434" s="244"/>
      <c r="AS434" s="244"/>
      <c r="AT434" s="244"/>
      <c r="AU434" s="244"/>
      <c r="AV434" s="244"/>
      <c r="AW434" s="244"/>
      <c r="AX434" s="244"/>
      <c r="AY434">
        <f>COUNTA($C$434)</f>
        <v>1</v>
      </c>
    </row>
    <row r="435" spans="1:51" ht="30" customHeight="1" x14ac:dyDescent="0.2">
      <c r="A435" s="245">
        <v>4</v>
      </c>
      <c r="B435" s="245">
        <v>1</v>
      </c>
      <c r="C435" s="266" t="s">
        <v>745</v>
      </c>
      <c r="D435" s="265"/>
      <c r="E435" s="265"/>
      <c r="F435" s="265"/>
      <c r="G435" s="265"/>
      <c r="H435" s="265"/>
      <c r="I435" s="265"/>
      <c r="J435" s="248">
        <v>1180001035290</v>
      </c>
      <c r="K435" s="249"/>
      <c r="L435" s="249"/>
      <c r="M435" s="249"/>
      <c r="N435" s="249"/>
      <c r="O435" s="249"/>
      <c r="P435" s="267" t="s">
        <v>778</v>
      </c>
      <c r="Q435" s="250"/>
      <c r="R435" s="250"/>
      <c r="S435" s="250"/>
      <c r="T435" s="250"/>
      <c r="U435" s="250"/>
      <c r="V435" s="250"/>
      <c r="W435" s="250"/>
      <c r="X435" s="250"/>
      <c r="Y435" s="251">
        <v>262</v>
      </c>
      <c r="Z435" s="252"/>
      <c r="AA435" s="252"/>
      <c r="AB435" s="253"/>
      <c r="AC435" s="237" t="s">
        <v>335</v>
      </c>
      <c r="AD435" s="238"/>
      <c r="AE435" s="238"/>
      <c r="AF435" s="238"/>
      <c r="AG435" s="238"/>
      <c r="AH435" s="239">
        <v>19</v>
      </c>
      <c r="AI435" s="240"/>
      <c r="AJ435" s="240"/>
      <c r="AK435" s="240"/>
      <c r="AL435" s="241" t="s">
        <v>736</v>
      </c>
      <c r="AM435" s="242"/>
      <c r="AN435" s="242"/>
      <c r="AO435" s="243"/>
      <c r="AP435" s="244" t="s">
        <v>736</v>
      </c>
      <c r="AQ435" s="244"/>
      <c r="AR435" s="244"/>
      <c r="AS435" s="244"/>
      <c r="AT435" s="244"/>
      <c r="AU435" s="244"/>
      <c r="AV435" s="244"/>
      <c r="AW435" s="244"/>
      <c r="AX435" s="244"/>
      <c r="AY435">
        <f>COUNTA($C$435)</f>
        <v>1</v>
      </c>
    </row>
    <row r="436" spans="1:51" ht="30" customHeight="1" x14ac:dyDescent="0.2">
      <c r="A436" s="245">
        <v>5</v>
      </c>
      <c r="B436" s="245">
        <v>1</v>
      </c>
      <c r="C436" s="266" t="s">
        <v>746</v>
      </c>
      <c r="D436" s="265"/>
      <c r="E436" s="265"/>
      <c r="F436" s="265"/>
      <c r="G436" s="265"/>
      <c r="H436" s="265"/>
      <c r="I436" s="265"/>
      <c r="J436" s="248">
        <v>6120001092597</v>
      </c>
      <c r="K436" s="249"/>
      <c r="L436" s="249"/>
      <c r="M436" s="249"/>
      <c r="N436" s="249"/>
      <c r="O436" s="249"/>
      <c r="P436" s="267" t="s">
        <v>779</v>
      </c>
      <c r="Q436" s="250"/>
      <c r="R436" s="250"/>
      <c r="S436" s="250"/>
      <c r="T436" s="250"/>
      <c r="U436" s="250"/>
      <c r="V436" s="250"/>
      <c r="W436" s="250"/>
      <c r="X436" s="250"/>
      <c r="Y436" s="251">
        <v>259</v>
      </c>
      <c r="Z436" s="252"/>
      <c r="AA436" s="252"/>
      <c r="AB436" s="253"/>
      <c r="AC436" s="237" t="s">
        <v>335</v>
      </c>
      <c r="AD436" s="238"/>
      <c r="AE436" s="238"/>
      <c r="AF436" s="238"/>
      <c r="AG436" s="238"/>
      <c r="AH436" s="239">
        <v>6</v>
      </c>
      <c r="AI436" s="240"/>
      <c r="AJ436" s="240"/>
      <c r="AK436" s="240"/>
      <c r="AL436" s="241" t="s">
        <v>736</v>
      </c>
      <c r="AM436" s="242"/>
      <c r="AN436" s="242"/>
      <c r="AO436" s="243"/>
      <c r="AP436" s="244" t="s">
        <v>736</v>
      </c>
      <c r="AQ436" s="244"/>
      <c r="AR436" s="244"/>
      <c r="AS436" s="244"/>
      <c r="AT436" s="244"/>
      <c r="AU436" s="244"/>
      <c r="AV436" s="244"/>
      <c r="AW436" s="244"/>
      <c r="AX436" s="244"/>
      <c r="AY436">
        <f>COUNTA($C$436)</f>
        <v>1</v>
      </c>
    </row>
    <row r="437" spans="1:51" ht="30" customHeight="1" x14ac:dyDescent="0.2">
      <c r="A437" s="245">
        <v>6</v>
      </c>
      <c r="B437" s="245">
        <v>1</v>
      </c>
      <c r="C437" s="266" t="s">
        <v>747</v>
      </c>
      <c r="D437" s="265"/>
      <c r="E437" s="265"/>
      <c r="F437" s="265"/>
      <c r="G437" s="265"/>
      <c r="H437" s="265"/>
      <c r="I437" s="265"/>
      <c r="J437" s="248">
        <v>9120001037590</v>
      </c>
      <c r="K437" s="249"/>
      <c r="L437" s="249"/>
      <c r="M437" s="249"/>
      <c r="N437" s="249"/>
      <c r="O437" s="249"/>
      <c r="P437" s="267" t="s">
        <v>780</v>
      </c>
      <c r="Q437" s="250"/>
      <c r="R437" s="250"/>
      <c r="S437" s="250"/>
      <c r="T437" s="250"/>
      <c r="U437" s="250"/>
      <c r="V437" s="250"/>
      <c r="W437" s="250"/>
      <c r="X437" s="250"/>
      <c r="Y437" s="251">
        <v>221</v>
      </c>
      <c r="Z437" s="252"/>
      <c r="AA437" s="252"/>
      <c r="AB437" s="253"/>
      <c r="AC437" s="237" t="s">
        <v>335</v>
      </c>
      <c r="AD437" s="238"/>
      <c r="AE437" s="238"/>
      <c r="AF437" s="238"/>
      <c r="AG437" s="238"/>
      <c r="AH437" s="239">
        <v>18</v>
      </c>
      <c r="AI437" s="240"/>
      <c r="AJ437" s="240"/>
      <c r="AK437" s="240"/>
      <c r="AL437" s="241" t="s">
        <v>736</v>
      </c>
      <c r="AM437" s="242"/>
      <c r="AN437" s="242"/>
      <c r="AO437" s="243"/>
      <c r="AP437" s="244" t="s">
        <v>736</v>
      </c>
      <c r="AQ437" s="244"/>
      <c r="AR437" s="244"/>
      <c r="AS437" s="244"/>
      <c r="AT437" s="244"/>
      <c r="AU437" s="244"/>
      <c r="AV437" s="244"/>
      <c r="AW437" s="244"/>
      <c r="AX437" s="244"/>
      <c r="AY437">
        <f>COUNTA($C$437)</f>
        <v>1</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76:AO395">
    <cfRule type="expression" dxfId="1439" priority="839">
      <formula>IF(AND(AL376&gt;=0, RIGHT(TEXT(AL376,"0.#"),1)&lt;&gt;"."),TRUE,FALSE)</formula>
    </cfRule>
    <cfRule type="expression" dxfId="1438" priority="840">
      <formula>IF(AND(AL376&gt;=0, RIGHT(TEXT(AL376,"0.#"),1)="."),TRUE,FALSE)</formula>
    </cfRule>
    <cfRule type="expression" dxfId="1437" priority="841">
      <formula>IF(AND(AL376&lt;0, RIGHT(TEXT(AL376,"0.#"),1)&lt;&gt;"."),TRUE,FALSE)</formula>
    </cfRule>
    <cfRule type="expression" dxfId="1436" priority="842">
      <formula>IF(AND(AL376&lt;0, RIGHT(TEXT(AL376,"0.#"),1)="."),TRUE,FALSE)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75">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30AE7941-DFB7-4963-BB3E-960AC75F72B1}"/>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4" manualBreakCount="4">
    <brk id="41" max="16383" man="1"/>
    <brk id="246" max="16383" man="1"/>
    <brk id="268" max="16383" man="1"/>
    <brk id="361"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10" sqref="P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692</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t="s">
        <v>692</v>
      </c>
      <c r="C10" s="13" t="str">
        <f t="shared" si="0"/>
        <v>国土強靱化施策</v>
      </c>
      <c r="D10" s="13" t="str">
        <f t="shared" si="8"/>
        <v>国土強靱化施策</v>
      </c>
      <c r="F10" s="18" t="s">
        <v>112</v>
      </c>
      <c r="G10" s="17"/>
      <c r="H10" s="13" t="str">
        <f t="shared" si="1"/>
        <v/>
      </c>
      <c r="I10" s="13" t="str">
        <f t="shared" si="5"/>
        <v>一般会計</v>
      </c>
      <c r="K10" s="14" t="s">
        <v>306</v>
      </c>
      <c r="L10" s="15"/>
      <c r="M10" s="13" t="str">
        <f t="shared" si="2"/>
        <v/>
      </c>
      <c r="N10" s="13" t="str">
        <f t="shared" si="6"/>
        <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国土強靱化施策</v>
      </c>
      <c r="F11" s="18" t="s">
        <v>113</v>
      </c>
      <c r="G11" s="17"/>
      <c r="H11" s="13" t="str">
        <f t="shared" si="1"/>
        <v/>
      </c>
      <c r="I11" s="13" t="str">
        <f t="shared" si="5"/>
        <v>一般会計</v>
      </c>
      <c r="K11" s="14" t="s">
        <v>106</v>
      </c>
      <c r="L11" s="15" t="s">
        <v>692</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国土強靱化施策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7" t="s">
        <v>315</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370</v>
      </c>
      <c r="AF2" s="923"/>
      <c r="AG2" s="923"/>
      <c r="AH2" s="128"/>
      <c r="AI2" s="923" t="s">
        <v>466</v>
      </c>
      <c r="AJ2" s="923"/>
      <c r="AK2" s="923"/>
      <c r="AL2" s="128"/>
      <c r="AM2" s="923" t="s">
        <v>467</v>
      </c>
      <c r="AN2" s="923"/>
      <c r="AO2" s="923"/>
      <c r="AP2" s="128"/>
      <c r="AQ2" s="135" t="s">
        <v>223</v>
      </c>
      <c r="AR2" s="136"/>
      <c r="AS2" s="136"/>
      <c r="AT2" s="137"/>
      <c r="AU2" s="138" t="s">
        <v>129</v>
      </c>
      <c r="AV2" s="138"/>
      <c r="AW2" s="138"/>
      <c r="AX2" s="139"/>
      <c r="AY2" s="34">
        <f>COUNTA($G$4)</f>
        <v>0</v>
      </c>
    </row>
    <row r="3" spans="1:51" ht="18.75" customHeight="1" x14ac:dyDescent="0.2">
      <c r="A3" s="687"/>
      <c r="B3" s="688"/>
      <c r="C3" s="688"/>
      <c r="D3" s="688"/>
      <c r="E3" s="688"/>
      <c r="F3" s="689"/>
      <c r="G3" s="171"/>
      <c r="H3" s="123"/>
      <c r="I3" s="123"/>
      <c r="J3" s="123"/>
      <c r="K3" s="123"/>
      <c r="L3" s="123"/>
      <c r="M3" s="123"/>
      <c r="N3" s="123"/>
      <c r="O3" s="124"/>
      <c r="P3" s="122"/>
      <c r="Q3" s="123"/>
      <c r="R3" s="123"/>
      <c r="S3" s="123"/>
      <c r="T3" s="123"/>
      <c r="U3" s="123"/>
      <c r="V3" s="123"/>
      <c r="W3" s="123"/>
      <c r="X3" s="124"/>
      <c r="Y3" s="931"/>
      <c r="Z3" s="932"/>
      <c r="AA3" s="933"/>
      <c r="AB3" s="937"/>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2">
      <c r="A4" s="690"/>
      <c r="B4" s="688"/>
      <c r="C4" s="688"/>
      <c r="D4" s="688"/>
      <c r="E4" s="688"/>
      <c r="F4" s="689"/>
      <c r="G4" s="193"/>
      <c r="H4" s="941"/>
      <c r="I4" s="941"/>
      <c r="J4" s="941"/>
      <c r="K4" s="941"/>
      <c r="L4" s="941"/>
      <c r="M4" s="941"/>
      <c r="N4" s="941"/>
      <c r="O4" s="942"/>
      <c r="P4" s="146"/>
      <c r="Q4" s="655"/>
      <c r="R4" s="655"/>
      <c r="S4" s="655"/>
      <c r="T4" s="655"/>
      <c r="U4" s="655"/>
      <c r="V4" s="655"/>
      <c r="W4" s="655"/>
      <c r="X4" s="656"/>
      <c r="Y4" s="927" t="s">
        <v>12</v>
      </c>
      <c r="Z4" s="928"/>
      <c r="AA4" s="929"/>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1"/>
      <c r="B5" s="692"/>
      <c r="C5" s="692"/>
      <c r="D5" s="692"/>
      <c r="E5" s="692"/>
      <c r="F5" s="693"/>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1"/>
      <c r="B6" s="692"/>
      <c r="C6" s="692"/>
      <c r="D6" s="692"/>
      <c r="E6" s="692"/>
      <c r="F6" s="693"/>
      <c r="G6" s="946"/>
      <c r="H6" s="947"/>
      <c r="I6" s="947"/>
      <c r="J6" s="947"/>
      <c r="K6" s="947"/>
      <c r="L6" s="947"/>
      <c r="M6" s="947"/>
      <c r="N6" s="947"/>
      <c r="O6" s="948"/>
      <c r="P6" s="658"/>
      <c r="Q6" s="658"/>
      <c r="R6" s="658"/>
      <c r="S6" s="658"/>
      <c r="T6" s="658"/>
      <c r="U6" s="658"/>
      <c r="V6" s="658"/>
      <c r="W6" s="658"/>
      <c r="X6" s="659"/>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3" t="s">
        <v>342</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7" t="s">
        <v>315</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370</v>
      </c>
      <c r="AF9" s="923"/>
      <c r="AG9" s="923"/>
      <c r="AH9" s="128"/>
      <c r="AI9" s="923" t="s">
        <v>466</v>
      </c>
      <c r="AJ9" s="923"/>
      <c r="AK9" s="923"/>
      <c r="AL9" s="128"/>
      <c r="AM9" s="923" t="s">
        <v>467</v>
      </c>
      <c r="AN9" s="923"/>
      <c r="AO9" s="923"/>
      <c r="AP9" s="128"/>
      <c r="AQ9" s="135" t="s">
        <v>223</v>
      </c>
      <c r="AR9" s="136"/>
      <c r="AS9" s="136"/>
      <c r="AT9" s="137"/>
      <c r="AU9" s="138" t="s">
        <v>129</v>
      </c>
      <c r="AV9" s="138"/>
      <c r="AW9" s="138"/>
      <c r="AX9" s="139"/>
      <c r="AY9" s="34">
        <f>COUNTA($G$11)</f>
        <v>0</v>
      </c>
    </row>
    <row r="10" spans="1:51" ht="18.75" customHeight="1" x14ac:dyDescent="0.2">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1"/>
      <c r="Z10" s="932"/>
      <c r="AA10" s="933"/>
      <c r="AB10" s="937"/>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2">
      <c r="A11" s="690"/>
      <c r="B11" s="688"/>
      <c r="C11" s="688"/>
      <c r="D11" s="688"/>
      <c r="E11" s="688"/>
      <c r="F11" s="689"/>
      <c r="G11" s="193"/>
      <c r="H11" s="941"/>
      <c r="I11" s="941"/>
      <c r="J11" s="941"/>
      <c r="K11" s="941"/>
      <c r="L11" s="941"/>
      <c r="M11" s="941"/>
      <c r="N11" s="941"/>
      <c r="O11" s="942"/>
      <c r="P11" s="146"/>
      <c r="Q11" s="655"/>
      <c r="R11" s="655"/>
      <c r="S11" s="655"/>
      <c r="T11" s="655"/>
      <c r="U11" s="655"/>
      <c r="V11" s="655"/>
      <c r="W11" s="655"/>
      <c r="X11" s="656"/>
      <c r="Y11" s="927" t="s">
        <v>12</v>
      </c>
      <c r="Z11" s="928"/>
      <c r="AA11" s="929"/>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1"/>
      <c r="B12" s="692"/>
      <c r="C12" s="692"/>
      <c r="D12" s="692"/>
      <c r="E12" s="692"/>
      <c r="F12" s="693"/>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38"/>
      <c r="B13" s="939"/>
      <c r="C13" s="939"/>
      <c r="D13" s="939"/>
      <c r="E13" s="939"/>
      <c r="F13" s="940"/>
      <c r="G13" s="946"/>
      <c r="H13" s="947"/>
      <c r="I13" s="947"/>
      <c r="J13" s="947"/>
      <c r="K13" s="947"/>
      <c r="L13" s="947"/>
      <c r="M13" s="947"/>
      <c r="N13" s="947"/>
      <c r="O13" s="948"/>
      <c r="P13" s="658"/>
      <c r="Q13" s="658"/>
      <c r="R13" s="658"/>
      <c r="S13" s="658"/>
      <c r="T13" s="658"/>
      <c r="U13" s="658"/>
      <c r="V13" s="658"/>
      <c r="W13" s="658"/>
      <c r="X13" s="659"/>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3" t="s">
        <v>342</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7" t="s">
        <v>315</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370</v>
      </c>
      <c r="AF16" s="923"/>
      <c r="AG16" s="923"/>
      <c r="AH16" s="128"/>
      <c r="AI16" s="923" t="s">
        <v>466</v>
      </c>
      <c r="AJ16" s="923"/>
      <c r="AK16" s="923"/>
      <c r="AL16" s="128"/>
      <c r="AM16" s="923" t="s">
        <v>467</v>
      </c>
      <c r="AN16" s="923"/>
      <c r="AO16" s="923"/>
      <c r="AP16" s="128"/>
      <c r="AQ16" s="135" t="s">
        <v>223</v>
      </c>
      <c r="AR16" s="136"/>
      <c r="AS16" s="136"/>
      <c r="AT16" s="137"/>
      <c r="AU16" s="138" t="s">
        <v>129</v>
      </c>
      <c r="AV16" s="138"/>
      <c r="AW16" s="138"/>
      <c r="AX16" s="139"/>
      <c r="AY16" s="34">
        <f>COUNTA($G$18)</f>
        <v>0</v>
      </c>
    </row>
    <row r="17" spans="1:51" ht="18.75" customHeight="1" x14ac:dyDescent="0.2">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1"/>
      <c r="Z17" s="932"/>
      <c r="AA17" s="933"/>
      <c r="AB17" s="937"/>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2">
      <c r="A18" s="690"/>
      <c r="B18" s="688"/>
      <c r="C18" s="688"/>
      <c r="D18" s="688"/>
      <c r="E18" s="688"/>
      <c r="F18" s="689"/>
      <c r="G18" s="193"/>
      <c r="H18" s="941"/>
      <c r="I18" s="941"/>
      <c r="J18" s="941"/>
      <c r="K18" s="941"/>
      <c r="L18" s="941"/>
      <c r="M18" s="941"/>
      <c r="N18" s="941"/>
      <c r="O18" s="942"/>
      <c r="P18" s="146"/>
      <c r="Q18" s="655"/>
      <c r="R18" s="655"/>
      <c r="S18" s="655"/>
      <c r="T18" s="655"/>
      <c r="U18" s="655"/>
      <c r="V18" s="655"/>
      <c r="W18" s="655"/>
      <c r="X18" s="656"/>
      <c r="Y18" s="927" t="s">
        <v>12</v>
      </c>
      <c r="Z18" s="928"/>
      <c r="AA18" s="929"/>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1"/>
      <c r="B19" s="692"/>
      <c r="C19" s="692"/>
      <c r="D19" s="692"/>
      <c r="E19" s="692"/>
      <c r="F19" s="693"/>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38"/>
      <c r="B20" s="939"/>
      <c r="C20" s="939"/>
      <c r="D20" s="939"/>
      <c r="E20" s="939"/>
      <c r="F20" s="940"/>
      <c r="G20" s="946"/>
      <c r="H20" s="947"/>
      <c r="I20" s="947"/>
      <c r="J20" s="947"/>
      <c r="K20" s="947"/>
      <c r="L20" s="947"/>
      <c r="M20" s="947"/>
      <c r="N20" s="947"/>
      <c r="O20" s="948"/>
      <c r="P20" s="658"/>
      <c r="Q20" s="658"/>
      <c r="R20" s="658"/>
      <c r="S20" s="658"/>
      <c r="T20" s="658"/>
      <c r="U20" s="658"/>
      <c r="V20" s="658"/>
      <c r="W20" s="658"/>
      <c r="X20" s="659"/>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3" t="s">
        <v>342</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7" t="s">
        <v>315</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370</v>
      </c>
      <c r="AF23" s="923"/>
      <c r="AG23" s="923"/>
      <c r="AH23" s="128"/>
      <c r="AI23" s="923" t="s">
        <v>466</v>
      </c>
      <c r="AJ23" s="923"/>
      <c r="AK23" s="923"/>
      <c r="AL23" s="128"/>
      <c r="AM23" s="923" t="s">
        <v>467</v>
      </c>
      <c r="AN23" s="923"/>
      <c r="AO23" s="923"/>
      <c r="AP23" s="128"/>
      <c r="AQ23" s="135" t="s">
        <v>223</v>
      </c>
      <c r="AR23" s="136"/>
      <c r="AS23" s="136"/>
      <c r="AT23" s="137"/>
      <c r="AU23" s="138" t="s">
        <v>129</v>
      </c>
      <c r="AV23" s="138"/>
      <c r="AW23" s="138"/>
      <c r="AX23" s="139"/>
      <c r="AY23" s="34">
        <f>COUNTA($G$25)</f>
        <v>0</v>
      </c>
    </row>
    <row r="24" spans="1:51" ht="18.75" customHeight="1" x14ac:dyDescent="0.2">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1"/>
      <c r="Z24" s="932"/>
      <c r="AA24" s="933"/>
      <c r="AB24" s="937"/>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2">
      <c r="A25" s="690"/>
      <c r="B25" s="688"/>
      <c r="C25" s="688"/>
      <c r="D25" s="688"/>
      <c r="E25" s="688"/>
      <c r="F25" s="689"/>
      <c r="G25" s="193"/>
      <c r="H25" s="941"/>
      <c r="I25" s="941"/>
      <c r="J25" s="941"/>
      <c r="K25" s="941"/>
      <c r="L25" s="941"/>
      <c r="M25" s="941"/>
      <c r="N25" s="941"/>
      <c r="O25" s="942"/>
      <c r="P25" s="146"/>
      <c r="Q25" s="655"/>
      <c r="R25" s="655"/>
      <c r="S25" s="655"/>
      <c r="T25" s="655"/>
      <c r="U25" s="655"/>
      <c r="V25" s="655"/>
      <c r="W25" s="655"/>
      <c r="X25" s="656"/>
      <c r="Y25" s="927" t="s">
        <v>12</v>
      </c>
      <c r="Z25" s="928"/>
      <c r="AA25" s="929"/>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1"/>
      <c r="B26" s="692"/>
      <c r="C26" s="692"/>
      <c r="D26" s="692"/>
      <c r="E26" s="692"/>
      <c r="F26" s="693"/>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38"/>
      <c r="B27" s="939"/>
      <c r="C27" s="939"/>
      <c r="D27" s="939"/>
      <c r="E27" s="939"/>
      <c r="F27" s="940"/>
      <c r="G27" s="946"/>
      <c r="H27" s="947"/>
      <c r="I27" s="947"/>
      <c r="J27" s="947"/>
      <c r="K27" s="947"/>
      <c r="L27" s="947"/>
      <c r="M27" s="947"/>
      <c r="N27" s="947"/>
      <c r="O27" s="948"/>
      <c r="P27" s="658"/>
      <c r="Q27" s="658"/>
      <c r="R27" s="658"/>
      <c r="S27" s="658"/>
      <c r="T27" s="658"/>
      <c r="U27" s="658"/>
      <c r="V27" s="658"/>
      <c r="W27" s="658"/>
      <c r="X27" s="659"/>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3" t="s">
        <v>342</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7" t="s">
        <v>315</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370</v>
      </c>
      <c r="AF30" s="923"/>
      <c r="AG30" s="923"/>
      <c r="AH30" s="128"/>
      <c r="AI30" s="923" t="s">
        <v>466</v>
      </c>
      <c r="AJ30" s="923"/>
      <c r="AK30" s="923"/>
      <c r="AL30" s="128"/>
      <c r="AM30" s="923" t="s">
        <v>467</v>
      </c>
      <c r="AN30" s="923"/>
      <c r="AO30" s="923"/>
      <c r="AP30" s="128"/>
      <c r="AQ30" s="135" t="s">
        <v>223</v>
      </c>
      <c r="AR30" s="136"/>
      <c r="AS30" s="136"/>
      <c r="AT30" s="137"/>
      <c r="AU30" s="138" t="s">
        <v>129</v>
      </c>
      <c r="AV30" s="138"/>
      <c r="AW30" s="138"/>
      <c r="AX30" s="139"/>
      <c r="AY30" s="34">
        <f>COUNTA($G$32)</f>
        <v>0</v>
      </c>
    </row>
    <row r="31" spans="1:51" ht="18.75" customHeight="1" x14ac:dyDescent="0.2">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1"/>
      <c r="Z31" s="932"/>
      <c r="AA31" s="933"/>
      <c r="AB31" s="937"/>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2">
      <c r="A32" s="690"/>
      <c r="B32" s="688"/>
      <c r="C32" s="688"/>
      <c r="D32" s="688"/>
      <c r="E32" s="688"/>
      <c r="F32" s="689"/>
      <c r="G32" s="193"/>
      <c r="H32" s="941"/>
      <c r="I32" s="941"/>
      <c r="J32" s="941"/>
      <c r="K32" s="941"/>
      <c r="L32" s="941"/>
      <c r="M32" s="941"/>
      <c r="N32" s="941"/>
      <c r="O32" s="942"/>
      <c r="P32" s="146"/>
      <c r="Q32" s="655"/>
      <c r="R32" s="655"/>
      <c r="S32" s="655"/>
      <c r="T32" s="655"/>
      <c r="U32" s="655"/>
      <c r="V32" s="655"/>
      <c r="W32" s="655"/>
      <c r="X32" s="656"/>
      <c r="Y32" s="927" t="s">
        <v>12</v>
      </c>
      <c r="Z32" s="928"/>
      <c r="AA32" s="929"/>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1"/>
      <c r="B33" s="692"/>
      <c r="C33" s="692"/>
      <c r="D33" s="692"/>
      <c r="E33" s="692"/>
      <c r="F33" s="693"/>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38"/>
      <c r="B34" s="939"/>
      <c r="C34" s="939"/>
      <c r="D34" s="939"/>
      <c r="E34" s="939"/>
      <c r="F34" s="940"/>
      <c r="G34" s="946"/>
      <c r="H34" s="947"/>
      <c r="I34" s="947"/>
      <c r="J34" s="947"/>
      <c r="K34" s="947"/>
      <c r="L34" s="947"/>
      <c r="M34" s="947"/>
      <c r="N34" s="947"/>
      <c r="O34" s="948"/>
      <c r="P34" s="658"/>
      <c r="Q34" s="658"/>
      <c r="R34" s="658"/>
      <c r="S34" s="658"/>
      <c r="T34" s="658"/>
      <c r="U34" s="658"/>
      <c r="V34" s="658"/>
      <c r="W34" s="658"/>
      <c r="X34" s="659"/>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3" t="s">
        <v>342</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7" t="s">
        <v>315</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370</v>
      </c>
      <c r="AF37" s="923"/>
      <c r="AG37" s="923"/>
      <c r="AH37" s="128"/>
      <c r="AI37" s="923" t="s">
        <v>466</v>
      </c>
      <c r="AJ37" s="923"/>
      <c r="AK37" s="923"/>
      <c r="AL37" s="128"/>
      <c r="AM37" s="923" t="s">
        <v>467</v>
      </c>
      <c r="AN37" s="923"/>
      <c r="AO37" s="923"/>
      <c r="AP37" s="128"/>
      <c r="AQ37" s="135" t="s">
        <v>223</v>
      </c>
      <c r="AR37" s="136"/>
      <c r="AS37" s="136"/>
      <c r="AT37" s="137"/>
      <c r="AU37" s="138" t="s">
        <v>129</v>
      </c>
      <c r="AV37" s="138"/>
      <c r="AW37" s="138"/>
      <c r="AX37" s="139"/>
      <c r="AY37" s="34">
        <f>COUNTA($G$39)</f>
        <v>0</v>
      </c>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1"/>
      <c r="Z38" s="932"/>
      <c r="AA38" s="933"/>
      <c r="AB38" s="937"/>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2">
      <c r="A39" s="690"/>
      <c r="B39" s="688"/>
      <c r="C39" s="688"/>
      <c r="D39" s="688"/>
      <c r="E39" s="688"/>
      <c r="F39" s="689"/>
      <c r="G39" s="193"/>
      <c r="H39" s="941"/>
      <c r="I39" s="941"/>
      <c r="J39" s="941"/>
      <c r="K39" s="941"/>
      <c r="L39" s="941"/>
      <c r="M39" s="941"/>
      <c r="N39" s="941"/>
      <c r="O39" s="942"/>
      <c r="P39" s="146"/>
      <c r="Q39" s="655"/>
      <c r="R39" s="655"/>
      <c r="S39" s="655"/>
      <c r="T39" s="655"/>
      <c r="U39" s="655"/>
      <c r="V39" s="655"/>
      <c r="W39" s="655"/>
      <c r="X39" s="656"/>
      <c r="Y39" s="927" t="s">
        <v>12</v>
      </c>
      <c r="Z39" s="928"/>
      <c r="AA39" s="929"/>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1"/>
      <c r="B40" s="692"/>
      <c r="C40" s="692"/>
      <c r="D40" s="692"/>
      <c r="E40" s="692"/>
      <c r="F40" s="693"/>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38"/>
      <c r="B41" s="939"/>
      <c r="C41" s="939"/>
      <c r="D41" s="939"/>
      <c r="E41" s="939"/>
      <c r="F41" s="940"/>
      <c r="G41" s="946"/>
      <c r="H41" s="947"/>
      <c r="I41" s="947"/>
      <c r="J41" s="947"/>
      <c r="K41" s="947"/>
      <c r="L41" s="947"/>
      <c r="M41" s="947"/>
      <c r="N41" s="947"/>
      <c r="O41" s="948"/>
      <c r="P41" s="658"/>
      <c r="Q41" s="658"/>
      <c r="R41" s="658"/>
      <c r="S41" s="658"/>
      <c r="T41" s="658"/>
      <c r="U41" s="658"/>
      <c r="V41" s="658"/>
      <c r="W41" s="658"/>
      <c r="X41" s="659"/>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3" t="s">
        <v>342</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7" t="s">
        <v>315</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370</v>
      </c>
      <c r="AF44" s="923"/>
      <c r="AG44" s="923"/>
      <c r="AH44" s="128"/>
      <c r="AI44" s="923" t="s">
        <v>466</v>
      </c>
      <c r="AJ44" s="923"/>
      <c r="AK44" s="923"/>
      <c r="AL44" s="128"/>
      <c r="AM44" s="923" t="s">
        <v>467</v>
      </c>
      <c r="AN44" s="923"/>
      <c r="AO44" s="923"/>
      <c r="AP44" s="128"/>
      <c r="AQ44" s="135" t="s">
        <v>223</v>
      </c>
      <c r="AR44" s="136"/>
      <c r="AS44" s="136"/>
      <c r="AT44" s="137"/>
      <c r="AU44" s="138" t="s">
        <v>129</v>
      </c>
      <c r="AV44" s="138"/>
      <c r="AW44" s="138"/>
      <c r="AX44" s="139"/>
      <c r="AY44" s="34">
        <f>COUNTA($G$46)</f>
        <v>0</v>
      </c>
    </row>
    <row r="45" spans="1:51" ht="18.75" customHeight="1" x14ac:dyDescent="0.2">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1"/>
      <c r="Z45" s="932"/>
      <c r="AA45" s="933"/>
      <c r="AB45" s="937"/>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2">
      <c r="A46" s="690"/>
      <c r="B46" s="688"/>
      <c r="C46" s="688"/>
      <c r="D46" s="688"/>
      <c r="E46" s="688"/>
      <c r="F46" s="689"/>
      <c r="G46" s="193"/>
      <c r="H46" s="941"/>
      <c r="I46" s="941"/>
      <c r="J46" s="941"/>
      <c r="K46" s="941"/>
      <c r="L46" s="941"/>
      <c r="M46" s="941"/>
      <c r="N46" s="941"/>
      <c r="O46" s="942"/>
      <c r="P46" s="146"/>
      <c r="Q46" s="655"/>
      <c r="R46" s="655"/>
      <c r="S46" s="655"/>
      <c r="T46" s="655"/>
      <c r="U46" s="655"/>
      <c r="V46" s="655"/>
      <c r="W46" s="655"/>
      <c r="X46" s="656"/>
      <c r="Y46" s="927" t="s">
        <v>12</v>
      </c>
      <c r="Z46" s="928"/>
      <c r="AA46" s="929"/>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1"/>
      <c r="B47" s="692"/>
      <c r="C47" s="692"/>
      <c r="D47" s="692"/>
      <c r="E47" s="692"/>
      <c r="F47" s="693"/>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38"/>
      <c r="B48" s="939"/>
      <c r="C48" s="939"/>
      <c r="D48" s="939"/>
      <c r="E48" s="939"/>
      <c r="F48" s="940"/>
      <c r="G48" s="946"/>
      <c r="H48" s="947"/>
      <c r="I48" s="947"/>
      <c r="J48" s="947"/>
      <c r="K48" s="947"/>
      <c r="L48" s="947"/>
      <c r="M48" s="947"/>
      <c r="N48" s="947"/>
      <c r="O48" s="948"/>
      <c r="P48" s="658"/>
      <c r="Q48" s="658"/>
      <c r="R48" s="658"/>
      <c r="S48" s="658"/>
      <c r="T48" s="658"/>
      <c r="U48" s="658"/>
      <c r="V48" s="658"/>
      <c r="W48" s="658"/>
      <c r="X48" s="659"/>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3" t="s">
        <v>342</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7" t="s">
        <v>315</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370</v>
      </c>
      <c r="AF51" s="923"/>
      <c r="AG51" s="923"/>
      <c r="AH51" s="128"/>
      <c r="AI51" s="923" t="s">
        <v>466</v>
      </c>
      <c r="AJ51" s="923"/>
      <c r="AK51" s="923"/>
      <c r="AL51" s="128"/>
      <c r="AM51" s="923" t="s">
        <v>467</v>
      </c>
      <c r="AN51" s="923"/>
      <c r="AO51" s="923"/>
      <c r="AP51" s="128"/>
      <c r="AQ51" s="135" t="s">
        <v>223</v>
      </c>
      <c r="AR51" s="136"/>
      <c r="AS51" s="136"/>
      <c r="AT51" s="137"/>
      <c r="AU51" s="138" t="s">
        <v>129</v>
      </c>
      <c r="AV51" s="138"/>
      <c r="AW51" s="138"/>
      <c r="AX51" s="139"/>
      <c r="AY51" s="34">
        <f>COUNTA($G$53)</f>
        <v>0</v>
      </c>
    </row>
    <row r="52" spans="1:51" ht="18.75" customHeight="1" x14ac:dyDescent="0.2">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1"/>
      <c r="Z52" s="932"/>
      <c r="AA52" s="933"/>
      <c r="AB52" s="937"/>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2">
      <c r="A53" s="690"/>
      <c r="B53" s="688"/>
      <c r="C53" s="688"/>
      <c r="D53" s="688"/>
      <c r="E53" s="688"/>
      <c r="F53" s="689"/>
      <c r="G53" s="193"/>
      <c r="H53" s="941"/>
      <c r="I53" s="941"/>
      <c r="J53" s="941"/>
      <c r="K53" s="941"/>
      <c r="L53" s="941"/>
      <c r="M53" s="941"/>
      <c r="N53" s="941"/>
      <c r="O53" s="942"/>
      <c r="P53" s="146"/>
      <c r="Q53" s="655"/>
      <c r="R53" s="655"/>
      <c r="S53" s="655"/>
      <c r="T53" s="655"/>
      <c r="U53" s="655"/>
      <c r="V53" s="655"/>
      <c r="W53" s="655"/>
      <c r="X53" s="656"/>
      <c r="Y53" s="927" t="s">
        <v>12</v>
      </c>
      <c r="Z53" s="928"/>
      <c r="AA53" s="929"/>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1"/>
      <c r="B54" s="692"/>
      <c r="C54" s="692"/>
      <c r="D54" s="692"/>
      <c r="E54" s="692"/>
      <c r="F54" s="693"/>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38"/>
      <c r="B55" s="939"/>
      <c r="C55" s="939"/>
      <c r="D55" s="939"/>
      <c r="E55" s="939"/>
      <c r="F55" s="940"/>
      <c r="G55" s="946"/>
      <c r="H55" s="947"/>
      <c r="I55" s="947"/>
      <c r="J55" s="947"/>
      <c r="K55" s="947"/>
      <c r="L55" s="947"/>
      <c r="M55" s="947"/>
      <c r="N55" s="947"/>
      <c r="O55" s="948"/>
      <c r="P55" s="658"/>
      <c r="Q55" s="658"/>
      <c r="R55" s="658"/>
      <c r="S55" s="658"/>
      <c r="T55" s="658"/>
      <c r="U55" s="658"/>
      <c r="V55" s="658"/>
      <c r="W55" s="658"/>
      <c r="X55" s="659"/>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3" t="s">
        <v>342</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7" t="s">
        <v>315</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370</v>
      </c>
      <c r="AF58" s="923"/>
      <c r="AG58" s="923"/>
      <c r="AH58" s="128"/>
      <c r="AI58" s="923" t="s">
        <v>466</v>
      </c>
      <c r="AJ58" s="923"/>
      <c r="AK58" s="923"/>
      <c r="AL58" s="128"/>
      <c r="AM58" s="923" t="s">
        <v>467</v>
      </c>
      <c r="AN58" s="923"/>
      <c r="AO58" s="923"/>
      <c r="AP58" s="128"/>
      <c r="AQ58" s="135" t="s">
        <v>223</v>
      </c>
      <c r="AR58" s="136"/>
      <c r="AS58" s="136"/>
      <c r="AT58" s="137"/>
      <c r="AU58" s="138" t="s">
        <v>129</v>
      </c>
      <c r="AV58" s="138"/>
      <c r="AW58" s="138"/>
      <c r="AX58" s="139"/>
      <c r="AY58" s="34">
        <f>COUNTA($G$60)</f>
        <v>0</v>
      </c>
    </row>
    <row r="59" spans="1:51" ht="18.75" customHeight="1" x14ac:dyDescent="0.2">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1"/>
      <c r="Z59" s="932"/>
      <c r="AA59" s="933"/>
      <c r="AB59" s="937"/>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2">
      <c r="A60" s="690"/>
      <c r="B60" s="688"/>
      <c r="C60" s="688"/>
      <c r="D60" s="688"/>
      <c r="E60" s="688"/>
      <c r="F60" s="689"/>
      <c r="G60" s="193"/>
      <c r="H60" s="941"/>
      <c r="I60" s="941"/>
      <c r="J60" s="941"/>
      <c r="K60" s="941"/>
      <c r="L60" s="941"/>
      <c r="M60" s="941"/>
      <c r="N60" s="941"/>
      <c r="O60" s="942"/>
      <c r="P60" s="146"/>
      <c r="Q60" s="655"/>
      <c r="R60" s="655"/>
      <c r="S60" s="655"/>
      <c r="T60" s="655"/>
      <c r="U60" s="655"/>
      <c r="V60" s="655"/>
      <c r="W60" s="655"/>
      <c r="X60" s="656"/>
      <c r="Y60" s="927" t="s">
        <v>12</v>
      </c>
      <c r="Z60" s="928"/>
      <c r="AA60" s="929"/>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1"/>
      <c r="B61" s="692"/>
      <c r="C61" s="692"/>
      <c r="D61" s="692"/>
      <c r="E61" s="692"/>
      <c r="F61" s="693"/>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38"/>
      <c r="B62" s="939"/>
      <c r="C62" s="939"/>
      <c r="D62" s="939"/>
      <c r="E62" s="939"/>
      <c r="F62" s="940"/>
      <c r="G62" s="946"/>
      <c r="H62" s="947"/>
      <c r="I62" s="947"/>
      <c r="J62" s="947"/>
      <c r="K62" s="947"/>
      <c r="L62" s="947"/>
      <c r="M62" s="947"/>
      <c r="N62" s="947"/>
      <c r="O62" s="948"/>
      <c r="P62" s="658"/>
      <c r="Q62" s="658"/>
      <c r="R62" s="658"/>
      <c r="S62" s="658"/>
      <c r="T62" s="658"/>
      <c r="U62" s="658"/>
      <c r="V62" s="658"/>
      <c r="W62" s="658"/>
      <c r="X62" s="659"/>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3" t="s">
        <v>342</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7" t="s">
        <v>315</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370</v>
      </c>
      <c r="AF65" s="923"/>
      <c r="AG65" s="923"/>
      <c r="AH65" s="128"/>
      <c r="AI65" s="923" t="s">
        <v>466</v>
      </c>
      <c r="AJ65" s="923"/>
      <c r="AK65" s="923"/>
      <c r="AL65" s="128"/>
      <c r="AM65" s="923" t="s">
        <v>467</v>
      </c>
      <c r="AN65" s="923"/>
      <c r="AO65" s="923"/>
      <c r="AP65" s="128"/>
      <c r="AQ65" s="135" t="s">
        <v>223</v>
      </c>
      <c r="AR65" s="136"/>
      <c r="AS65" s="136"/>
      <c r="AT65" s="137"/>
      <c r="AU65" s="138" t="s">
        <v>129</v>
      </c>
      <c r="AV65" s="138"/>
      <c r="AW65" s="138"/>
      <c r="AX65" s="139"/>
      <c r="AY65" s="34">
        <f>COUNTA($G$67)</f>
        <v>0</v>
      </c>
    </row>
    <row r="66" spans="1:51" ht="18.75" customHeight="1" x14ac:dyDescent="0.2">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1"/>
      <c r="Z66" s="932"/>
      <c r="AA66" s="933"/>
      <c r="AB66" s="937"/>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2">
      <c r="A67" s="690"/>
      <c r="B67" s="688"/>
      <c r="C67" s="688"/>
      <c r="D67" s="688"/>
      <c r="E67" s="688"/>
      <c r="F67" s="689"/>
      <c r="G67" s="193"/>
      <c r="H67" s="941"/>
      <c r="I67" s="941"/>
      <c r="J67" s="941"/>
      <c r="K67" s="941"/>
      <c r="L67" s="941"/>
      <c r="M67" s="941"/>
      <c r="N67" s="941"/>
      <c r="O67" s="942"/>
      <c r="P67" s="146"/>
      <c r="Q67" s="655"/>
      <c r="R67" s="655"/>
      <c r="S67" s="655"/>
      <c r="T67" s="655"/>
      <c r="U67" s="655"/>
      <c r="V67" s="655"/>
      <c r="W67" s="655"/>
      <c r="X67" s="656"/>
      <c r="Y67" s="927" t="s">
        <v>12</v>
      </c>
      <c r="Z67" s="928"/>
      <c r="AA67" s="929"/>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1"/>
      <c r="B68" s="692"/>
      <c r="C68" s="692"/>
      <c r="D68" s="692"/>
      <c r="E68" s="692"/>
      <c r="F68" s="693"/>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38"/>
      <c r="B69" s="939"/>
      <c r="C69" s="939"/>
      <c r="D69" s="939"/>
      <c r="E69" s="939"/>
      <c r="F69" s="940"/>
      <c r="G69" s="946"/>
      <c r="H69" s="947"/>
      <c r="I69" s="947"/>
      <c r="J69" s="947"/>
      <c r="K69" s="947"/>
      <c r="L69" s="947"/>
      <c r="M69" s="947"/>
      <c r="N69" s="947"/>
      <c r="O69" s="948"/>
      <c r="P69" s="658"/>
      <c r="Q69" s="658"/>
      <c r="R69" s="658"/>
      <c r="S69" s="658"/>
      <c r="T69" s="658"/>
      <c r="U69" s="658"/>
      <c r="V69" s="658"/>
      <c r="W69" s="658"/>
      <c r="X69" s="659"/>
      <c r="Y69" s="190" t="s">
        <v>13</v>
      </c>
      <c r="Z69" s="924"/>
      <c r="AA69" s="925"/>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3" t="s">
        <v>342</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2" t="s">
        <v>26</v>
      </c>
      <c r="B2" s="963"/>
      <c r="C2" s="963"/>
      <c r="D2" s="963"/>
      <c r="E2" s="963"/>
      <c r="F2" s="964"/>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2">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5"/>
    <row r="55" spans="1:51" ht="30" customHeight="1" x14ac:dyDescent="0.2">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5"/>
    <row r="108" spans="1:51" ht="30" customHeight="1" x14ac:dyDescent="0.2">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5"/>
    <row r="161" spans="1:51" ht="30" customHeight="1" x14ac:dyDescent="0.2">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5"/>
    <row r="214" spans="1:51" ht="30" customHeight="1" x14ac:dyDescent="0.2">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318</v>
      </c>
      <c r="Z3" s="273"/>
      <c r="AA3" s="273"/>
      <c r="AB3" s="273"/>
      <c r="AC3" s="987" t="s">
        <v>309</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2">
      <c r="A4" s="989">
        <v>1</v>
      </c>
      <c r="B4" s="98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89">
        <v>2</v>
      </c>
      <c r="B5" s="98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89">
        <v>3</v>
      </c>
      <c r="B6" s="98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89">
        <v>4</v>
      </c>
      <c r="B7" s="98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89">
        <v>5</v>
      </c>
      <c r="B8" s="98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89">
        <v>6</v>
      </c>
      <c r="B9" s="98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89">
        <v>7</v>
      </c>
      <c r="B10" s="98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89">
        <v>8</v>
      </c>
      <c r="B11" s="98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89">
        <v>9</v>
      </c>
      <c r="B12" s="98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89">
        <v>10</v>
      </c>
      <c r="B13" s="98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89">
        <v>11</v>
      </c>
      <c r="B14" s="98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89">
        <v>12</v>
      </c>
      <c r="B15" s="98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89">
        <v>13</v>
      </c>
      <c r="B16" s="98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89">
        <v>14</v>
      </c>
      <c r="B17" s="98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89">
        <v>15</v>
      </c>
      <c r="B18" s="98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89">
        <v>16</v>
      </c>
      <c r="B19" s="98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89">
        <v>17</v>
      </c>
      <c r="B20" s="98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89">
        <v>18</v>
      </c>
      <c r="B21" s="98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89">
        <v>19</v>
      </c>
      <c r="B22" s="98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89">
        <v>20</v>
      </c>
      <c r="B23" s="98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89">
        <v>21</v>
      </c>
      <c r="B24" s="98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89">
        <v>22</v>
      </c>
      <c r="B25" s="98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89">
        <v>23</v>
      </c>
      <c r="B26" s="98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89">
        <v>24</v>
      </c>
      <c r="B27" s="98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89">
        <v>25</v>
      </c>
      <c r="B28" s="98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89">
        <v>26</v>
      </c>
      <c r="B29" s="98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89">
        <v>27</v>
      </c>
      <c r="B30" s="98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89">
        <v>28</v>
      </c>
      <c r="B31" s="98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89">
        <v>29</v>
      </c>
      <c r="B32" s="98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89">
        <v>30</v>
      </c>
      <c r="B33" s="98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318</v>
      </c>
      <c r="Z36" s="273"/>
      <c r="AA36" s="273"/>
      <c r="AB36" s="273"/>
      <c r="AC36" s="987" t="s">
        <v>309</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2">
      <c r="A37" s="989">
        <v>1</v>
      </c>
      <c r="B37" s="98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89">
        <v>2</v>
      </c>
      <c r="B38" s="98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89">
        <v>3</v>
      </c>
      <c r="B39" s="98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89">
        <v>4</v>
      </c>
      <c r="B40" s="98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89">
        <v>5</v>
      </c>
      <c r="B41" s="98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89">
        <v>6</v>
      </c>
      <c r="B42" s="98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89">
        <v>7</v>
      </c>
      <c r="B43" s="98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89">
        <v>8</v>
      </c>
      <c r="B44" s="98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89">
        <v>9</v>
      </c>
      <c r="B45" s="98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89">
        <v>10</v>
      </c>
      <c r="B46" s="98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89">
        <v>11</v>
      </c>
      <c r="B47" s="98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89">
        <v>12</v>
      </c>
      <c r="B48" s="98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89">
        <v>13</v>
      </c>
      <c r="B49" s="98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89">
        <v>14</v>
      </c>
      <c r="B50" s="98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89">
        <v>15</v>
      </c>
      <c r="B51" s="98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89">
        <v>16</v>
      </c>
      <c r="B52" s="98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89">
        <v>17</v>
      </c>
      <c r="B53" s="98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89">
        <v>18</v>
      </c>
      <c r="B54" s="98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89">
        <v>19</v>
      </c>
      <c r="B55" s="98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89">
        <v>20</v>
      </c>
      <c r="B56" s="98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89">
        <v>21</v>
      </c>
      <c r="B57" s="98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89">
        <v>22</v>
      </c>
      <c r="B58" s="98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89">
        <v>23</v>
      </c>
      <c r="B59" s="98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89">
        <v>24</v>
      </c>
      <c r="B60" s="98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89">
        <v>25</v>
      </c>
      <c r="B61" s="98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89">
        <v>26</v>
      </c>
      <c r="B62" s="98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89">
        <v>27</v>
      </c>
      <c r="B63" s="98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89">
        <v>28</v>
      </c>
      <c r="B64" s="98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89">
        <v>29</v>
      </c>
      <c r="B65" s="98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89">
        <v>30</v>
      </c>
      <c r="B66" s="98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318</v>
      </c>
      <c r="Z69" s="273"/>
      <c r="AA69" s="273"/>
      <c r="AB69" s="273"/>
      <c r="AC69" s="987" t="s">
        <v>309</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2">
      <c r="A70" s="989">
        <v>1</v>
      </c>
      <c r="B70" s="98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89">
        <v>2</v>
      </c>
      <c r="B71" s="98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89">
        <v>3</v>
      </c>
      <c r="B72" s="98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89">
        <v>4</v>
      </c>
      <c r="B73" s="98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89">
        <v>5</v>
      </c>
      <c r="B74" s="98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89">
        <v>6</v>
      </c>
      <c r="B75" s="98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89">
        <v>7</v>
      </c>
      <c r="B76" s="98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89">
        <v>8</v>
      </c>
      <c r="B77" s="98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89">
        <v>9</v>
      </c>
      <c r="B78" s="98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89">
        <v>10</v>
      </c>
      <c r="B79" s="98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89">
        <v>11</v>
      </c>
      <c r="B80" s="98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89">
        <v>12</v>
      </c>
      <c r="B81" s="98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89">
        <v>13</v>
      </c>
      <c r="B82" s="98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89">
        <v>14</v>
      </c>
      <c r="B83" s="98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89">
        <v>15</v>
      </c>
      <c r="B84" s="98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89">
        <v>16</v>
      </c>
      <c r="B85" s="98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89">
        <v>17</v>
      </c>
      <c r="B86" s="98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89">
        <v>18</v>
      </c>
      <c r="B87" s="98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89">
        <v>19</v>
      </c>
      <c r="B88" s="98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89">
        <v>20</v>
      </c>
      <c r="B89" s="98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89">
        <v>21</v>
      </c>
      <c r="B90" s="98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89">
        <v>22</v>
      </c>
      <c r="B91" s="98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89">
        <v>23</v>
      </c>
      <c r="B92" s="98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89">
        <v>24</v>
      </c>
      <c r="B93" s="98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89">
        <v>25</v>
      </c>
      <c r="B94" s="98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89">
        <v>26</v>
      </c>
      <c r="B95" s="98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89">
        <v>27</v>
      </c>
      <c r="B96" s="98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89">
        <v>28</v>
      </c>
      <c r="B97" s="98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89">
        <v>29</v>
      </c>
      <c r="B98" s="98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89">
        <v>30</v>
      </c>
      <c r="B99" s="98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318</v>
      </c>
      <c r="Z102" s="273"/>
      <c r="AA102" s="273"/>
      <c r="AB102" s="273"/>
      <c r="AC102" s="987" t="s">
        <v>309</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2">
      <c r="A103" s="989">
        <v>1</v>
      </c>
      <c r="B103" s="98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89">
        <v>2</v>
      </c>
      <c r="B104" s="98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89">
        <v>3</v>
      </c>
      <c r="B105" s="98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89">
        <v>4</v>
      </c>
      <c r="B106" s="98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89">
        <v>5</v>
      </c>
      <c r="B107" s="98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89">
        <v>6</v>
      </c>
      <c r="B108" s="98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89">
        <v>7</v>
      </c>
      <c r="B109" s="98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89">
        <v>8</v>
      </c>
      <c r="B110" s="98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89">
        <v>9</v>
      </c>
      <c r="B111" s="98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89">
        <v>10</v>
      </c>
      <c r="B112" s="98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89">
        <v>11</v>
      </c>
      <c r="B113" s="98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89">
        <v>12</v>
      </c>
      <c r="B114" s="98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89">
        <v>13</v>
      </c>
      <c r="B115" s="98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89">
        <v>14</v>
      </c>
      <c r="B116" s="98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89">
        <v>15</v>
      </c>
      <c r="B117" s="98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89">
        <v>16</v>
      </c>
      <c r="B118" s="98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89">
        <v>17</v>
      </c>
      <c r="B119" s="98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89">
        <v>18</v>
      </c>
      <c r="B120" s="98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89">
        <v>19</v>
      </c>
      <c r="B121" s="98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89">
        <v>20</v>
      </c>
      <c r="B122" s="98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89">
        <v>21</v>
      </c>
      <c r="B123" s="98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89">
        <v>22</v>
      </c>
      <c r="B124" s="98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89">
        <v>23</v>
      </c>
      <c r="B125" s="98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89">
        <v>24</v>
      </c>
      <c r="B126" s="98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89">
        <v>25</v>
      </c>
      <c r="B127" s="98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89">
        <v>26</v>
      </c>
      <c r="B128" s="98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89">
        <v>27</v>
      </c>
      <c r="B129" s="98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89">
        <v>28</v>
      </c>
      <c r="B130" s="98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89">
        <v>29</v>
      </c>
      <c r="B131" s="98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89">
        <v>30</v>
      </c>
      <c r="B132" s="98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318</v>
      </c>
      <c r="Z135" s="273"/>
      <c r="AA135" s="273"/>
      <c r="AB135" s="273"/>
      <c r="AC135" s="987" t="s">
        <v>309</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2">
      <c r="A136" s="989">
        <v>1</v>
      </c>
      <c r="B136" s="98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89">
        <v>2</v>
      </c>
      <c r="B137" s="98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89">
        <v>3</v>
      </c>
      <c r="B138" s="98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89">
        <v>4</v>
      </c>
      <c r="B139" s="98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89">
        <v>5</v>
      </c>
      <c r="B140" s="98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89">
        <v>6</v>
      </c>
      <c r="B141" s="98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89">
        <v>7</v>
      </c>
      <c r="B142" s="98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89">
        <v>8</v>
      </c>
      <c r="B143" s="98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89">
        <v>9</v>
      </c>
      <c r="B144" s="98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89">
        <v>10</v>
      </c>
      <c r="B145" s="98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89">
        <v>11</v>
      </c>
      <c r="B146" s="98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89">
        <v>12</v>
      </c>
      <c r="B147" s="98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89">
        <v>13</v>
      </c>
      <c r="B148" s="98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89">
        <v>14</v>
      </c>
      <c r="B149" s="98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89">
        <v>15</v>
      </c>
      <c r="B150" s="98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89">
        <v>16</v>
      </c>
      <c r="B151" s="98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89">
        <v>17</v>
      </c>
      <c r="B152" s="98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89">
        <v>18</v>
      </c>
      <c r="B153" s="98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89">
        <v>19</v>
      </c>
      <c r="B154" s="98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89">
        <v>20</v>
      </c>
      <c r="B155" s="98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89">
        <v>21</v>
      </c>
      <c r="B156" s="98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89">
        <v>22</v>
      </c>
      <c r="B157" s="98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89">
        <v>23</v>
      </c>
      <c r="B158" s="98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89">
        <v>24</v>
      </c>
      <c r="B159" s="98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89">
        <v>25</v>
      </c>
      <c r="B160" s="98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89">
        <v>26</v>
      </c>
      <c r="B161" s="98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89">
        <v>27</v>
      </c>
      <c r="B162" s="98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89">
        <v>28</v>
      </c>
      <c r="B163" s="98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89">
        <v>29</v>
      </c>
      <c r="B164" s="98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89">
        <v>30</v>
      </c>
      <c r="B165" s="98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318</v>
      </c>
      <c r="Z168" s="273"/>
      <c r="AA168" s="273"/>
      <c r="AB168" s="273"/>
      <c r="AC168" s="987" t="s">
        <v>309</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2">
      <c r="A169" s="989">
        <v>1</v>
      </c>
      <c r="B169" s="98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89">
        <v>2</v>
      </c>
      <c r="B170" s="98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89">
        <v>3</v>
      </c>
      <c r="B171" s="98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89">
        <v>4</v>
      </c>
      <c r="B172" s="98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89">
        <v>5</v>
      </c>
      <c r="B173" s="98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89">
        <v>6</v>
      </c>
      <c r="B174" s="98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89">
        <v>7</v>
      </c>
      <c r="B175" s="98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89">
        <v>8</v>
      </c>
      <c r="B176" s="98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89">
        <v>9</v>
      </c>
      <c r="B177" s="98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89">
        <v>10</v>
      </c>
      <c r="B178" s="98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89">
        <v>11</v>
      </c>
      <c r="B179" s="98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89">
        <v>12</v>
      </c>
      <c r="B180" s="98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89">
        <v>13</v>
      </c>
      <c r="B181" s="98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89">
        <v>14</v>
      </c>
      <c r="B182" s="98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89">
        <v>15</v>
      </c>
      <c r="B183" s="98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89">
        <v>16</v>
      </c>
      <c r="B184" s="98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89">
        <v>17</v>
      </c>
      <c r="B185" s="98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89">
        <v>18</v>
      </c>
      <c r="B186" s="98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89">
        <v>19</v>
      </c>
      <c r="B187" s="98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89">
        <v>20</v>
      </c>
      <c r="B188" s="98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89">
        <v>21</v>
      </c>
      <c r="B189" s="98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89">
        <v>22</v>
      </c>
      <c r="B190" s="98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89">
        <v>23</v>
      </c>
      <c r="B191" s="98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89">
        <v>24</v>
      </c>
      <c r="B192" s="98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89">
        <v>25</v>
      </c>
      <c r="B193" s="98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89">
        <v>26</v>
      </c>
      <c r="B194" s="98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89">
        <v>27</v>
      </c>
      <c r="B195" s="98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89">
        <v>28</v>
      </c>
      <c r="B196" s="98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89">
        <v>29</v>
      </c>
      <c r="B197" s="98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89">
        <v>30</v>
      </c>
      <c r="B198" s="98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318</v>
      </c>
      <c r="Z201" s="273"/>
      <c r="AA201" s="273"/>
      <c r="AB201" s="273"/>
      <c r="AC201" s="987" t="s">
        <v>309</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2">
      <c r="A202" s="989">
        <v>1</v>
      </c>
      <c r="B202" s="98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89">
        <v>2</v>
      </c>
      <c r="B203" s="98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89">
        <v>3</v>
      </c>
      <c r="B204" s="98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89">
        <v>4</v>
      </c>
      <c r="B205" s="98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89">
        <v>5</v>
      </c>
      <c r="B206" s="98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89">
        <v>6</v>
      </c>
      <c r="B207" s="98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89">
        <v>7</v>
      </c>
      <c r="B208" s="98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89">
        <v>8</v>
      </c>
      <c r="B209" s="98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89">
        <v>9</v>
      </c>
      <c r="B210" s="98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89">
        <v>10</v>
      </c>
      <c r="B211" s="98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89">
        <v>11</v>
      </c>
      <c r="B212" s="98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89">
        <v>12</v>
      </c>
      <c r="B213" s="98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89">
        <v>13</v>
      </c>
      <c r="B214" s="98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89">
        <v>14</v>
      </c>
      <c r="B215" s="98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89">
        <v>15</v>
      </c>
      <c r="B216" s="98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89">
        <v>16</v>
      </c>
      <c r="B217" s="98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89">
        <v>17</v>
      </c>
      <c r="B218" s="98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89">
        <v>18</v>
      </c>
      <c r="B219" s="98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89">
        <v>19</v>
      </c>
      <c r="B220" s="98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89">
        <v>20</v>
      </c>
      <c r="B221" s="98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89">
        <v>21</v>
      </c>
      <c r="B222" s="98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89">
        <v>22</v>
      </c>
      <c r="B223" s="98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89">
        <v>23</v>
      </c>
      <c r="B224" s="98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89">
        <v>24</v>
      </c>
      <c r="B225" s="98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89">
        <v>25</v>
      </c>
      <c r="B226" s="98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89">
        <v>26</v>
      </c>
      <c r="B227" s="98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89">
        <v>27</v>
      </c>
      <c r="B228" s="98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89">
        <v>28</v>
      </c>
      <c r="B229" s="98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89">
        <v>29</v>
      </c>
      <c r="B230" s="98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89">
        <v>30</v>
      </c>
      <c r="B231" s="98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318</v>
      </c>
      <c r="Z234" s="273"/>
      <c r="AA234" s="273"/>
      <c r="AB234" s="273"/>
      <c r="AC234" s="987" t="s">
        <v>309</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2">
      <c r="A235" s="989">
        <v>1</v>
      </c>
      <c r="B235" s="98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89">
        <v>2</v>
      </c>
      <c r="B236" s="98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89">
        <v>3</v>
      </c>
      <c r="B237" s="98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89">
        <v>4</v>
      </c>
      <c r="B238" s="98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89">
        <v>5</v>
      </c>
      <c r="B239" s="98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89">
        <v>6</v>
      </c>
      <c r="B240" s="98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89">
        <v>7</v>
      </c>
      <c r="B241" s="98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89">
        <v>8</v>
      </c>
      <c r="B242" s="98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89">
        <v>9</v>
      </c>
      <c r="B243" s="98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89">
        <v>10</v>
      </c>
      <c r="B244" s="98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89">
        <v>11</v>
      </c>
      <c r="B245" s="98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89">
        <v>12</v>
      </c>
      <c r="B246" s="98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89">
        <v>13</v>
      </c>
      <c r="B247" s="98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89">
        <v>14</v>
      </c>
      <c r="B248" s="98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89">
        <v>15</v>
      </c>
      <c r="B249" s="98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89">
        <v>16</v>
      </c>
      <c r="B250" s="98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89">
        <v>17</v>
      </c>
      <c r="B251" s="98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89">
        <v>18</v>
      </c>
      <c r="B252" s="98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89">
        <v>19</v>
      </c>
      <c r="B253" s="98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89">
        <v>20</v>
      </c>
      <c r="B254" s="98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89">
        <v>21</v>
      </c>
      <c r="B255" s="98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89">
        <v>22</v>
      </c>
      <c r="B256" s="98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89">
        <v>23</v>
      </c>
      <c r="B257" s="98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89">
        <v>24</v>
      </c>
      <c r="B258" s="98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89">
        <v>25</v>
      </c>
      <c r="B259" s="98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89">
        <v>26</v>
      </c>
      <c r="B260" s="98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89">
        <v>27</v>
      </c>
      <c r="B261" s="98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89">
        <v>28</v>
      </c>
      <c r="B262" s="98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89">
        <v>29</v>
      </c>
      <c r="B263" s="98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89">
        <v>30</v>
      </c>
      <c r="B264" s="98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318</v>
      </c>
      <c r="Z267" s="273"/>
      <c r="AA267" s="273"/>
      <c r="AB267" s="273"/>
      <c r="AC267" s="987" t="s">
        <v>309</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2">
      <c r="A268" s="989">
        <v>1</v>
      </c>
      <c r="B268" s="98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89">
        <v>2</v>
      </c>
      <c r="B269" s="98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89">
        <v>3</v>
      </c>
      <c r="B270" s="98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89">
        <v>4</v>
      </c>
      <c r="B271" s="98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89">
        <v>5</v>
      </c>
      <c r="B272" s="98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89">
        <v>6</v>
      </c>
      <c r="B273" s="98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89">
        <v>7</v>
      </c>
      <c r="B274" s="98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89">
        <v>8</v>
      </c>
      <c r="B275" s="98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89">
        <v>9</v>
      </c>
      <c r="B276" s="98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89">
        <v>10</v>
      </c>
      <c r="B277" s="98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89">
        <v>11</v>
      </c>
      <c r="B278" s="98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89">
        <v>12</v>
      </c>
      <c r="B279" s="98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89">
        <v>13</v>
      </c>
      <c r="B280" s="98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89">
        <v>14</v>
      </c>
      <c r="B281" s="98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89">
        <v>15</v>
      </c>
      <c r="B282" s="98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89">
        <v>16</v>
      </c>
      <c r="B283" s="98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89">
        <v>17</v>
      </c>
      <c r="B284" s="98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89">
        <v>18</v>
      </c>
      <c r="B285" s="98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89">
        <v>19</v>
      </c>
      <c r="B286" s="98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89">
        <v>20</v>
      </c>
      <c r="B287" s="98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89">
        <v>21</v>
      </c>
      <c r="B288" s="98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89">
        <v>22</v>
      </c>
      <c r="B289" s="98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89">
        <v>23</v>
      </c>
      <c r="B290" s="98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89">
        <v>24</v>
      </c>
      <c r="B291" s="98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89">
        <v>25</v>
      </c>
      <c r="B292" s="98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89">
        <v>26</v>
      </c>
      <c r="B293" s="98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89">
        <v>27</v>
      </c>
      <c r="B294" s="98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89">
        <v>28</v>
      </c>
      <c r="B295" s="98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89">
        <v>29</v>
      </c>
      <c r="B296" s="98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89">
        <v>30</v>
      </c>
      <c r="B297" s="98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318</v>
      </c>
      <c r="Z300" s="273"/>
      <c r="AA300" s="273"/>
      <c r="AB300" s="273"/>
      <c r="AC300" s="987" t="s">
        <v>309</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2">
      <c r="A301" s="989">
        <v>1</v>
      </c>
      <c r="B301" s="98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89">
        <v>2</v>
      </c>
      <c r="B302" s="98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89">
        <v>3</v>
      </c>
      <c r="B303" s="98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89">
        <v>4</v>
      </c>
      <c r="B304" s="98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89">
        <v>5</v>
      </c>
      <c r="B305" s="98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89">
        <v>6</v>
      </c>
      <c r="B306" s="98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89">
        <v>7</v>
      </c>
      <c r="B307" s="98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89">
        <v>8</v>
      </c>
      <c r="B308" s="98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89">
        <v>9</v>
      </c>
      <c r="B309" s="98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89">
        <v>10</v>
      </c>
      <c r="B310" s="98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89">
        <v>11</v>
      </c>
      <c r="B311" s="98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89">
        <v>12</v>
      </c>
      <c r="B312" s="98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89">
        <v>13</v>
      </c>
      <c r="B313" s="98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89">
        <v>14</v>
      </c>
      <c r="B314" s="98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89">
        <v>15</v>
      </c>
      <c r="B315" s="98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89">
        <v>16</v>
      </c>
      <c r="B316" s="98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89">
        <v>17</v>
      </c>
      <c r="B317" s="98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89">
        <v>18</v>
      </c>
      <c r="B318" s="98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89">
        <v>19</v>
      </c>
      <c r="B319" s="98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89">
        <v>20</v>
      </c>
      <c r="B320" s="98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89">
        <v>21</v>
      </c>
      <c r="B321" s="98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89">
        <v>22</v>
      </c>
      <c r="B322" s="98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89">
        <v>23</v>
      </c>
      <c r="B323" s="98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89">
        <v>24</v>
      </c>
      <c r="B324" s="98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89">
        <v>25</v>
      </c>
      <c r="B325" s="98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89">
        <v>26</v>
      </c>
      <c r="B326" s="98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89">
        <v>27</v>
      </c>
      <c r="B327" s="98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89">
        <v>28</v>
      </c>
      <c r="B328" s="98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89">
        <v>29</v>
      </c>
      <c r="B329" s="98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89">
        <v>30</v>
      </c>
      <c r="B330" s="98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318</v>
      </c>
      <c r="Z333" s="273"/>
      <c r="AA333" s="273"/>
      <c r="AB333" s="273"/>
      <c r="AC333" s="987" t="s">
        <v>309</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2">
      <c r="A334" s="989">
        <v>1</v>
      </c>
      <c r="B334" s="98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89">
        <v>2</v>
      </c>
      <c r="B335" s="98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89">
        <v>3</v>
      </c>
      <c r="B336" s="98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89">
        <v>4</v>
      </c>
      <c r="B337" s="98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89">
        <v>5</v>
      </c>
      <c r="B338" s="98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89">
        <v>6</v>
      </c>
      <c r="B339" s="98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89">
        <v>7</v>
      </c>
      <c r="B340" s="98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89">
        <v>8</v>
      </c>
      <c r="B341" s="98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89">
        <v>9</v>
      </c>
      <c r="B342" s="98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89">
        <v>10</v>
      </c>
      <c r="B343" s="98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89">
        <v>11</v>
      </c>
      <c r="B344" s="98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89">
        <v>12</v>
      </c>
      <c r="B345" s="98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89">
        <v>13</v>
      </c>
      <c r="B346" s="98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89">
        <v>14</v>
      </c>
      <c r="B347" s="98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89">
        <v>15</v>
      </c>
      <c r="B348" s="98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89">
        <v>16</v>
      </c>
      <c r="B349" s="98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89">
        <v>17</v>
      </c>
      <c r="B350" s="98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89">
        <v>18</v>
      </c>
      <c r="B351" s="98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89">
        <v>19</v>
      </c>
      <c r="B352" s="98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89">
        <v>20</v>
      </c>
      <c r="B353" s="98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89">
        <v>21</v>
      </c>
      <c r="B354" s="98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89">
        <v>22</v>
      </c>
      <c r="B355" s="98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89">
        <v>23</v>
      </c>
      <c r="B356" s="98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89">
        <v>24</v>
      </c>
      <c r="B357" s="98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89">
        <v>25</v>
      </c>
      <c r="B358" s="98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89">
        <v>26</v>
      </c>
      <c r="B359" s="98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89">
        <v>27</v>
      </c>
      <c r="B360" s="98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89">
        <v>28</v>
      </c>
      <c r="B361" s="98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89">
        <v>29</v>
      </c>
      <c r="B362" s="98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89">
        <v>30</v>
      </c>
      <c r="B363" s="98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318</v>
      </c>
      <c r="Z366" s="273"/>
      <c r="AA366" s="273"/>
      <c r="AB366" s="273"/>
      <c r="AC366" s="987" t="s">
        <v>309</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2">
      <c r="A367" s="989">
        <v>1</v>
      </c>
      <c r="B367" s="98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89">
        <v>2</v>
      </c>
      <c r="B368" s="98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89">
        <v>3</v>
      </c>
      <c r="B369" s="98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89">
        <v>4</v>
      </c>
      <c r="B370" s="98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89">
        <v>5</v>
      </c>
      <c r="B371" s="98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89">
        <v>6</v>
      </c>
      <c r="B372" s="98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89">
        <v>7</v>
      </c>
      <c r="B373" s="98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89">
        <v>8</v>
      </c>
      <c r="B374" s="98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89">
        <v>9</v>
      </c>
      <c r="B375" s="98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89">
        <v>10</v>
      </c>
      <c r="B376" s="98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89">
        <v>11</v>
      </c>
      <c r="B377" s="98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89">
        <v>12</v>
      </c>
      <c r="B378" s="98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89">
        <v>13</v>
      </c>
      <c r="B379" s="98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89">
        <v>14</v>
      </c>
      <c r="B380" s="98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89">
        <v>15</v>
      </c>
      <c r="B381" s="98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89">
        <v>16</v>
      </c>
      <c r="B382" s="98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89">
        <v>17</v>
      </c>
      <c r="B383" s="98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89">
        <v>18</v>
      </c>
      <c r="B384" s="98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89">
        <v>19</v>
      </c>
      <c r="B385" s="98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89">
        <v>20</v>
      </c>
      <c r="B386" s="98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89">
        <v>21</v>
      </c>
      <c r="B387" s="98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89">
        <v>22</v>
      </c>
      <c r="B388" s="98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89">
        <v>23</v>
      </c>
      <c r="B389" s="98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89">
        <v>24</v>
      </c>
      <c r="B390" s="98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89">
        <v>25</v>
      </c>
      <c r="B391" s="98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89">
        <v>26</v>
      </c>
      <c r="B392" s="98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89">
        <v>27</v>
      </c>
      <c r="B393" s="98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89">
        <v>28</v>
      </c>
      <c r="B394" s="98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89">
        <v>29</v>
      </c>
      <c r="B395" s="98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89">
        <v>30</v>
      </c>
      <c r="B396" s="98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318</v>
      </c>
      <c r="Z399" s="273"/>
      <c r="AA399" s="273"/>
      <c r="AB399" s="273"/>
      <c r="AC399" s="987" t="s">
        <v>309</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2">
      <c r="A400" s="989">
        <v>1</v>
      </c>
      <c r="B400" s="98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89">
        <v>2</v>
      </c>
      <c r="B401" s="98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89">
        <v>3</v>
      </c>
      <c r="B402" s="98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89">
        <v>4</v>
      </c>
      <c r="B403" s="98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89">
        <v>5</v>
      </c>
      <c r="B404" s="98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89">
        <v>6</v>
      </c>
      <c r="B405" s="98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89">
        <v>7</v>
      </c>
      <c r="B406" s="98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89">
        <v>8</v>
      </c>
      <c r="B407" s="98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89">
        <v>9</v>
      </c>
      <c r="B408" s="98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89">
        <v>10</v>
      </c>
      <c r="B409" s="98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89">
        <v>11</v>
      </c>
      <c r="B410" s="98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89">
        <v>12</v>
      </c>
      <c r="B411" s="98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89">
        <v>13</v>
      </c>
      <c r="B412" s="98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89">
        <v>14</v>
      </c>
      <c r="B413" s="98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89">
        <v>15</v>
      </c>
      <c r="B414" s="98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89">
        <v>16</v>
      </c>
      <c r="B415" s="98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89">
        <v>17</v>
      </c>
      <c r="B416" s="98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89">
        <v>18</v>
      </c>
      <c r="B417" s="98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89">
        <v>19</v>
      </c>
      <c r="B418" s="98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89">
        <v>20</v>
      </c>
      <c r="B419" s="98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89">
        <v>21</v>
      </c>
      <c r="B420" s="98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89">
        <v>22</v>
      </c>
      <c r="B421" s="98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89">
        <v>23</v>
      </c>
      <c r="B422" s="98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89">
        <v>24</v>
      </c>
      <c r="B423" s="98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89">
        <v>25</v>
      </c>
      <c r="B424" s="98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89">
        <v>26</v>
      </c>
      <c r="B425" s="98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89">
        <v>27</v>
      </c>
      <c r="B426" s="98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89">
        <v>28</v>
      </c>
      <c r="B427" s="98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89">
        <v>29</v>
      </c>
      <c r="B428" s="98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89">
        <v>30</v>
      </c>
      <c r="B429" s="98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318</v>
      </c>
      <c r="Z432" s="273"/>
      <c r="AA432" s="273"/>
      <c r="AB432" s="273"/>
      <c r="AC432" s="987" t="s">
        <v>309</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2">
      <c r="A433" s="989">
        <v>1</v>
      </c>
      <c r="B433" s="98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89">
        <v>2</v>
      </c>
      <c r="B434" s="98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89">
        <v>3</v>
      </c>
      <c r="B435" s="98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89">
        <v>4</v>
      </c>
      <c r="B436" s="98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89">
        <v>5</v>
      </c>
      <c r="B437" s="98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89">
        <v>6</v>
      </c>
      <c r="B438" s="98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89">
        <v>7</v>
      </c>
      <c r="B439" s="98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89">
        <v>8</v>
      </c>
      <c r="B440" s="98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89">
        <v>9</v>
      </c>
      <c r="B441" s="98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89">
        <v>10</v>
      </c>
      <c r="B442" s="98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89">
        <v>11</v>
      </c>
      <c r="B443" s="98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89">
        <v>12</v>
      </c>
      <c r="B444" s="98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89">
        <v>13</v>
      </c>
      <c r="B445" s="98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89">
        <v>14</v>
      </c>
      <c r="B446" s="98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89">
        <v>15</v>
      </c>
      <c r="B447" s="98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89">
        <v>16</v>
      </c>
      <c r="B448" s="98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89">
        <v>17</v>
      </c>
      <c r="B449" s="98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89">
        <v>18</v>
      </c>
      <c r="B450" s="98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89">
        <v>19</v>
      </c>
      <c r="B451" s="98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89">
        <v>20</v>
      </c>
      <c r="B452" s="98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89">
        <v>21</v>
      </c>
      <c r="B453" s="98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89">
        <v>22</v>
      </c>
      <c r="B454" s="98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89">
        <v>23</v>
      </c>
      <c r="B455" s="98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89">
        <v>24</v>
      </c>
      <c r="B456" s="98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89">
        <v>25</v>
      </c>
      <c r="B457" s="98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89">
        <v>26</v>
      </c>
      <c r="B458" s="98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89">
        <v>27</v>
      </c>
      <c r="B459" s="98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89">
        <v>28</v>
      </c>
      <c r="B460" s="98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89">
        <v>29</v>
      </c>
      <c r="B461" s="98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89">
        <v>30</v>
      </c>
      <c r="B462" s="98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318</v>
      </c>
      <c r="Z465" s="273"/>
      <c r="AA465" s="273"/>
      <c r="AB465" s="273"/>
      <c r="AC465" s="987" t="s">
        <v>309</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2">
      <c r="A466" s="989">
        <v>1</v>
      </c>
      <c r="B466" s="98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89">
        <v>2</v>
      </c>
      <c r="B467" s="98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89">
        <v>3</v>
      </c>
      <c r="B468" s="98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89">
        <v>4</v>
      </c>
      <c r="B469" s="98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89">
        <v>5</v>
      </c>
      <c r="B470" s="98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89">
        <v>6</v>
      </c>
      <c r="B471" s="98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89">
        <v>7</v>
      </c>
      <c r="B472" s="98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89">
        <v>8</v>
      </c>
      <c r="B473" s="98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89">
        <v>9</v>
      </c>
      <c r="B474" s="98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89">
        <v>10</v>
      </c>
      <c r="B475" s="98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89">
        <v>11</v>
      </c>
      <c r="B476" s="98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89">
        <v>12</v>
      </c>
      <c r="B477" s="98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89">
        <v>13</v>
      </c>
      <c r="B478" s="98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89">
        <v>14</v>
      </c>
      <c r="B479" s="98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89">
        <v>15</v>
      </c>
      <c r="B480" s="98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89">
        <v>16</v>
      </c>
      <c r="B481" s="98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89">
        <v>17</v>
      </c>
      <c r="B482" s="98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89">
        <v>18</v>
      </c>
      <c r="B483" s="98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89">
        <v>19</v>
      </c>
      <c r="B484" s="98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89">
        <v>20</v>
      </c>
      <c r="B485" s="98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89">
        <v>21</v>
      </c>
      <c r="B486" s="98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89">
        <v>22</v>
      </c>
      <c r="B487" s="98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89">
        <v>23</v>
      </c>
      <c r="B488" s="98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89">
        <v>24</v>
      </c>
      <c r="B489" s="98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89">
        <v>25</v>
      </c>
      <c r="B490" s="98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89">
        <v>26</v>
      </c>
      <c r="B491" s="98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89">
        <v>27</v>
      </c>
      <c r="B492" s="98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89">
        <v>28</v>
      </c>
      <c r="B493" s="98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89">
        <v>29</v>
      </c>
      <c r="B494" s="98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89">
        <v>30</v>
      </c>
      <c r="B495" s="98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318</v>
      </c>
      <c r="Z498" s="273"/>
      <c r="AA498" s="273"/>
      <c r="AB498" s="273"/>
      <c r="AC498" s="987" t="s">
        <v>309</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2">
      <c r="A499" s="989">
        <v>1</v>
      </c>
      <c r="B499" s="98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89">
        <v>2</v>
      </c>
      <c r="B500" s="98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89">
        <v>3</v>
      </c>
      <c r="B501" s="98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89">
        <v>4</v>
      </c>
      <c r="B502" s="98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89">
        <v>5</v>
      </c>
      <c r="B503" s="98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89">
        <v>6</v>
      </c>
      <c r="B504" s="98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89">
        <v>7</v>
      </c>
      <c r="B505" s="98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89">
        <v>8</v>
      </c>
      <c r="B506" s="98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89">
        <v>9</v>
      </c>
      <c r="B507" s="98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89">
        <v>10</v>
      </c>
      <c r="B508" s="98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89">
        <v>11</v>
      </c>
      <c r="B509" s="98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89">
        <v>12</v>
      </c>
      <c r="B510" s="98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89">
        <v>13</v>
      </c>
      <c r="B511" s="98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89">
        <v>14</v>
      </c>
      <c r="B512" s="98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89">
        <v>15</v>
      </c>
      <c r="B513" s="98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89">
        <v>16</v>
      </c>
      <c r="B514" s="98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89">
        <v>17</v>
      </c>
      <c r="B515" s="98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89">
        <v>18</v>
      </c>
      <c r="B516" s="98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89">
        <v>19</v>
      </c>
      <c r="B517" s="98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89">
        <v>20</v>
      </c>
      <c r="B518" s="98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89">
        <v>21</v>
      </c>
      <c r="B519" s="98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89">
        <v>22</v>
      </c>
      <c r="B520" s="98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89">
        <v>23</v>
      </c>
      <c r="B521" s="98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89">
        <v>24</v>
      </c>
      <c r="B522" s="98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89">
        <v>25</v>
      </c>
      <c r="B523" s="98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89">
        <v>26</v>
      </c>
      <c r="B524" s="98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89">
        <v>27</v>
      </c>
      <c r="B525" s="98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89">
        <v>28</v>
      </c>
      <c r="B526" s="98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89">
        <v>29</v>
      </c>
      <c r="B527" s="98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89">
        <v>30</v>
      </c>
      <c r="B528" s="98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318</v>
      </c>
      <c r="Z531" s="273"/>
      <c r="AA531" s="273"/>
      <c r="AB531" s="273"/>
      <c r="AC531" s="987" t="s">
        <v>309</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2">
      <c r="A532" s="989">
        <v>1</v>
      </c>
      <c r="B532" s="98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89">
        <v>2</v>
      </c>
      <c r="B533" s="98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89">
        <v>3</v>
      </c>
      <c r="B534" s="98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89">
        <v>4</v>
      </c>
      <c r="B535" s="98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89">
        <v>5</v>
      </c>
      <c r="B536" s="98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89">
        <v>6</v>
      </c>
      <c r="B537" s="98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89">
        <v>7</v>
      </c>
      <c r="B538" s="98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89">
        <v>8</v>
      </c>
      <c r="B539" s="98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89">
        <v>9</v>
      </c>
      <c r="B540" s="98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89">
        <v>10</v>
      </c>
      <c r="B541" s="98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89">
        <v>11</v>
      </c>
      <c r="B542" s="98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89">
        <v>12</v>
      </c>
      <c r="B543" s="98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89">
        <v>13</v>
      </c>
      <c r="B544" s="98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89">
        <v>14</v>
      </c>
      <c r="B545" s="98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89">
        <v>15</v>
      </c>
      <c r="B546" s="98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89">
        <v>16</v>
      </c>
      <c r="B547" s="98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89">
        <v>17</v>
      </c>
      <c r="B548" s="98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89">
        <v>18</v>
      </c>
      <c r="B549" s="98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89">
        <v>19</v>
      </c>
      <c r="B550" s="98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89">
        <v>20</v>
      </c>
      <c r="B551" s="98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89">
        <v>21</v>
      </c>
      <c r="B552" s="98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89">
        <v>22</v>
      </c>
      <c r="B553" s="98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89">
        <v>23</v>
      </c>
      <c r="B554" s="98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89">
        <v>24</v>
      </c>
      <c r="B555" s="98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89">
        <v>25</v>
      </c>
      <c r="B556" s="98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89">
        <v>26</v>
      </c>
      <c r="B557" s="98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89">
        <v>27</v>
      </c>
      <c r="B558" s="98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89">
        <v>28</v>
      </c>
      <c r="B559" s="98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89">
        <v>29</v>
      </c>
      <c r="B560" s="98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89">
        <v>30</v>
      </c>
      <c r="B561" s="98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318</v>
      </c>
      <c r="Z564" s="273"/>
      <c r="AA564" s="273"/>
      <c r="AB564" s="273"/>
      <c r="AC564" s="987" t="s">
        <v>309</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2">
      <c r="A565" s="989">
        <v>1</v>
      </c>
      <c r="B565" s="98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89">
        <v>2</v>
      </c>
      <c r="B566" s="98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89">
        <v>3</v>
      </c>
      <c r="B567" s="98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89">
        <v>4</v>
      </c>
      <c r="B568" s="98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89">
        <v>5</v>
      </c>
      <c r="B569" s="98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89">
        <v>6</v>
      </c>
      <c r="B570" s="98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89">
        <v>7</v>
      </c>
      <c r="B571" s="98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89">
        <v>8</v>
      </c>
      <c r="B572" s="98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89">
        <v>9</v>
      </c>
      <c r="B573" s="98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89">
        <v>10</v>
      </c>
      <c r="B574" s="98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89">
        <v>11</v>
      </c>
      <c r="B575" s="98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89">
        <v>12</v>
      </c>
      <c r="B576" s="98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89">
        <v>13</v>
      </c>
      <c r="B577" s="98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89">
        <v>14</v>
      </c>
      <c r="B578" s="98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89">
        <v>15</v>
      </c>
      <c r="B579" s="98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89">
        <v>16</v>
      </c>
      <c r="B580" s="98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89">
        <v>17</v>
      </c>
      <c r="B581" s="98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89">
        <v>18</v>
      </c>
      <c r="B582" s="98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89">
        <v>19</v>
      </c>
      <c r="B583" s="98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89">
        <v>20</v>
      </c>
      <c r="B584" s="98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89">
        <v>21</v>
      </c>
      <c r="B585" s="98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89">
        <v>22</v>
      </c>
      <c r="B586" s="98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89">
        <v>23</v>
      </c>
      <c r="B587" s="98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89">
        <v>24</v>
      </c>
      <c r="B588" s="98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89">
        <v>25</v>
      </c>
      <c r="B589" s="98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89">
        <v>26</v>
      </c>
      <c r="B590" s="98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89">
        <v>27</v>
      </c>
      <c r="B591" s="98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89">
        <v>28</v>
      </c>
      <c r="B592" s="98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89">
        <v>29</v>
      </c>
      <c r="B593" s="98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89">
        <v>30</v>
      </c>
      <c r="B594" s="98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318</v>
      </c>
      <c r="Z597" s="273"/>
      <c r="AA597" s="273"/>
      <c r="AB597" s="273"/>
      <c r="AC597" s="987" t="s">
        <v>309</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2">
      <c r="A598" s="989">
        <v>1</v>
      </c>
      <c r="B598" s="98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89">
        <v>2</v>
      </c>
      <c r="B599" s="98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89">
        <v>3</v>
      </c>
      <c r="B600" s="98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89">
        <v>4</v>
      </c>
      <c r="B601" s="98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89">
        <v>5</v>
      </c>
      <c r="B602" s="98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89">
        <v>6</v>
      </c>
      <c r="B603" s="98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89">
        <v>7</v>
      </c>
      <c r="B604" s="98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89">
        <v>8</v>
      </c>
      <c r="B605" s="98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89">
        <v>9</v>
      </c>
      <c r="B606" s="98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89">
        <v>10</v>
      </c>
      <c r="B607" s="98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89">
        <v>11</v>
      </c>
      <c r="B608" s="98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89">
        <v>12</v>
      </c>
      <c r="B609" s="98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89">
        <v>13</v>
      </c>
      <c r="B610" s="98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89">
        <v>14</v>
      </c>
      <c r="B611" s="98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89">
        <v>15</v>
      </c>
      <c r="B612" s="98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89">
        <v>16</v>
      </c>
      <c r="B613" s="98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89">
        <v>17</v>
      </c>
      <c r="B614" s="98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89">
        <v>18</v>
      </c>
      <c r="B615" s="98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89">
        <v>19</v>
      </c>
      <c r="B616" s="98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89">
        <v>20</v>
      </c>
      <c r="B617" s="98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89">
        <v>21</v>
      </c>
      <c r="B618" s="98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89">
        <v>22</v>
      </c>
      <c r="B619" s="98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89">
        <v>23</v>
      </c>
      <c r="B620" s="98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89">
        <v>24</v>
      </c>
      <c r="B621" s="98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89">
        <v>25</v>
      </c>
      <c r="B622" s="98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89">
        <v>26</v>
      </c>
      <c r="B623" s="98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89">
        <v>27</v>
      </c>
      <c r="B624" s="98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89">
        <v>28</v>
      </c>
      <c r="B625" s="98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89">
        <v>29</v>
      </c>
      <c r="B626" s="98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89">
        <v>30</v>
      </c>
      <c r="B627" s="98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318</v>
      </c>
      <c r="Z630" s="273"/>
      <c r="AA630" s="273"/>
      <c r="AB630" s="273"/>
      <c r="AC630" s="987" t="s">
        <v>309</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2">
      <c r="A631" s="989">
        <v>1</v>
      </c>
      <c r="B631" s="98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89">
        <v>2</v>
      </c>
      <c r="B632" s="98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89">
        <v>3</v>
      </c>
      <c r="B633" s="98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89">
        <v>4</v>
      </c>
      <c r="B634" s="98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89">
        <v>5</v>
      </c>
      <c r="B635" s="98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89">
        <v>6</v>
      </c>
      <c r="B636" s="98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89">
        <v>7</v>
      </c>
      <c r="B637" s="98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89">
        <v>8</v>
      </c>
      <c r="B638" s="98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89">
        <v>9</v>
      </c>
      <c r="B639" s="98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89">
        <v>10</v>
      </c>
      <c r="B640" s="98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89">
        <v>11</v>
      </c>
      <c r="B641" s="98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89">
        <v>12</v>
      </c>
      <c r="B642" s="98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89">
        <v>13</v>
      </c>
      <c r="B643" s="98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89">
        <v>14</v>
      </c>
      <c r="B644" s="98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89">
        <v>15</v>
      </c>
      <c r="B645" s="98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89">
        <v>16</v>
      </c>
      <c r="B646" s="98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89">
        <v>17</v>
      </c>
      <c r="B647" s="98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89">
        <v>18</v>
      </c>
      <c r="B648" s="98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89">
        <v>19</v>
      </c>
      <c r="B649" s="98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89">
        <v>20</v>
      </c>
      <c r="B650" s="98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89">
        <v>21</v>
      </c>
      <c r="B651" s="98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89">
        <v>22</v>
      </c>
      <c r="B652" s="98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89">
        <v>23</v>
      </c>
      <c r="B653" s="98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89">
        <v>24</v>
      </c>
      <c r="B654" s="98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89">
        <v>25</v>
      </c>
      <c r="B655" s="98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89">
        <v>26</v>
      </c>
      <c r="B656" s="98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89">
        <v>27</v>
      </c>
      <c r="B657" s="98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89">
        <v>28</v>
      </c>
      <c r="B658" s="98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89">
        <v>29</v>
      </c>
      <c r="B659" s="98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89">
        <v>30</v>
      </c>
      <c r="B660" s="98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318</v>
      </c>
      <c r="Z663" s="273"/>
      <c r="AA663" s="273"/>
      <c r="AB663" s="273"/>
      <c r="AC663" s="987" t="s">
        <v>309</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2">
      <c r="A664" s="989">
        <v>1</v>
      </c>
      <c r="B664" s="98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89">
        <v>2</v>
      </c>
      <c r="B665" s="98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89">
        <v>3</v>
      </c>
      <c r="B666" s="98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89">
        <v>4</v>
      </c>
      <c r="B667" s="98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89">
        <v>5</v>
      </c>
      <c r="B668" s="98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89">
        <v>6</v>
      </c>
      <c r="B669" s="98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89">
        <v>7</v>
      </c>
      <c r="B670" s="98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89">
        <v>8</v>
      </c>
      <c r="B671" s="98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89">
        <v>9</v>
      </c>
      <c r="B672" s="98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89">
        <v>10</v>
      </c>
      <c r="B673" s="98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89">
        <v>11</v>
      </c>
      <c r="B674" s="98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89">
        <v>12</v>
      </c>
      <c r="B675" s="98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89">
        <v>13</v>
      </c>
      <c r="B676" s="98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89">
        <v>14</v>
      </c>
      <c r="B677" s="98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89">
        <v>15</v>
      </c>
      <c r="B678" s="98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89">
        <v>16</v>
      </c>
      <c r="B679" s="98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89">
        <v>17</v>
      </c>
      <c r="B680" s="98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89">
        <v>18</v>
      </c>
      <c r="B681" s="98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89">
        <v>19</v>
      </c>
      <c r="B682" s="98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89">
        <v>20</v>
      </c>
      <c r="B683" s="98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89">
        <v>21</v>
      </c>
      <c r="B684" s="98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89">
        <v>22</v>
      </c>
      <c r="B685" s="98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89">
        <v>23</v>
      </c>
      <c r="B686" s="98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89">
        <v>24</v>
      </c>
      <c r="B687" s="98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89">
        <v>25</v>
      </c>
      <c r="B688" s="98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89">
        <v>26</v>
      </c>
      <c r="B689" s="98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89">
        <v>27</v>
      </c>
      <c r="B690" s="98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89">
        <v>28</v>
      </c>
      <c r="B691" s="98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89">
        <v>29</v>
      </c>
      <c r="B692" s="98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89">
        <v>30</v>
      </c>
      <c r="B693" s="98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318</v>
      </c>
      <c r="Z696" s="273"/>
      <c r="AA696" s="273"/>
      <c r="AB696" s="273"/>
      <c r="AC696" s="987" t="s">
        <v>309</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2">
      <c r="A697" s="989">
        <v>1</v>
      </c>
      <c r="B697" s="98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89">
        <v>2</v>
      </c>
      <c r="B698" s="98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89">
        <v>3</v>
      </c>
      <c r="B699" s="98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89">
        <v>4</v>
      </c>
      <c r="B700" s="98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89">
        <v>5</v>
      </c>
      <c r="B701" s="98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89">
        <v>6</v>
      </c>
      <c r="B702" s="98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89">
        <v>7</v>
      </c>
      <c r="B703" s="98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89">
        <v>8</v>
      </c>
      <c r="B704" s="98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89">
        <v>9</v>
      </c>
      <c r="B705" s="98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89">
        <v>10</v>
      </c>
      <c r="B706" s="98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89">
        <v>11</v>
      </c>
      <c r="B707" s="98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89">
        <v>12</v>
      </c>
      <c r="B708" s="98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89">
        <v>13</v>
      </c>
      <c r="B709" s="98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89">
        <v>14</v>
      </c>
      <c r="B710" s="98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89">
        <v>15</v>
      </c>
      <c r="B711" s="98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89">
        <v>16</v>
      </c>
      <c r="B712" s="98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89">
        <v>17</v>
      </c>
      <c r="B713" s="98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89">
        <v>18</v>
      </c>
      <c r="B714" s="98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89">
        <v>19</v>
      </c>
      <c r="B715" s="98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89">
        <v>20</v>
      </c>
      <c r="B716" s="98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89">
        <v>21</v>
      </c>
      <c r="B717" s="98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89">
        <v>22</v>
      </c>
      <c r="B718" s="98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89">
        <v>23</v>
      </c>
      <c r="B719" s="98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89">
        <v>24</v>
      </c>
      <c r="B720" s="98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89">
        <v>25</v>
      </c>
      <c r="B721" s="98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89">
        <v>26</v>
      </c>
      <c r="B722" s="98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89">
        <v>27</v>
      </c>
      <c r="B723" s="98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89">
        <v>28</v>
      </c>
      <c r="B724" s="98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89">
        <v>29</v>
      </c>
      <c r="B725" s="98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89">
        <v>30</v>
      </c>
      <c r="B726" s="98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318</v>
      </c>
      <c r="Z729" s="273"/>
      <c r="AA729" s="273"/>
      <c r="AB729" s="273"/>
      <c r="AC729" s="987" t="s">
        <v>309</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2">
      <c r="A730" s="989">
        <v>1</v>
      </c>
      <c r="B730" s="98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89">
        <v>2</v>
      </c>
      <c r="B731" s="98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89">
        <v>3</v>
      </c>
      <c r="B732" s="98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89">
        <v>4</v>
      </c>
      <c r="B733" s="98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89">
        <v>5</v>
      </c>
      <c r="B734" s="98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89">
        <v>6</v>
      </c>
      <c r="B735" s="98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89">
        <v>7</v>
      </c>
      <c r="B736" s="98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89">
        <v>8</v>
      </c>
      <c r="B737" s="98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89">
        <v>9</v>
      </c>
      <c r="B738" s="98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89">
        <v>10</v>
      </c>
      <c r="B739" s="98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89">
        <v>11</v>
      </c>
      <c r="B740" s="98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89">
        <v>12</v>
      </c>
      <c r="B741" s="98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89">
        <v>13</v>
      </c>
      <c r="B742" s="98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89">
        <v>14</v>
      </c>
      <c r="B743" s="98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89">
        <v>15</v>
      </c>
      <c r="B744" s="98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89">
        <v>16</v>
      </c>
      <c r="B745" s="98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89">
        <v>17</v>
      </c>
      <c r="B746" s="98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89">
        <v>18</v>
      </c>
      <c r="B747" s="98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89">
        <v>19</v>
      </c>
      <c r="B748" s="98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89">
        <v>20</v>
      </c>
      <c r="B749" s="98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89">
        <v>21</v>
      </c>
      <c r="B750" s="98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89">
        <v>22</v>
      </c>
      <c r="B751" s="98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89">
        <v>23</v>
      </c>
      <c r="B752" s="98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89">
        <v>24</v>
      </c>
      <c r="B753" s="98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89">
        <v>25</v>
      </c>
      <c r="B754" s="98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89">
        <v>26</v>
      </c>
      <c r="B755" s="98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89">
        <v>27</v>
      </c>
      <c r="B756" s="98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89">
        <v>28</v>
      </c>
      <c r="B757" s="98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89">
        <v>29</v>
      </c>
      <c r="B758" s="98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89">
        <v>30</v>
      </c>
      <c r="B759" s="98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318</v>
      </c>
      <c r="Z762" s="273"/>
      <c r="AA762" s="273"/>
      <c r="AB762" s="273"/>
      <c r="AC762" s="987" t="s">
        <v>309</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2">
      <c r="A763" s="989">
        <v>1</v>
      </c>
      <c r="B763" s="98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89">
        <v>2</v>
      </c>
      <c r="B764" s="98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89">
        <v>3</v>
      </c>
      <c r="B765" s="98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89">
        <v>4</v>
      </c>
      <c r="B766" s="98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89">
        <v>5</v>
      </c>
      <c r="B767" s="98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89">
        <v>6</v>
      </c>
      <c r="B768" s="98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89">
        <v>7</v>
      </c>
      <c r="B769" s="98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89">
        <v>8</v>
      </c>
      <c r="B770" s="98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89">
        <v>9</v>
      </c>
      <c r="B771" s="98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89">
        <v>10</v>
      </c>
      <c r="B772" s="98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89">
        <v>11</v>
      </c>
      <c r="B773" s="98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89">
        <v>12</v>
      </c>
      <c r="B774" s="98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89">
        <v>13</v>
      </c>
      <c r="B775" s="98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89">
        <v>14</v>
      </c>
      <c r="B776" s="98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89">
        <v>15</v>
      </c>
      <c r="B777" s="98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89">
        <v>16</v>
      </c>
      <c r="B778" s="98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89">
        <v>17</v>
      </c>
      <c r="B779" s="98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89">
        <v>18</v>
      </c>
      <c r="B780" s="98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89">
        <v>19</v>
      </c>
      <c r="B781" s="98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89">
        <v>20</v>
      </c>
      <c r="B782" s="98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89">
        <v>21</v>
      </c>
      <c r="B783" s="98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89">
        <v>22</v>
      </c>
      <c r="B784" s="98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89">
        <v>23</v>
      </c>
      <c r="B785" s="98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89">
        <v>24</v>
      </c>
      <c r="B786" s="98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89">
        <v>25</v>
      </c>
      <c r="B787" s="98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89">
        <v>26</v>
      </c>
      <c r="B788" s="98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89">
        <v>27</v>
      </c>
      <c r="B789" s="98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89">
        <v>28</v>
      </c>
      <c r="B790" s="98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89">
        <v>29</v>
      </c>
      <c r="B791" s="98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89">
        <v>30</v>
      </c>
      <c r="B792" s="98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318</v>
      </c>
      <c r="Z795" s="273"/>
      <c r="AA795" s="273"/>
      <c r="AB795" s="273"/>
      <c r="AC795" s="987" t="s">
        <v>309</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2">
      <c r="A796" s="989">
        <v>1</v>
      </c>
      <c r="B796" s="98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89">
        <v>2</v>
      </c>
      <c r="B797" s="98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89">
        <v>3</v>
      </c>
      <c r="B798" s="98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89">
        <v>4</v>
      </c>
      <c r="B799" s="98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89">
        <v>5</v>
      </c>
      <c r="B800" s="98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89">
        <v>6</v>
      </c>
      <c r="B801" s="98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89">
        <v>7</v>
      </c>
      <c r="B802" s="98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89">
        <v>8</v>
      </c>
      <c r="B803" s="98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89">
        <v>9</v>
      </c>
      <c r="B804" s="98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89">
        <v>10</v>
      </c>
      <c r="B805" s="98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89">
        <v>11</v>
      </c>
      <c r="B806" s="98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89">
        <v>12</v>
      </c>
      <c r="B807" s="98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89">
        <v>13</v>
      </c>
      <c r="B808" s="98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89">
        <v>14</v>
      </c>
      <c r="B809" s="98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89">
        <v>15</v>
      </c>
      <c r="B810" s="98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89">
        <v>16</v>
      </c>
      <c r="B811" s="98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89">
        <v>17</v>
      </c>
      <c r="B812" s="98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89">
        <v>18</v>
      </c>
      <c r="B813" s="98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89">
        <v>19</v>
      </c>
      <c r="B814" s="98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89">
        <v>20</v>
      </c>
      <c r="B815" s="98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89">
        <v>21</v>
      </c>
      <c r="B816" s="98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89">
        <v>22</v>
      </c>
      <c r="B817" s="98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89">
        <v>23</v>
      </c>
      <c r="B818" s="98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89">
        <v>24</v>
      </c>
      <c r="B819" s="98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89">
        <v>25</v>
      </c>
      <c r="B820" s="98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89">
        <v>26</v>
      </c>
      <c r="B821" s="98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89">
        <v>27</v>
      </c>
      <c r="B822" s="98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89">
        <v>28</v>
      </c>
      <c r="B823" s="98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89">
        <v>29</v>
      </c>
      <c r="B824" s="98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89">
        <v>30</v>
      </c>
      <c r="B825" s="98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318</v>
      </c>
      <c r="Z828" s="273"/>
      <c r="AA828" s="273"/>
      <c r="AB828" s="273"/>
      <c r="AC828" s="987" t="s">
        <v>309</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2">
      <c r="A829" s="989">
        <v>1</v>
      </c>
      <c r="B829" s="98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89">
        <v>2</v>
      </c>
      <c r="B830" s="98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89">
        <v>3</v>
      </c>
      <c r="B831" s="98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89">
        <v>4</v>
      </c>
      <c r="B832" s="98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89">
        <v>5</v>
      </c>
      <c r="B833" s="98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89">
        <v>6</v>
      </c>
      <c r="B834" s="98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89">
        <v>7</v>
      </c>
      <c r="B835" s="98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89">
        <v>8</v>
      </c>
      <c r="B836" s="98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89">
        <v>9</v>
      </c>
      <c r="B837" s="98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89">
        <v>10</v>
      </c>
      <c r="B838" s="98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89">
        <v>11</v>
      </c>
      <c r="B839" s="98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89">
        <v>12</v>
      </c>
      <c r="B840" s="98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89">
        <v>13</v>
      </c>
      <c r="B841" s="98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89">
        <v>14</v>
      </c>
      <c r="B842" s="98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89">
        <v>15</v>
      </c>
      <c r="B843" s="98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89">
        <v>16</v>
      </c>
      <c r="B844" s="98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89">
        <v>17</v>
      </c>
      <c r="B845" s="98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89">
        <v>18</v>
      </c>
      <c r="B846" s="98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89">
        <v>19</v>
      </c>
      <c r="B847" s="98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89">
        <v>20</v>
      </c>
      <c r="B848" s="98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89">
        <v>21</v>
      </c>
      <c r="B849" s="98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89">
        <v>22</v>
      </c>
      <c r="B850" s="98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89">
        <v>23</v>
      </c>
      <c r="B851" s="98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89">
        <v>24</v>
      </c>
      <c r="B852" s="98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89">
        <v>25</v>
      </c>
      <c r="B853" s="98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89">
        <v>26</v>
      </c>
      <c r="B854" s="98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89">
        <v>27</v>
      </c>
      <c r="B855" s="98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89">
        <v>28</v>
      </c>
      <c r="B856" s="98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89">
        <v>29</v>
      </c>
      <c r="B857" s="98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89">
        <v>30</v>
      </c>
      <c r="B858" s="98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318</v>
      </c>
      <c r="Z861" s="273"/>
      <c r="AA861" s="273"/>
      <c r="AB861" s="273"/>
      <c r="AC861" s="987" t="s">
        <v>309</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2">
      <c r="A862" s="989">
        <v>1</v>
      </c>
      <c r="B862" s="98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89">
        <v>2</v>
      </c>
      <c r="B863" s="98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89">
        <v>3</v>
      </c>
      <c r="B864" s="98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89">
        <v>4</v>
      </c>
      <c r="B865" s="98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89">
        <v>5</v>
      </c>
      <c r="B866" s="98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89">
        <v>6</v>
      </c>
      <c r="B867" s="98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89">
        <v>7</v>
      </c>
      <c r="B868" s="98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89">
        <v>8</v>
      </c>
      <c r="B869" s="98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89">
        <v>9</v>
      </c>
      <c r="B870" s="98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89">
        <v>10</v>
      </c>
      <c r="B871" s="98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89">
        <v>11</v>
      </c>
      <c r="B872" s="98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89">
        <v>12</v>
      </c>
      <c r="B873" s="98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89">
        <v>13</v>
      </c>
      <c r="B874" s="98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89">
        <v>14</v>
      </c>
      <c r="B875" s="98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89">
        <v>15</v>
      </c>
      <c r="B876" s="98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89">
        <v>16</v>
      </c>
      <c r="B877" s="98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89">
        <v>17</v>
      </c>
      <c r="B878" s="98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89">
        <v>18</v>
      </c>
      <c r="B879" s="98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89">
        <v>19</v>
      </c>
      <c r="B880" s="98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89">
        <v>20</v>
      </c>
      <c r="B881" s="98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89">
        <v>21</v>
      </c>
      <c r="B882" s="98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89">
        <v>22</v>
      </c>
      <c r="B883" s="98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89">
        <v>23</v>
      </c>
      <c r="B884" s="98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89">
        <v>24</v>
      </c>
      <c r="B885" s="98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89">
        <v>25</v>
      </c>
      <c r="B886" s="98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89">
        <v>26</v>
      </c>
      <c r="B887" s="98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89">
        <v>27</v>
      </c>
      <c r="B888" s="98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89">
        <v>28</v>
      </c>
      <c r="B889" s="98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89">
        <v>29</v>
      </c>
      <c r="B890" s="98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89">
        <v>30</v>
      </c>
      <c r="B891" s="98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318</v>
      </c>
      <c r="Z894" s="273"/>
      <c r="AA894" s="273"/>
      <c r="AB894" s="273"/>
      <c r="AC894" s="987" t="s">
        <v>309</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2">
      <c r="A895" s="989">
        <v>1</v>
      </c>
      <c r="B895" s="98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89">
        <v>2</v>
      </c>
      <c r="B896" s="98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89">
        <v>3</v>
      </c>
      <c r="B897" s="98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89">
        <v>4</v>
      </c>
      <c r="B898" s="98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89">
        <v>5</v>
      </c>
      <c r="B899" s="98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89">
        <v>6</v>
      </c>
      <c r="B900" s="98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89">
        <v>7</v>
      </c>
      <c r="B901" s="98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89">
        <v>8</v>
      </c>
      <c r="B902" s="98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89">
        <v>9</v>
      </c>
      <c r="B903" s="98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89">
        <v>10</v>
      </c>
      <c r="B904" s="98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89">
        <v>11</v>
      </c>
      <c r="B905" s="98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89">
        <v>12</v>
      </c>
      <c r="B906" s="98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89">
        <v>13</v>
      </c>
      <c r="B907" s="98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89">
        <v>14</v>
      </c>
      <c r="B908" s="98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89">
        <v>15</v>
      </c>
      <c r="B909" s="98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89">
        <v>16</v>
      </c>
      <c r="B910" s="98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89">
        <v>17</v>
      </c>
      <c r="B911" s="98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89">
        <v>18</v>
      </c>
      <c r="B912" s="98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89">
        <v>19</v>
      </c>
      <c r="B913" s="98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89">
        <v>20</v>
      </c>
      <c r="B914" s="98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89">
        <v>21</v>
      </c>
      <c r="B915" s="98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89">
        <v>22</v>
      </c>
      <c r="B916" s="98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89">
        <v>23</v>
      </c>
      <c r="B917" s="98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89">
        <v>24</v>
      </c>
      <c r="B918" s="98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89">
        <v>25</v>
      </c>
      <c r="B919" s="98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89">
        <v>26</v>
      </c>
      <c r="B920" s="98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89">
        <v>27</v>
      </c>
      <c r="B921" s="98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89">
        <v>28</v>
      </c>
      <c r="B922" s="98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89">
        <v>29</v>
      </c>
      <c r="B923" s="98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89">
        <v>30</v>
      </c>
      <c r="B924" s="98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318</v>
      </c>
      <c r="Z927" s="273"/>
      <c r="AA927" s="273"/>
      <c r="AB927" s="273"/>
      <c r="AC927" s="987" t="s">
        <v>309</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2">
      <c r="A928" s="989">
        <v>1</v>
      </c>
      <c r="B928" s="98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89">
        <v>2</v>
      </c>
      <c r="B929" s="98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89">
        <v>3</v>
      </c>
      <c r="B930" s="98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89">
        <v>4</v>
      </c>
      <c r="B931" s="98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89">
        <v>5</v>
      </c>
      <c r="B932" s="98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89">
        <v>6</v>
      </c>
      <c r="B933" s="98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89">
        <v>7</v>
      </c>
      <c r="B934" s="98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89">
        <v>8</v>
      </c>
      <c r="B935" s="98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89">
        <v>9</v>
      </c>
      <c r="B936" s="98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89">
        <v>10</v>
      </c>
      <c r="B937" s="98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89">
        <v>11</v>
      </c>
      <c r="B938" s="98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89">
        <v>12</v>
      </c>
      <c r="B939" s="98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89">
        <v>13</v>
      </c>
      <c r="B940" s="98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89">
        <v>14</v>
      </c>
      <c r="B941" s="98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89">
        <v>15</v>
      </c>
      <c r="B942" s="98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89">
        <v>16</v>
      </c>
      <c r="B943" s="98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89">
        <v>17</v>
      </c>
      <c r="B944" s="98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89">
        <v>18</v>
      </c>
      <c r="B945" s="98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89">
        <v>19</v>
      </c>
      <c r="B946" s="98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89">
        <v>20</v>
      </c>
      <c r="B947" s="98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89">
        <v>21</v>
      </c>
      <c r="B948" s="98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89">
        <v>22</v>
      </c>
      <c r="B949" s="98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89">
        <v>23</v>
      </c>
      <c r="B950" s="98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89">
        <v>24</v>
      </c>
      <c r="B951" s="98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89">
        <v>25</v>
      </c>
      <c r="B952" s="98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89">
        <v>26</v>
      </c>
      <c r="B953" s="98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89">
        <v>27</v>
      </c>
      <c r="B954" s="98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89">
        <v>28</v>
      </c>
      <c r="B955" s="98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89">
        <v>29</v>
      </c>
      <c r="B956" s="98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89">
        <v>30</v>
      </c>
      <c r="B957" s="98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318</v>
      </c>
      <c r="Z960" s="273"/>
      <c r="AA960" s="273"/>
      <c r="AB960" s="273"/>
      <c r="AC960" s="987" t="s">
        <v>309</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2">
      <c r="A961" s="989">
        <v>1</v>
      </c>
      <c r="B961" s="98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89">
        <v>2</v>
      </c>
      <c r="B962" s="98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89">
        <v>3</v>
      </c>
      <c r="B963" s="98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89">
        <v>4</v>
      </c>
      <c r="B964" s="98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89">
        <v>5</v>
      </c>
      <c r="B965" s="98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89">
        <v>6</v>
      </c>
      <c r="B966" s="98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89">
        <v>7</v>
      </c>
      <c r="B967" s="98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89">
        <v>8</v>
      </c>
      <c r="B968" s="98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89">
        <v>9</v>
      </c>
      <c r="B969" s="98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89">
        <v>10</v>
      </c>
      <c r="B970" s="98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89">
        <v>11</v>
      </c>
      <c r="B971" s="98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89">
        <v>12</v>
      </c>
      <c r="B972" s="98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89">
        <v>13</v>
      </c>
      <c r="B973" s="98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89">
        <v>14</v>
      </c>
      <c r="B974" s="98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89">
        <v>15</v>
      </c>
      <c r="B975" s="98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89">
        <v>16</v>
      </c>
      <c r="B976" s="98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89">
        <v>17</v>
      </c>
      <c r="B977" s="98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89">
        <v>18</v>
      </c>
      <c r="B978" s="98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89">
        <v>19</v>
      </c>
      <c r="B979" s="98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89">
        <v>20</v>
      </c>
      <c r="B980" s="98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89">
        <v>21</v>
      </c>
      <c r="B981" s="98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89">
        <v>22</v>
      </c>
      <c r="B982" s="98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89">
        <v>23</v>
      </c>
      <c r="B983" s="98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89">
        <v>24</v>
      </c>
      <c r="B984" s="98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89">
        <v>25</v>
      </c>
      <c r="B985" s="98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89">
        <v>26</v>
      </c>
      <c r="B986" s="98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89">
        <v>27</v>
      </c>
      <c r="B987" s="98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89">
        <v>28</v>
      </c>
      <c r="B988" s="98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89">
        <v>29</v>
      </c>
      <c r="B989" s="98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89">
        <v>30</v>
      </c>
      <c r="B990" s="98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318</v>
      </c>
      <c r="Z993" s="273"/>
      <c r="AA993" s="273"/>
      <c r="AB993" s="273"/>
      <c r="AC993" s="987" t="s">
        <v>309</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2">
      <c r="A994" s="989">
        <v>1</v>
      </c>
      <c r="B994" s="98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89">
        <v>2</v>
      </c>
      <c r="B995" s="98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89">
        <v>3</v>
      </c>
      <c r="B996" s="98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89">
        <v>4</v>
      </c>
      <c r="B997" s="98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89">
        <v>5</v>
      </c>
      <c r="B998" s="98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89">
        <v>6</v>
      </c>
      <c r="B999" s="98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89">
        <v>7</v>
      </c>
      <c r="B1000" s="98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89">
        <v>8</v>
      </c>
      <c r="B1001" s="98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89">
        <v>9</v>
      </c>
      <c r="B1002" s="98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89">
        <v>10</v>
      </c>
      <c r="B1003" s="98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89">
        <v>11</v>
      </c>
      <c r="B1004" s="98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89">
        <v>12</v>
      </c>
      <c r="B1005" s="98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89">
        <v>13</v>
      </c>
      <c r="B1006" s="98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89">
        <v>14</v>
      </c>
      <c r="B1007" s="98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89">
        <v>15</v>
      </c>
      <c r="B1008" s="98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89">
        <v>16</v>
      </c>
      <c r="B1009" s="98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89">
        <v>17</v>
      </c>
      <c r="B1010" s="98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89">
        <v>18</v>
      </c>
      <c r="B1011" s="98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89">
        <v>19</v>
      </c>
      <c r="B1012" s="98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89">
        <v>20</v>
      </c>
      <c r="B1013" s="98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89">
        <v>21</v>
      </c>
      <c r="B1014" s="98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89">
        <v>22</v>
      </c>
      <c r="B1015" s="98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89">
        <v>23</v>
      </c>
      <c r="B1016" s="98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89">
        <v>24</v>
      </c>
      <c r="B1017" s="98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89">
        <v>25</v>
      </c>
      <c r="B1018" s="98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89">
        <v>26</v>
      </c>
      <c r="B1019" s="98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89">
        <v>27</v>
      </c>
      <c r="B1020" s="98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89">
        <v>28</v>
      </c>
      <c r="B1021" s="98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89">
        <v>29</v>
      </c>
      <c r="B1022" s="98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89">
        <v>30</v>
      </c>
      <c r="B1023" s="98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318</v>
      </c>
      <c r="Z1026" s="273"/>
      <c r="AA1026" s="273"/>
      <c r="AB1026" s="273"/>
      <c r="AC1026" s="987" t="s">
        <v>309</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2">
      <c r="A1027" s="989">
        <v>1</v>
      </c>
      <c r="B1027" s="98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89">
        <v>2</v>
      </c>
      <c r="B1028" s="98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89">
        <v>3</v>
      </c>
      <c r="B1029" s="98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89">
        <v>4</v>
      </c>
      <c r="B1030" s="98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89">
        <v>5</v>
      </c>
      <c r="B1031" s="98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89">
        <v>6</v>
      </c>
      <c r="B1032" s="98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89">
        <v>7</v>
      </c>
      <c r="B1033" s="98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89">
        <v>8</v>
      </c>
      <c r="B1034" s="98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89">
        <v>9</v>
      </c>
      <c r="B1035" s="98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89">
        <v>10</v>
      </c>
      <c r="B1036" s="98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89">
        <v>11</v>
      </c>
      <c r="B1037" s="98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89">
        <v>12</v>
      </c>
      <c r="B1038" s="98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89">
        <v>13</v>
      </c>
      <c r="B1039" s="98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89">
        <v>14</v>
      </c>
      <c r="B1040" s="98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89">
        <v>15</v>
      </c>
      <c r="B1041" s="98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89">
        <v>16</v>
      </c>
      <c r="B1042" s="98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89">
        <v>17</v>
      </c>
      <c r="B1043" s="98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89">
        <v>18</v>
      </c>
      <c r="B1044" s="98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89">
        <v>19</v>
      </c>
      <c r="B1045" s="98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89">
        <v>20</v>
      </c>
      <c r="B1046" s="98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89">
        <v>21</v>
      </c>
      <c r="B1047" s="98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89">
        <v>22</v>
      </c>
      <c r="B1048" s="98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89">
        <v>23</v>
      </c>
      <c r="B1049" s="98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89">
        <v>24</v>
      </c>
      <c r="B1050" s="98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89">
        <v>25</v>
      </c>
      <c r="B1051" s="98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89">
        <v>26</v>
      </c>
      <c r="B1052" s="98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89">
        <v>27</v>
      </c>
      <c r="B1053" s="98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89">
        <v>28</v>
      </c>
      <c r="B1054" s="98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89">
        <v>29</v>
      </c>
      <c r="B1055" s="98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89">
        <v>30</v>
      </c>
      <c r="B1056" s="98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318</v>
      </c>
      <c r="Z1059" s="273"/>
      <c r="AA1059" s="273"/>
      <c r="AB1059" s="273"/>
      <c r="AC1059" s="987" t="s">
        <v>309</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2">
      <c r="A1060" s="989">
        <v>1</v>
      </c>
      <c r="B1060" s="98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89">
        <v>2</v>
      </c>
      <c r="B1061" s="98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89">
        <v>3</v>
      </c>
      <c r="B1062" s="98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89">
        <v>4</v>
      </c>
      <c r="B1063" s="98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89">
        <v>5</v>
      </c>
      <c r="B1064" s="98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89">
        <v>6</v>
      </c>
      <c r="B1065" s="98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89">
        <v>7</v>
      </c>
      <c r="B1066" s="98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89">
        <v>8</v>
      </c>
      <c r="B1067" s="98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89">
        <v>9</v>
      </c>
      <c r="B1068" s="98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89">
        <v>10</v>
      </c>
      <c r="B1069" s="98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89">
        <v>11</v>
      </c>
      <c r="B1070" s="98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89">
        <v>12</v>
      </c>
      <c r="B1071" s="98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89">
        <v>13</v>
      </c>
      <c r="B1072" s="98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89">
        <v>14</v>
      </c>
      <c r="B1073" s="98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89">
        <v>15</v>
      </c>
      <c r="B1074" s="98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89">
        <v>16</v>
      </c>
      <c r="B1075" s="98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89">
        <v>17</v>
      </c>
      <c r="B1076" s="98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89">
        <v>18</v>
      </c>
      <c r="B1077" s="98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89">
        <v>19</v>
      </c>
      <c r="B1078" s="98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89">
        <v>20</v>
      </c>
      <c r="B1079" s="98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89">
        <v>21</v>
      </c>
      <c r="B1080" s="98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89">
        <v>22</v>
      </c>
      <c r="B1081" s="98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89">
        <v>23</v>
      </c>
      <c r="B1082" s="98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89">
        <v>24</v>
      </c>
      <c r="B1083" s="98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89">
        <v>25</v>
      </c>
      <c r="B1084" s="98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89">
        <v>26</v>
      </c>
      <c r="B1085" s="98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89">
        <v>27</v>
      </c>
      <c r="B1086" s="98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89">
        <v>28</v>
      </c>
      <c r="B1087" s="98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89">
        <v>29</v>
      </c>
      <c r="B1088" s="98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89">
        <v>30</v>
      </c>
      <c r="B1089" s="98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318</v>
      </c>
      <c r="Z1092" s="273"/>
      <c r="AA1092" s="273"/>
      <c r="AB1092" s="273"/>
      <c r="AC1092" s="987" t="s">
        <v>309</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2">
      <c r="A1093" s="989">
        <v>1</v>
      </c>
      <c r="B1093" s="98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89">
        <v>2</v>
      </c>
      <c r="B1094" s="98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89">
        <v>3</v>
      </c>
      <c r="B1095" s="98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89">
        <v>4</v>
      </c>
      <c r="B1096" s="98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89">
        <v>5</v>
      </c>
      <c r="B1097" s="98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89">
        <v>6</v>
      </c>
      <c r="B1098" s="98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89">
        <v>7</v>
      </c>
      <c r="B1099" s="98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89">
        <v>8</v>
      </c>
      <c r="B1100" s="98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89">
        <v>9</v>
      </c>
      <c r="B1101" s="98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89">
        <v>10</v>
      </c>
      <c r="B1102" s="98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89">
        <v>11</v>
      </c>
      <c r="B1103" s="98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89">
        <v>12</v>
      </c>
      <c r="B1104" s="98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89">
        <v>13</v>
      </c>
      <c r="B1105" s="98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89">
        <v>14</v>
      </c>
      <c r="B1106" s="98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89">
        <v>15</v>
      </c>
      <c r="B1107" s="98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89">
        <v>16</v>
      </c>
      <c r="B1108" s="98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89">
        <v>17</v>
      </c>
      <c r="B1109" s="98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89">
        <v>18</v>
      </c>
      <c r="B1110" s="98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89">
        <v>19</v>
      </c>
      <c r="B1111" s="98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89">
        <v>20</v>
      </c>
      <c r="B1112" s="98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89">
        <v>21</v>
      </c>
      <c r="B1113" s="98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89">
        <v>22</v>
      </c>
      <c r="B1114" s="98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89">
        <v>23</v>
      </c>
      <c r="B1115" s="98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89">
        <v>24</v>
      </c>
      <c r="B1116" s="98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89">
        <v>25</v>
      </c>
      <c r="B1117" s="98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89">
        <v>26</v>
      </c>
      <c r="B1118" s="98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89">
        <v>27</v>
      </c>
      <c r="B1119" s="98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89">
        <v>28</v>
      </c>
      <c r="B1120" s="98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89">
        <v>29</v>
      </c>
      <c r="B1121" s="98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89">
        <v>30</v>
      </c>
      <c r="B1122" s="98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318</v>
      </c>
      <c r="Z1125" s="273"/>
      <c r="AA1125" s="273"/>
      <c r="AB1125" s="273"/>
      <c r="AC1125" s="987" t="s">
        <v>309</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2">
      <c r="A1126" s="989">
        <v>1</v>
      </c>
      <c r="B1126" s="98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89">
        <v>2</v>
      </c>
      <c r="B1127" s="98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89">
        <v>3</v>
      </c>
      <c r="B1128" s="98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89">
        <v>4</v>
      </c>
      <c r="B1129" s="98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89">
        <v>5</v>
      </c>
      <c r="B1130" s="98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89">
        <v>6</v>
      </c>
      <c r="B1131" s="98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89">
        <v>7</v>
      </c>
      <c r="B1132" s="98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89">
        <v>8</v>
      </c>
      <c r="B1133" s="98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89">
        <v>9</v>
      </c>
      <c r="B1134" s="98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89">
        <v>10</v>
      </c>
      <c r="B1135" s="98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89">
        <v>11</v>
      </c>
      <c r="B1136" s="98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89">
        <v>12</v>
      </c>
      <c r="B1137" s="98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89">
        <v>13</v>
      </c>
      <c r="B1138" s="98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89">
        <v>14</v>
      </c>
      <c r="B1139" s="98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89">
        <v>15</v>
      </c>
      <c r="B1140" s="98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89">
        <v>16</v>
      </c>
      <c r="B1141" s="98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89">
        <v>17</v>
      </c>
      <c r="B1142" s="98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89">
        <v>18</v>
      </c>
      <c r="B1143" s="98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89">
        <v>19</v>
      </c>
      <c r="B1144" s="98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89">
        <v>20</v>
      </c>
      <c r="B1145" s="98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89">
        <v>21</v>
      </c>
      <c r="B1146" s="98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89">
        <v>22</v>
      </c>
      <c r="B1147" s="98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89">
        <v>23</v>
      </c>
      <c r="B1148" s="98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89">
        <v>24</v>
      </c>
      <c r="B1149" s="98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89">
        <v>25</v>
      </c>
      <c r="B1150" s="98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89">
        <v>26</v>
      </c>
      <c r="B1151" s="98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89">
        <v>27</v>
      </c>
      <c r="B1152" s="98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89">
        <v>28</v>
      </c>
      <c r="B1153" s="98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89">
        <v>29</v>
      </c>
      <c r="B1154" s="98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89">
        <v>30</v>
      </c>
      <c r="B1155" s="98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318</v>
      </c>
      <c r="Z1158" s="273"/>
      <c r="AA1158" s="273"/>
      <c r="AB1158" s="273"/>
      <c r="AC1158" s="987" t="s">
        <v>309</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2">
      <c r="A1159" s="989">
        <v>1</v>
      </c>
      <c r="B1159" s="98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89">
        <v>2</v>
      </c>
      <c r="B1160" s="98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89">
        <v>3</v>
      </c>
      <c r="B1161" s="98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89">
        <v>4</v>
      </c>
      <c r="B1162" s="98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89">
        <v>5</v>
      </c>
      <c r="B1163" s="98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89">
        <v>6</v>
      </c>
      <c r="B1164" s="98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89">
        <v>7</v>
      </c>
      <c r="B1165" s="98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89">
        <v>8</v>
      </c>
      <c r="B1166" s="98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89">
        <v>9</v>
      </c>
      <c r="B1167" s="98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89">
        <v>10</v>
      </c>
      <c r="B1168" s="98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89">
        <v>11</v>
      </c>
      <c r="B1169" s="98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89">
        <v>12</v>
      </c>
      <c r="B1170" s="98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89">
        <v>13</v>
      </c>
      <c r="B1171" s="98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89">
        <v>14</v>
      </c>
      <c r="B1172" s="98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89">
        <v>15</v>
      </c>
      <c r="B1173" s="98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89">
        <v>16</v>
      </c>
      <c r="B1174" s="98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89">
        <v>17</v>
      </c>
      <c r="B1175" s="98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89">
        <v>18</v>
      </c>
      <c r="B1176" s="98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89">
        <v>19</v>
      </c>
      <c r="B1177" s="98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89">
        <v>20</v>
      </c>
      <c r="B1178" s="98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89">
        <v>21</v>
      </c>
      <c r="B1179" s="98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89">
        <v>22</v>
      </c>
      <c r="B1180" s="98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89">
        <v>23</v>
      </c>
      <c r="B1181" s="98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89">
        <v>24</v>
      </c>
      <c r="B1182" s="98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89">
        <v>25</v>
      </c>
      <c r="B1183" s="98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89">
        <v>26</v>
      </c>
      <c r="B1184" s="98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89">
        <v>27</v>
      </c>
      <c r="B1185" s="98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89">
        <v>28</v>
      </c>
      <c r="B1186" s="98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89">
        <v>29</v>
      </c>
      <c r="B1187" s="98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89">
        <v>30</v>
      </c>
      <c r="B1188" s="98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318</v>
      </c>
      <c r="Z1191" s="273"/>
      <c r="AA1191" s="273"/>
      <c r="AB1191" s="273"/>
      <c r="AC1191" s="987" t="s">
        <v>309</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2">
      <c r="A1192" s="989">
        <v>1</v>
      </c>
      <c r="B1192" s="98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89">
        <v>2</v>
      </c>
      <c r="B1193" s="98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89">
        <v>3</v>
      </c>
      <c r="B1194" s="98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89">
        <v>4</v>
      </c>
      <c r="B1195" s="98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89">
        <v>5</v>
      </c>
      <c r="B1196" s="98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89">
        <v>6</v>
      </c>
      <c r="B1197" s="98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89">
        <v>7</v>
      </c>
      <c r="B1198" s="98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89">
        <v>8</v>
      </c>
      <c r="B1199" s="98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89">
        <v>9</v>
      </c>
      <c r="B1200" s="98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89">
        <v>10</v>
      </c>
      <c r="B1201" s="98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89">
        <v>11</v>
      </c>
      <c r="B1202" s="98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89">
        <v>12</v>
      </c>
      <c r="B1203" s="98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89">
        <v>13</v>
      </c>
      <c r="B1204" s="98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89">
        <v>14</v>
      </c>
      <c r="B1205" s="98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89">
        <v>15</v>
      </c>
      <c r="B1206" s="98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89">
        <v>16</v>
      </c>
      <c r="B1207" s="98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89">
        <v>17</v>
      </c>
      <c r="B1208" s="98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89">
        <v>18</v>
      </c>
      <c r="B1209" s="98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89">
        <v>19</v>
      </c>
      <c r="B1210" s="98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89">
        <v>20</v>
      </c>
      <c r="B1211" s="98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89">
        <v>21</v>
      </c>
      <c r="B1212" s="98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89">
        <v>22</v>
      </c>
      <c r="B1213" s="98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89">
        <v>23</v>
      </c>
      <c r="B1214" s="98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89">
        <v>24</v>
      </c>
      <c r="B1215" s="98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89">
        <v>25</v>
      </c>
      <c r="B1216" s="98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89">
        <v>26</v>
      </c>
      <c r="B1217" s="98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89">
        <v>27</v>
      </c>
      <c r="B1218" s="98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89">
        <v>28</v>
      </c>
      <c r="B1219" s="98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89">
        <v>29</v>
      </c>
      <c r="B1220" s="98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89">
        <v>30</v>
      </c>
      <c r="B1221" s="98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318</v>
      </c>
      <c r="Z1224" s="273"/>
      <c r="AA1224" s="273"/>
      <c r="AB1224" s="273"/>
      <c r="AC1224" s="987" t="s">
        <v>309</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2">
      <c r="A1225" s="989">
        <v>1</v>
      </c>
      <c r="B1225" s="98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89">
        <v>2</v>
      </c>
      <c r="B1226" s="98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89">
        <v>3</v>
      </c>
      <c r="B1227" s="98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89">
        <v>4</v>
      </c>
      <c r="B1228" s="98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89">
        <v>5</v>
      </c>
      <c r="B1229" s="98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89">
        <v>6</v>
      </c>
      <c r="B1230" s="98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89">
        <v>7</v>
      </c>
      <c r="B1231" s="98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89">
        <v>8</v>
      </c>
      <c r="B1232" s="98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89">
        <v>9</v>
      </c>
      <c r="B1233" s="98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89">
        <v>10</v>
      </c>
      <c r="B1234" s="98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89">
        <v>11</v>
      </c>
      <c r="B1235" s="98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89">
        <v>12</v>
      </c>
      <c r="B1236" s="98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89">
        <v>13</v>
      </c>
      <c r="B1237" s="98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89">
        <v>14</v>
      </c>
      <c r="B1238" s="98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89">
        <v>15</v>
      </c>
      <c r="B1239" s="98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89">
        <v>16</v>
      </c>
      <c r="B1240" s="98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89">
        <v>17</v>
      </c>
      <c r="B1241" s="98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89">
        <v>18</v>
      </c>
      <c r="B1242" s="98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89">
        <v>19</v>
      </c>
      <c r="B1243" s="98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89">
        <v>20</v>
      </c>
      <c r="B1244" s="98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89">
        <v>21</v>
      </c>
      <c r="B1245" s="98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89">
        <v>22</v>
      </c>
      <c r="B1246" s="98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89">
        <v>23</v>
      </c>
      <c r="B1247" s="98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89">
        <v>24</v>
      </c>
      <c r="B1248" s="98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89">
        <v>25</v>
      </c>
      <c r="B1249" s="98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89">
        <v>26</v>
      </c>
      <c r="B1250" s="98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89">
        <v>27</v>
      </c>
      <c r="B1251" s="98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89">
        <v>28</v>
      </c>
      <c r="B1252" s="98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89">
        <v>29</v>
      </c>
      <c r="B1253" s="98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89">
        <v>30</v>
      </c>
      <c r="B1254" s="98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318</v>
      </c>
      <c r="Z1257" s="273"/>
      <c r="AA1257" s="273"/>
      <c r="AB1257" s="273"/>
      <c r="AC1257" s="987" t="s">
        <v>309</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2">
      <c r="A1258" s="989">
        <v>1</v>
      </c>
      <c r="B1258" s="98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89">
        <v>2</v>
      </c>
      <c r="B1259" s="98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89">
        <v>3</v>
      </c>
      <c r="B1260" s="98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89">
        <v>4</v>
      </c>
      <c r="B1261" s="98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89">
        <v>5</v>
      </c>
      <c r="B1262" s="98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89">
        <v>6</v>
      </c>
      <c r="B1263" s="98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89">
        <v>7</v>
      </c>
      <c r="B1264" s="98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89">
        <v>8</v>
      </c>
      <c r="B1265" s="98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89">
        <v>9</v>
      </c>
      <c r="B1266" s="98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89">
        <v>10</v>
      </c>
      <c r="B1267" s="98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89">
        <v>11</v>
      </c>
      <c r="B1268" s="98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89">
        <v>12</v>
      </c>
      <c r="B1269" s="98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89">
        <v>13</v>
      </c>
      <c r="B1270" s="98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89">
        <v>14</v>
      </c>
      <c r="B1271" s="98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89">
        <v>15</v>
      </c>
      <c r="B1272" s="98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89">
        <v>16</v>
      </c>
      <c r="B1273" s="98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89">
        <v>17</v>
      </c>
      <c r="B1274" s="98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89">
        <v>18</v>
      </c>
      <c r="B1275" s="98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89">
        <v>19</v>
      </c>
      <c r="B1276" s="98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89">
        <v>20</v>
      </c>
      <c r="B1277" s="98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89">
        <v>21</v>
      </c>
      <c r="B1278" s="98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89">
        <v>22</v>
      </c>
      <c r="B1279" s="98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89">
        <v>23</v>
      </c>
      <c r="B1280" s="98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89">
        <v>24</v>
      </c>
      <c r="B1281" s="98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89">
        <v>25</v>
      </c>
      <c r="B1282" s="98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89">
        <v>26</v>
      </c>
      <c r="B1283" s="98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89">
        <v>27</v>
      </c>
      <c r="B1284" s="98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89">
        <v>28</v>
      </c>
      <c r="B1285" s="98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89">
        <v>29</v>
      </c>
      <c r="B1286" s="98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89">
        <v>30</v>
      </c>
      <c r="B1287" s="98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318</v>
      </c>
      <c r="Z1290" s="273"/>
      <c r="AA1290" s="273"/>
      <c r="AB1290" s="273"/>
      <c r="AC1290" s="987" t="s">
        <v>309</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2">
      <c r="A1291" s="989">
        <v>1</v>
      </c>
      <c r="B1291" s="98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89">
        <v>2</v>
      </c>
      <c r="B1292" s="98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89">
        <v>3</v>
      </c>
      <c r="B1293" s="98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89">
        <v>4</v>
      </c>
      <c r="B1294" s="98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89">
        <v>5</v>
      </c>
      <c r="B1295" s="98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89">
        <v>6</v>
      </c>
      <c r="B1296" s="98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89">
        <v>7</v>
      </c>
      <c r="B1297" s="98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89">
        <v>8</v>
      </c>
      <c r="B1298" s="98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89">
        <v>9</v>
      </c>
      <c r="B1299" s="98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89">
        <v>10</v>
      </c>
      <c r="B1300" s="98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89">
        <v>11</v>
      </c>
      <c r="B1301" s="98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89">
        <v>12</v>
      </c>
      <c r="B1302" s="98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89">
        <v>13</v>
      </c>
      <c r="B1303" s="98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89">
        <v>14</v>
      </c>
      <c r="B1304" s="98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89">
        <v>15</v>
      </c>
      <c r="B1305" s="98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89">
        <v>16</v>
      </c>
      <c r="B1306" s="98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89">
        <v>17</v>
      </c>
      <c r="B1307" s="98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89">
        <v>18</v>
      </c>
      <c r="B1308" s="98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89">
        <v>19</v>
      </c>
      <c r="B1309" s="98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89">
        <v>20</v>
      </c>
      <c r="B1310" s="98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89">
        <v>21</v>
      </c>
      <c r="B1311" s="98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89">
        <v>22</v>
      </c>
      <c r="B1312" s="98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89">
        <v>23</v>
      </c>
      <c r="B1313" s="98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89">
        <v>24</v>
      </c>
      <c r="B1314" s="98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89">
        <v>25</v>
      </c>
      <c r="B1315" s="98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89">
        <v>26</v>
      </c>
      <c r="B1316" s="98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89">
        <v>27</v>
      </c>
      <c r="B1317" s="98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89">
        <v>28</v>
      </c>
      <c r="B1318" s="98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89">
        <v>29</v>
      </c>
      <c r="B1319" s="98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89">
        <v>30</v>
      </c>
      <c r="B1320" s="98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2022-09-01T05:37:17Z</dcterms:created>
  <dcterms:modified xsi:type="dcterms:W3CDTF">2022-10-17T08:03:11Z</dcterms:modified>
</cp:coreProperties>
</file>