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2AF73406-CD91-46AC-90A4-8F36F69D1226}" xr6:coauthVersionLast="36" xr6:coauthVersionMax="36" xr10:uidLastSave="{00000000-0000-0000-0000-000000000000}"/>
  <bookViews>
    <workbookView xWindow="30912"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41" i="11"/>
  <c r="AY340" i="11"/>
  <c r="AY337" i="11"/>
  <c r="AY336" i="11"/>
  <c r="AY321" i="11"/>
  <c r="AY332" i="11" s="1"/>
  <c r="AY338" i="11" l="1"/>
  <c r="AY398" i="11"/>
  <c r="AY399" i="11"/>
  <c r="AY325" i="11"/>
  <c r="AY326" i="11"/>
  <c r="AY327" i="11"/>
  <c r="AY328" i="11"/>
  <c r="AY322" i="11"/>
  <c r="AY330" i="11"/>
  <c r="AY69" i="11"/>
  <c r="AY329" i="11"/>
  <c r="AY323" i="11"/>
  <c r="AY331" i="11"/>
  <c r="AY333" i="11"/>
  <c r="AY324" i="11"/>
  <c r="AY66" i="11"/>
  <c r="AY75" i="11"/>
  <c r="AY73" i="11"/>
  <c r="AY77" i="11"/>
  <c r="AY74" i="11"/>
  <c r="AY72" i="11"/>
  <c r="AY335" i="11"/>
  <c r="AY214" i="11"/>
  <c r="AY208" i="11"/>
  <c r="AY213"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55" i="11"/>
  <c r="AY154" i="11"/>
  <c r="AY153" i="11"/>
  <c r="AY152" i="11"/>
  <c r="AY151" i="11"/>
  <c r="AY146" i="11"/>
  <c r="AY150" i="11" s="1"/>
  <c r="AY127" i="11"/>
  <c r="AY128" i="11" s="1"/>
  <c r="AY122" i="11"/>
  <c r="AY124" i="11" s="1"/>
  <c r="AY112" i="11"/>
  <c r="AY116" i="11" s="1"/>
  <c r="AY99" i="11"/>
  <c r="AY100" i="11" s="1"/>
  <c r="AY98" i="11"/>
  <c r="AY102" i="11"/>
  <c r="AY104" i="11" s="1"/>
  <c r="AY135" i="11" l="1"/>
  <c r="AY113" i="11"/>
  <c r="AY123" i="11"/>
  <c r="AY115" i="11"/>
  <c r="AY117" i="11"/>
  <c r="AY129" i="11"/>
  <c r="AY143" i="11"/>
  <c r="AY212" i="11"/>
  <c r="AY118" i="11"/>
  <c r="AY130" i="11"/>
  <c r="AY145" i="11"/>
  <c r="AY119" i="11"/>
  <c r="AY131" i="11"/>
  <c r="AY142" i="11"/>
  <c r="AY121" i="11"/>
  <c r="AY164" i="11"/>
  <c r="AY114" i="11"/>
  <c r="AY125" i="11"/>
  <c r="AY141" i="11"/>
  <c r="AY137" i="11"/>
  <c r="AY204" i="11"/>
  <c r="AY178" i="11"/>
  <c r="AY201" i="11"/>
  <c r="AY209" i="11"/>
  <c r="AY177" i="11"/>
  <c r="AY101" i="11"/>
  <c r="AY171" i="11"/>
  <c r="AY179" i="11"/>
  <c r="AY202" i="11"/>
  <c r="AY210" i="11"/>
  <c r="AY126" i="11"/>
  <c r="AY120" i="11"/>
  <c r="AY140" i="11"/>
  <c r="AY203" i="11"/>
  <c r="AY211" i="11"/>
  <c r="AY174" i="11"/>
  <c r="AY193" i="11"/>
  <c r="AY205" i="11"/>
  <c r="AY175" i="11"/>
  <c r="AY206" i="11"/>
  <c r="AY16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2" i="11" s="1"/>
  <c r="AY78" i="11"/>
  <c r="AY87" i="11" s="1"/>
  <c r="AY44" i="11"/>
  <c r="AY52" i="11" s="1"/>
  <c r="AY96" i="11" l="1"/>
  <c r="AY63" i="11"/>
  <c r="AY94" i="11"/>
  <c r="AY97" i="11"/>
  <c r="AY49" i="11"/>
  <c r="AY80" i="11"/>
  <c r="AY81" i="11"/>
  <c r="AY89" i="11"/>
  <c r="AY90" i="11"/>
  <c r="AY83" i="11"/>
  <c r="AY91" i="11"/>
  <c r="AY84" i="11"/>
  <c r="AY82" i="11"/>
  <c r="AY85"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<sst xmlns="http://schemas.openxmlformats.org/spreadsheetml/2006/main" count="2142" uniqueCount="779">
  <si>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</si>
  <si>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</si>
  <si>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</si>
  <si>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</si>
  <si>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</si>
  <si>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</si>
  <si>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</si>
  <si>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</si>
  <si>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</si>
  <si>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</si>
  <si>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</si>
  <si>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</si>
  <si>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</si>
  <si>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</si>
  <si>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</si>
  <si>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</si>
  <si>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</si>
  <si>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</si>
  <si>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</si>
  <si>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</si>
  <si>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</si>
  <si>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</si>
  <si>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</si>
  <si>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</si>
  <si>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</si>
  <si>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</si>
  <si>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</si>
  <si>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</si>
  <si>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</si>
  <si>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</si>
  <si>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</si>
  <si>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</si>
  <si>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</si>
  <si>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</si>
  <si>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</si>
  <si>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</si>
  <si>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</si>
  <si>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</si>
  <si>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</si>
  <si>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</si>
  <si>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</si>
  <si>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</si>
  <si>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</si>
  <si>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</si>
  <si>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</si>
  <si>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</si>
  <si>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</si>
  <si>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</si>
  <si>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</si>
  <si>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</si>
  <si>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</si>
  <si>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</si>
  <si>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</si>
  <si>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</si>
  <si>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</si>
  <si>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</si>
  <si>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</si>
  <si>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</si>
  <si>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</si>
  <si>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</si>
  <si>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</si>
  <si>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</si>
  <si>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</si>
  <si>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</si>
  <si>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</si>
  <si>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</si>
  <si>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</si>
  <si>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</si>
  <si>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</si>
  <si>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</si>
  <si>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</si>
  <si>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</si>
  <si>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</si>
  <si>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</si>
  <si>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</si>
  <si>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</si>
  <si>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</si>
  <si>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</si>
  <si>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</si>
  <si>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</si>
  <si>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</si>
  <si>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</si>
  <si>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</si>
  <si>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</si>
  <si>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</si>
  <si>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</si>
  <si>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</si>
  <si>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</si>
  <si>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</si>
  <si>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</si>
  <si>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</si>
  <si>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</si>
  <si>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</si>
  <si>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</si>
  <si>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</si>
  <si>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</si>
  <si>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</si>
  <si>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</si>
  <si>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</si>
  <si>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</si>
  <si>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</si>
  <si>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</si>
  <si>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</si>
  <si>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</si>
  <si>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</si>
  <si>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</si>
  <si>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</si>
  <si>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</si>
  <si>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</si>
  <si>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</si>
  <si>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</si>
  <si>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</si>
  <si>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</si>
  <si>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</si>
  <si>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</si>
  <si>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</si>
  <si>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</si>
  <si>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</si>
  <si>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</si>
  <si>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</si>
  <si>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</si>
  <si>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</si>
  <si>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</si>
  <si>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</si>
  <si>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</si>
  <si>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</si>
  <si>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</si>
  <si>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</si>
  <si>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</si>
  <si>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</si>
  <si>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</si>
  <si>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</si>
  <si>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</si>
  <si>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</si>
  <si>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</si>
  <si>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</si>
  <si>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</si>
  <si>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</si>
  <si>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</si>
  <si>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</si>
  <si>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</si>
  <si>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</si>
  <si>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</si>
  <si>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</si>
  <si>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</si>
  <si>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</si>
  <si>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</si>
  <si>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</si>
  <si>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</si>
  <si>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</si>
  <si>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</si>
  <si>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</si>
  <si>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</si>
  <si>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</si>
  <si>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</si>
  <si>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</si>
  <si>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</si>
  <si>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</si>
  <si>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</si>
  <si>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</si>
  <si>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</si>
  <si>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</si>
  <si>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</si>
  <si>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</si>
  <si>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</si>
  <si>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</si>
  <si>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</si>
  <si>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</si>
  <si>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</si>
  <si>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</si>
  <si>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</si>
  <si>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</si>
  <si>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</si>
  <si>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</si>
  <si>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</si>
  <si>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</si>
  <si>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</si>
  <si>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</si>
  <si>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</si>
  <si>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</si>
  <si>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</si>
  <si>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</si>
  <si>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</si>
  <si>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</si>
  <si>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</si>
  <si>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</si>
  <si>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</si>
  <si>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</si>
  <si>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</si>
  <si>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</si>
  <si>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</si>
  <si>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</si>
  <si>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</si>
  <si>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</si>
  <si>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</si>
  <si>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</si>
  <si>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</si>
  <si>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</si>
  <si>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</si>
  <si>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</si>
  <si>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</si>
  <si>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</si>
  <si>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</si>
  <si>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</si>
  <si>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</si>
  <si>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</si>
  <si>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</si>
  <si>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</si>
  <si>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</si>
  <si>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</si>
  <si>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</si>
  <si>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</si>
  <si>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</si>
  <si>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</si>
  <si>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</si>
  <si>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</si>
  <si>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</si>
  <si>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</si>
  <si>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</si>
  <si>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</si>
  <si>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</si>
  <si>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</si>
  <si>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</si>
  <si>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</si>
  <si>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</si>
  <si>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</si>
  <si>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</si>
  <si>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</si>
  <si>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</si>
  <si>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</si>
  <si>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</si>
  <si>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</si>
  <si>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</si>
  <si>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</si>
  <si>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</si>
  <si>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</si>
  <si>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</si>
  <si>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</si>
  <si>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</si>
  <si>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</si>
  <si>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</si>
  <si>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</si>
  <si>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</si>
  <si>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</si>
  <si>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</si>
  <si>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</si>
  <si>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</si>
  <si>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</si>
  <si>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</si>
  <si>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</si>
  <si>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</si>
  <si>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</si>
  <si>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</si>
  <si>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</si>
  <si>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</si>
  <si>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</si>
  <si>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</si>
  <si>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</si>
  <si>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</si>
  <si>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</si>
  <si>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</si>
  <si>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</si>
  <si>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</si>
  <si>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</si>
  <si>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</si>
  <si>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</si>
  <si>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</si>
  <si>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</si>
  <si>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</si>
  <si>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</si>
  <si>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</si>
  <si>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</si>
  <si>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</si>
  <si>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</si>
  <si>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</si>
  <si>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</si>
  <si>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</si>
  <si>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</si>
  <si>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</si>
  <si>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</si>
  <si>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</si>
  <si>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</si>
  <si>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</si>
  <si>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</si>
  <si>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</si>
  <si>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</si>
  <si>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</si>
  <si>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</si>
  <si>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</si>
  <si>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</si>
  <si>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</si>
  <si>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</si>
  <si>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</si>
  <si>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</si>
  <si>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</si>
  <si>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</si>
  <si>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</si>
  <si>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</si>
  <si>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</si>
  <si>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</si>
  <si>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</si>
  <si>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</si>
  <si>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</si>
  <si>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</si>
  <si>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</si>
  <si>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</si>
  <si>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</si>
  <si>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</si>
  <si>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</si>
  <si>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</si>
  <si>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</si>
  <si>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</si>
  <si>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</si>
  <si>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</si>
  <si>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</si>
  <si>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</si>
  <si>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</si>
  <si>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</si>
  <si>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</si>
  <si>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</si>
  <si>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</si>
  <si>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</si>
  <si>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</si>
  <si>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</si>
  <si>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</si>
  <si>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</si>
  <si>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</si>
  <si>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</si>
  <si>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</si>
  <si>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</si>
  <si>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</si>
  <si>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</si>
  <si>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</si>
  <si>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</si>
  <si>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</si>
  <si>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</si>
  <si>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</si>
  <si>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</si>
  <si>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</si>
  <si>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</si>
  <si>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</si>
  <si>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</si>
  <si>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</si>
  <si>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</si>
  <si>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</si>
  <si>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</si>
  <si>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</si>
  <si>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</si>
  <si>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</si>
  <si>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</si>
  <si>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</si>
  <si>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</si>
  <si>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</si>
  <si>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</si>
  <si>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</si>
  <si>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</si>
  <si>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</si>
  <si>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</si>
  <si>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</si>
  <si>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</si>
  <si>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</si>
  <si>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</si>
  <si>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</si>
  <si>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</si>
  <si>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</si>
  <si>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</si>
  <si>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</si>
  <si>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</si>
  <si>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</si>
  <si>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</si>
  <si>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</si>
  <si>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</si>
  <si>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</si>
  <si>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</si>
  <si>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</si>
  <si>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</si>
  <si>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</si>
  <si>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</si>
  <si>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</si>
  <si>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</si>
  <si>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</si>
  <si>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</si>
  <si>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</si>
  <si>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</si>
  <si>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</si>
  <si>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</si>
  <si>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</si>
  <si>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</si>
  <si>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</si>
  <si>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</si>
  <si>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</si>
  <si>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</si>
  <si>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</si>
  <si>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</si>
  <si>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</si>
  <si>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</si>
  <si>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</si>
  <si>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</si>
  <si>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</si>
  <si>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</si>
  <si>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</si>
  <si>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</si>
  <si>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</si>
  <si>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</si>
  <si>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</si>
  <si>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</si>
  <si>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</si>
  <si>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</si>
  <si>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</si>
  <si>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</si>
  <si>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</si>
  <si>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</si>
  <si>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</si>
  <si>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</si>
  <si>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</si>
  <si>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</si>
  <si>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</si>
  <si>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</si>
  <si>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</si>
  <si>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</si>
  <si>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</si>
  <si>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</si>
  <si>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</si>
  <si>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</si>
  <si>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</si>
  <si>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</si>
  <si>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</si>
  <si>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</si>
  <si>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</si>
  <si>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</si>
  <si>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</si>
  <si>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</si>
  <si>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</si>
  <si>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</si>
  <si>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</si>
  <si>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</si>
  <si>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</si>
  <si>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</si>
  <si>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</si>
  <si>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</si>
  <si>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</si>
  <si>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</si>
  <si>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</si>
  <si>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</si>
  <si>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</si>
  <si>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</si>
  <si>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</si>
  <si>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</si>
  <si>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</si>
  <si>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</si>
  <si>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</si>
  <si>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</si>
  <si>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</si>
  <si>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</si>
  <si>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</si>
  <si>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</si>
  <si>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</si>
  <si>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</si>
  <si>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</si>
  <si>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</si>
  <si>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</si>
  <si>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</si>
  <si>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</si>
  <si>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</si>
  <si>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</si>
  <si>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</si>
  <si>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</si>
  <si>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</si>
  <si>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</si>
  <si>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</si>
  <si>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</si>
  <si>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</si>
  <si>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</si>
  <si>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</si>
  <si>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</si>
  <si>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</si>
  <si>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</si>
  <si>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</si>
  <si>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</si>
  <si>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</si>
  <si>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</si>
  <si>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</si>
  <si>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</si>
  <si>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</si>
  <si>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</si>
  <si>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</si>
  <si>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</si>
  <si>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</si>
  <si>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</si>
  <si>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</si>
  <si>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</si>
  <si>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</si>
  <si>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</si>
  <si>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</si>
  <si>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</si>
  <si>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</si>
  <si>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</si>
  <si>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</si>
  <si>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</si>
  <si>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</si>
  <si>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</si>
  <si>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</si>
  <si>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</si>
  <si>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</si>
  <si>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</si>
  <si>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</si>
  <si>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</si>
  <si>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</si>
  <si>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</si>
  <si>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</si>
  <si>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</si>
  <si>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</si>
  <si>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</si>
  <si>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</si>
  <si>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</si>
  <si>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</si>
  <si>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</si>
  <si>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</si>
  <si>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</si>
  <si>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</si>
  <si>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</si>
  <si>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</si>
  <si>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</si>
  <si>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</si>
  <si>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</si>
  <si>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</si>
  <si>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</si>
  <si>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</si>
  <si>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</si>
  <si>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</si>
  <si>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</si>
  <si>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</si>
  <si>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</si>
  <si>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</si>
  <si>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</si>
  <si>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</si>
  <si>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</si>
  <si>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</si>
  <si>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</si>
  <si>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</si>
  <si>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</si>
  <si>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</si>
  <si>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</si>
  <si>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</si>
  <si>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</si>
  <si>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</si>
  <si>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</si>
  <si>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</si>
  <si>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</si>
  <si>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</si>
  <si>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</si>
  <si>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</si>
  <si>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</si>
  <si>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</si>
  <si>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</si>
  <si>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</si>
  <si>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</si>
  <si>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</si>
  <si>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</si>
  <si>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</si>
  <si>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</si>
  <si>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</si>
  <si>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</si>
  <si>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</si>
  <si>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</si>
  <si>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</si>
  <si>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</si>
  <si>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</si>
  <si>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</si>
  <si>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</si>
  <si>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</si>
  <si>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</si>
  <si>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</si>
  <si>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</si>
  <si>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</si>
  <si>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</si>
  <si>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</si>
  <si>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</si>
  <si>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</si>
  <si>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</si>
  <si>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</si>
  <si>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</si>
  <si>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</si>
  <si>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</si>
  <si>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</si>
  <si>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</si>
  <si>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</si>
  <si>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</si>
  <si>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</si>
  <si>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</si>
  <si>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</si>
  <si>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</si>
  <si>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</si>
  <si>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</si>
  <si>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</si>
  <si>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</si>
  <si>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</si>
  <si>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</si>
  <si>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</si>
  <si>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</si>
  <si>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</si>
  <si>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</si>
  <si>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</si>
  <si>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</si>
  <si>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</si>
  <si>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</si>
  <si>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</si>
  <si>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</si>
  <si>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</si>
  <si>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</si>
  <si>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</si>
  <si>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</si>
  <si>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</si>
  <si>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</si>
  <si>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</si>
  <si>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</si>
  <si>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</si>
  <si>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</si>
  <si>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</si>
  <si>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</si>
  <si>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</si>
  <si>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</si>
  <si>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</si>
  <si>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</si>
  <si>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</si>
  <si>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</si>
  <si>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</si>
  <si>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</si>
  <si>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</si>
  <si>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</si>
  <si>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</si>
  <si>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</si>
  <si>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</si>
  <si>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</si>
  <si>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</si>
  <si>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</si>
  <si>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</si>
  <si>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</si>
  <si>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</si>
  <si>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</si>
  <si>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</si>
  <si>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</si>
  <si>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</si>
  <si>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</si>
  <si>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</si>
  <si>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</si>
  <si>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</si>
  <si>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</si>
  <si>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</si>
  <si>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</si>
  <si>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</si>
  <si>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</si>
  <si>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</si>
  <si>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</si>
  <si>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</si>
  <si>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</si>
  <si>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</si>
  <si>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</si>
  <si>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</si>
  <si>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</si>
  <si>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</si>
  <si>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</si>
  <si>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</si>
  <si>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</si>
  <si>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</si>
  <si>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</si>
  <si>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</si>
  <si>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</si>
  <si>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</si>
  <si>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</si>
  <si>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</si>
  <si>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</si>
  <si>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</si>
  <si>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</si>
  <si>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</si>
  <si>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</si>
  <si>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</si>
  <si>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</si>
  <si>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</si>
  <si>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</si>
  <si>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</si>
  <si>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</si>
  <si>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</si>
  <si>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</si>
  <si>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</si>
  <si>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</si>
  <si>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</si>
  <si>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</si>
  <si>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</si>
  <si>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</si>
  <si>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</si>
  <si>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</si>
  <si>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警察用船舶の整備</t>
  </si>
  <si>
    <t>長官官房</t>
  </si>
  <si>
    <t>不明</t>
  </si>
  <si>
    <t>終了予定なし</t>
  </si>
  <si>
    <t>会計課装備室</t>
  </si>
  <si>
    <t>警察法第３７条第１項第６号
警察法施行令第２条第６号</t>
  </si>
  <si>
    <t>国土強靱化基本計画</t>
  </si>
  <si>
    <t>　水上における警察活動の基盤となる警察用船舶を国が整備し、これを有効に活用することで全国的に一定水準以上の水上警察活動を確保する。</t>
  </si>
  <si>
    <t>-</t>
  </si>
  <si>
    <t>船舶借料</t>
  </si>
  <si>
    <t>　密入国・密輸、密漁事犯等の水上犯罪の取締り活動を行うことにより、国民の安全・安心を確保する。</t>
  </si>
  <si>
    <t>　水上警察活動に伴う犯罪検挙人員数</t>
  </si>
  <si>
    <t>人</t>
  </si>
  <si>
    <t>　水難者の捜索・救助活動を行うことにより、国民の安全・安心を確保する。</t>
  </si>
  <si>
    <t>　水上警察活動に伴う保護救助人員数</t>
  </si>
  <si>
    <t>警察用船舶の整備数</t>
  </si>
  <si>
    <t>隻</t>
  </si>
  <si>
    <t>当該年度に整備した12ｍ型船舶の執行額
／
当該年度に整備した12ｍ型船舶の隻数　　　　　　　　　　　　　　</t>
    <phoneticPr fontId="5"/>
  </si>
  <si>
    <t>千円</t>
  </si>
  <si>
    <t>執行額
　　/隻数</t>
    <phoneticPr fontId="5"/>
  </si>
  <si>
    <t>167,292
/３隻</t>
  </si>
  <si>
    <t>／　</t>
    <phoneticPr fontId="5"/>
  </si>
  <si>
    <t>63</t>
  </si>
  <si>
    <t>48</t>
  </si>
  <si>
    <t>20</t>
  </si>
  <si>
    <t>21</t>
  </si>
  <si>
    <t>19</t>
  </si>
  <si>
    <t>18</t>
  </si>
  <si>
    <t>○</t>
  </si>
  <si>
    <t>-</t>
    <phoneticPr fontId="5"/>
  </si>
  <si>
    <t>会計課装備室長
松本　孝作</t>
    <rPh sb="8" eb="10">
      <t>マツモト</t>
    </rPh>
    <rPh sb="11" eb="13">
      <t>コウサク</t>
    </rPh>
    <phoneticPr fontId="5"/>
  </si>
  <si>
    <t>警察</t>
  </si>
  <si>
    <t>水上における公共の安全と秩序の維持に当たることは警察の責務であり、その活動の基盤となる警察用船舶の整備事業は、国民や社会のニーズを的確に反映したものである。</t>
    <rPh sb="0" eb="2">
      <t>スイジョウ</t>
    </rPh>
    <rPh sb="6" eb="8">
      <t>コウキョウ</t>
    </rPh>
    <rPh sb="9" eb="11">
      <t>アンゼン</t>
    </rPh>
    <rPh sb="12" eb="14">
      <t>チツジョ</t>
    </rPh>
    <rPh sb="15" eb="17">
      <t>イジ</t>
    </rPh>
    <rPh sb="18" eb="19">
      <t>ア</t>
    </rPh>
    <rPh sb="24" eb="26">
      <t>ケイサツ</t>
    </rPh>
    <rPh sb="27" eb="29">
      <t>セキム</t>
    </rPh>
    <rPh sb="35" eb="37">
      <t>カツドウ</t>
    </rPh>
    <rPh sb="38" eb="40">
      <t>キバン</t>
    </rPh>
    <rPh sb="43" eb="45">
      <t>ケイサツ</t>
    </rPh>
    <rPh sb="45" eb="46">
      <t>ヨウ</t>
    </rPh>
    <rPh sb="46" eb="48">
      <t>センパク</t>
    </rPh>
    <rPh sb="49" eb="51">
      <t>セイビ</t>
    </rPh>
    <rPh sb="51" eb="53">
      <t>ジギョウ</t>
    </rPh>
    <rPh sb="55" eb="57">
      <t>コクミン</t>
    </rPh>
    <rPh sb="58" eb="60">
      <t>シャカイ</t>
    </rPh>
    <rPh sb="65" eb="67">
      <t>テキカク</t>
    </rPh>
    <rPh sb="68" eb="70">
      <t>ハンエイ</t>
    </rPh>
    <phoneticPr fontId="5"/>
  </si>
  <si>
    <t>都道府県警察への警察用船舶の整備に係る経費は、警察法第37条第１項第６号及び警察法施行令第２条第６号により国庫が支弁することとなっており、また、中央調達による経済性などの観点から、警察庁が実施すべき事業としても適切なものである。</t>
    <rPh sb="0" eb="4">
      <t>トドウフケン</t>
    </rPh>
    <rPh sb="4" eb="6">
      <t>ケイサツ</t>
    </rPh>
    <rPh sb="8" eb="10">
      <t>ケイサツ</t>
    </rPh>
    <rPh sb="10" eb="11">
      <t>ヨウ</t>
    </rPh>
    <rPh sb="11" eb="13">
      <t>センパク</t>
    </rPh>
    <rPh sb="14" eb="16">
      <t>セイビ</t>
    </rPh>
    <rPh sb="17" eb="18">
      <t>カカ</t>
    </rPh>
    <rPh sb="19" eb="21">
      <t>ケイヒ</t>
    </rPh>
    <rPh sb="23" eb="26">
      <t>ケイサツホウ</t>
    </rPh>
    <rPh sb="26" eb="27">
      <t>ダイ</t>
    </rPh>
    <rPh sb="29" eb="30">
      <t>ジョウ</t>
    </rPh>
    <rPh sb="30" eb="31">
      <t>ダイ</t>
    </rPh>
    <rPh sb="32" eb="33">
      <t>コウ</t>
    </rPh>
    <rPh sb="33" eb="34">
      <t>ダイ</t>
    </rPh>
    <rPh sb="35" eb="36">
      <t>ゴウ</t>
    </rPh>
    <rPh sb="36" eb="37">
      <t>オヨ</t>
    </rPh>
    <rPh sb="38" eb="41">
      <t>ケイサツホウ</t>
    </rPh>
    <rPh sb="41" eb="44">
      <t>シコウレイ</t>
    </rPh>
    <rPh sb="44" eb="45">
      <t>ダイ</t>
    </rPh>
    <rPh sb="46" eb="47">
      <t>ジョウ</t>
    </rPh>
    <rPh sb="47" eb="48">
      <t>ダイ</t>
    </rPh>
    <rPh sb="49" eb="50">
      <t>ゴウ</t>
    </rPh>
    <rPh sb="53" eb="55">
      <t>コッコ</t>
    </rPh>
    <rPh sb="56" eb="58">
      <t>シベン</t>
    </rPh>
    <rPh sb="72" eb="74">
      <t>チュウオウ</t>
    </rPh>
    <rPh sb="74" eb="76">
      <t>チョウタツ</t>
    </rPh>
    <rPh sb="79" eb="82">
      <t>ケイザイセイ</t>
    </rPh>
    <rPh sb="85" eb="87">
      <t>カンテン</t>
    </rPh>
    <rPh sb="90" eb="93">
      <t>ケイサツチョウ</t>
    </rPh>
    <rPh sb="94" eb="96">
      <t>ジッシ</t>
    </rPh>
    <rPh sb="99" eb="101">
      <t>ジギョウ</t>
    </rPh>
    <rPh sb="105" eb="107">
      <t>テキセツ</t>
    </rPh>
    <phoneticPr fontId="5"/>
  </si>
  <si>
    <t>本事業は、警察の責務である公共の安全と秩序の維持のための水上警察活動の基盤となる警察用船舶の整備を担っており、必要かつ優先度の高い事業である。</t>
    <rPh sb="0" eb="1">
      <t>ホン</t>
    </rPh>
    <rPh sb="1" eb="3">
      <t>ジギョウ</t>
    </rPh>
    <rPh sb="5" eb="7">
      <t>ケイサツ</t>
    </rPh>
    <rPh sb="8" eb="10">
      <t>セキム</t>
    </rPh>
    <rPh sb="13" eb="15">
      <t>コウキョウ</t>
    </rPh>
    <rPh sb="16" eb="18">
      <t>アンゼン</t>
    </rPh>
    <rPh sb="19" eb="21">
      <t>チツジョ</t>
    </rPh>
    <rPh sb="22" eb="24">
      <t>イジ</t>
    </rPh>
    <rPh sb="28" eb="30">
      <t>スイジョウ</t>
    </rPh>
    <rPh sb="30" eb="32">
      <t>ケイサツ</t>
    </rPh>
    <rPh sb="32" eb="34">
      <t>カツドウ</t>
    </rPh>
    <rPh sb="35" eb="37">
      <t>キバン</t>
    </rPh>
    <rPh sb="40" eb="42">
      <t>ケイサツ</t>
    </rPh>
    <rPh sb="42" eb="43">
      <t>ヨウ</t>
    </rPh>
    <rPh sb="43" eb="45">
      <t>センパク</t>
    </rPh>
    <rPh sb="46" eb="48">
      <t>セイビ</t>
    </rPh>
    <rPh sb="49" eb="50">
      <t>ニナ</t>
    </rPh>
    <rPh sb="55" eb="57">
      <t>ヒツヨウ</t>
    </rPh>
    <rPh sb="59" eb="62">
      <t>ユウセンド</t>
    </rPh>
    <rPh sb="63" eb="64">
      <t>タカ</t>
    </rPh>
    <rPh sb="65" eb="67">
      <t>ジギョウ</t>
    </rPh>
    <phoneticPr fontId="5"/>
  </si>
  <si>
    <t>無</t>
  </si>
  <si>
    <t>‐</t>
  </si>
  <si>
    <t>水上の治安維持活動については、県境、国境を問わない広域的な活動を求められることから、国が負担すべき事業として妥当なものである。</t>
    <rPh sb="0" eb="2">
      <t>スイジョウ</t>
    </rPh>
    <rPh sb="3" eb="5">
      <t>チアン</t>
    </rPh>
    <rPh sb="5" eb="7">
      <t>イジ</t>
    </rPh>
    <rPh sb="7" eb="9">
      <t>カツドウ</t>
    </rPh>
    <rPh sb="15" eb="17">
      <t>ケンザカイ</t>
    </rPh>
    <rPh sb="18" eb="20">
      <t>コッキョウ</t>
    </rPh>
    <rPh sb="21" eb="22">
      <t>ト</t>
    </rPh>
    <rPh sb="25" eb="28">
      <t>コウイキテキ</t>
    </rPh>
    <rPh sb="29" eb="31">
      <t>カツドウ</t>
    </rPh>
    <rPh sb="32" eb="33">
      <t>モト</t>
    </rPh>
    <rPh sb="42" eb="43">
      <t>クニ</t>
    </rPh>
    <rPh sb="44" eb="46">
      <t>フタン</t>
    </rPh>
    <rPh sb="49" eb="51">
      <t>ジギョウ</t>
    </rPh>
    <rPh sb="54" eb="56">
      <t>ダトウ</t>
    </rPh>
    <phoneticPr fontId="5"/>
  </si>
  <si>
    <t>可能な限り複数者による見積合わせにより契約した業者から船舶を借上げしており、単価当たりのコストの水準は妥当なものである。</t>
    <rPh sb="0" eb="2">
      <t>カノウ</t>
    </rPh>
    <rPh sb="3" eb="4">
      <t>カギ</t>
    </rPh>
    <rPh sb="5" eb="7">
      <t>フクスウ</t>
    </rPh>
    <rPh sb="7" eb="8">
      <t>シャ</t>
    </rPh>
    <rPh sb="11" eb="13">
      <t>ミツモリ</t>
    </rPh>
    <rPh sb="13" eb="14">
      <t>ア</t>
    </rPh>
    <rPh sb="19" eb="21">
      <t>ケイヤク</t>
    </rPh>
    <rPh sb="23" eb="25">
      <t>ギョウシャ</t>
    </rPh>
    <rPh sb="27" eb="29">
      <t>センパク</t>
    </rPh>
    <rPh sb="30" eb="31">
      <t>カ</t>
    </rPh>
    <rPh sb="31" eb="32">
      <t>ア</t>
    </rPh>
    <rPh sb="38" eb="40">
      <t>タンカ</t>
    </rPh>
    <rPh sb="40" eb="41">
      <t>ア</t>
    </rPh>
    <rPh sb="48" eb="50">
      <t>スイジュン</t>
    </rPh>
    <rPh sb="51" eb="53">
      <t>ダトウ</t>
    </rPh>
    <phoneticPr fontId="5"/>
  </si>
  <si>
    <t>可能な限り複数者による見積合わせにより契約した業者から船舶を借上げしており、支出先の選定は妥当なものである。</t>
    <rPh sb="0" eb="2">
      <t>カノウ</t>
    </rPh>
    <rPh sb="3" eb="4">
      <t>カギ</t>
    </rPh>
    <rPh sb="5" eb="7">
      <t>フクスウ</t>
    </rPh>
    <rPh sb="7" eb="8">
      <t>シャ</t>
    </rPh>
    <rPh sb="11" eb="13">
      <t>ミツモリ</t>
    </rPh>
    <rPh sb="13" eb="14">
      <t>ア</t>
    </rPh>
    <rPh sb="19" eb="21">
      <t>ケイヤク</t>
    </rPh>
    <rPh sb="23" eb="25">
      <t>ギョウシャ</t>
    </rPh>
    <rPh sb="27" eb="29">
      <t>センパク</t>
    </rPh>
    <rPh sb="30" eb="31">
      <t>カ</t>
    </rPh>
    <rPh sb="31" eb="32">
      <t>ア</t>
    </rPh>
    <rPh sb="38" eb="41">
      <t>シシュツサキ</t>
    </rPh>
    <rPh sb="42" eb="44">
      <t>センテイ</t>
    </rPh>
    <rPh sb="45" eb="47">
      <t>ダトウ</t>
    </rPh>
    <phoneticPr fontId="5"/>
  </si>
  <si>
    <t>執行額全般について、船舶の借上げのために支出されていることから、真に必要なものに限定されている。</t>
    <rPh sb="0" eb="2">
      <t>シッコウ</t>
    </rPh>
    <rPh sb="2" eb="3">
      <t>ガク</t>
    </rPh>
    <rPh sb="3" eb="5">
      <t>ゼンパン</t>
    </rPh>
    <rPh sb="10" eb="12">
      <t>センパク</t>
    </rPh>
    <rPh sb="13" eb="14">
      <t>カ</t>
    </rPh>
    <rPh sb="14" eb="15">
      <t>ア</t>
    </rPh>
    <rPh sb="20" eb="22">
      <t>シシュツ</t>
    </rPh>
    <rPh sb="32" eb="33">
      <t>シン</t>
    </rPh>
    <rPh sb="34" eb="36">
      <t>ヒツヨウ</t>
    </rPh>
    <rPh sb="40" eb="42">
      <t>ゲンテイ</t>
    </rPh>
    <phoneticPr fontId="5"/>
  </si>
  <si>
    <t>平成22年度より、通常の官報公告に加え調達情報を小型船舶工業会等を通じて会員の造船業者に周知する取組みを継続して実施しており、競争参加業者が増えたことによる競争性の高まりにより、平成22年度の大幅に下がったコスト水準を現在も維持している。</t>
    <rPh sb="0" eb="2">
      <t>ヘイセイ</t>
    </rPh>
    <rPh sb="4" eb="6">
      <t>ネンド</t>
    </rPh>
    <rPh sb="9" eb="11">
      <t>ツウジョウ</t>
    </rPh>
    <rPh sb="12" eb="14">
      <t>カンポウ</t>
    </rPh>
    <rPh sb="14" eb="16">
      <t>コウコク</t>
    </rPh>
    <rPh sb="17" eb="18">
      <t>クワ</t>
    </rPh>
    <rPh sb="19" eb="21">
      <t>チョウタツ</t>
    </rPh>
    <rPh sb="21" eb="23">
      <t>ジョウホウ</t>
    </rPh>
    <rPh sb="24" eb="26">
      <t>コガタ</t>
    </rPh>
    <rPh sb="26" eb="28">
      <t>センパク</t>
    </rPh>
    <rPh sb="28" eb="31">
      <t>コウギョウカイ</t>
    </rPh>
    <rPh sb="31" eb="32">
      <t>トウ</t>
    </rPh>
    <rPh sb="33" eb="34">
      <t>ツウ</t>
    </rPh>
    <rPh sb="36" eb="38">
      <t>カイイン</t>
    </rPh>
    <rPh sb="39" eb="41">
      <t>ゾウセン</t>
    </rPh>
    <rPh sb="41" eb="43">
      <t>ギョウシャ</t>
    </rPh>
    <rPh sb="44" eb="46">
      <t>シュウチ</t>
    </rPh>
    <rPh sb="48" eb="50">
      <t>トリクミ</t>
    </rPh>
    <rPh sb="52" eb="54">
      <t>ケイゾク</t>
    </rPh>
    <rPh sb="56" eb="58">
      <t>ジッシ</t>
    </rPh>
    <rPh sb="63" eb="65">
      <t>キョウソウ</t>
    </rPh>
    <rPh sb="65" eb="67">
      <t>サンカ</t>
    </rPh>
    <rPh sb="67" eb="69">
      <t>ギョウシャ</t>
    </rPh>
    <rPh sb="70" eb="71">
      <t>フ</t>
    </rPh>
    <rPh sb="78" eb="81">
      <t>キョウソウセイ</t>
    </rPh>
    <rPh sb="82" eb="83">
      <t>タカ</t>
    </rPh>
    <rPh sb="89" eb="91">
      <t>ヘイセイ</t>
    </rPh>
    <rPh sb="93" eb="95">
      <t>ネンド</t>
    </rPh>
    <rPh sb="96" eb="98">
      <t>オオハバ</t>
    </rPh>
    <rPh sb="99" eb="100">
      <t>サ</t>
    </rPh>
    <rPh sb="106" eb="108">
      <t>スイジュン</t>
    </rPh>
    <rPh sb="109" eb="111">
      <t>ゲンザイ</t>
    </rPh>
    <rPh sb="112" eb="114">
      <t>イジ</t>
    </rPh>
    <phoneticPr fontId="5"/>
  </si>
  <si>
    <t>警察用船舶の購入だけでなく船舶の借上げも本事業で実施している。</t>
    <rPh sb="0" eb="2">
      <t>ケイサツ</t>
    </rPh>
    <rPh sb="2" eb="3">
      <t>ヨウ</t>
    </rPh>
    <rPh sb="3" eb="5">
      <t>センパク</t>
    </rPh>
    <rPh sb="6" eb="8">
      <t>コウニュウ</t>
    </rPh>
    <rPh sb="13" eb="15">
      <t>センパク</t>
    </rPh>
    <rPh sb="16" eb="17">
      <t>カ</t>
    </rPh>
    <rPh sb="17" eb="18">
      <t>ア</t>
    </rPh>
    <rPh sb="20" eb="21">
      <t>ホン</t>
    </rPh>
    <rPh sb="21" eb="23">
      <t>ジギョウ</t>
    </rPh>
    <rPh sb="24" eb="26">
      <t>ジッシ</t>
    </rPh>
    <phoneticPr fontId="5"/>
  </si>
  <si>
    <t>当初見込み通りの隻数を維持している。</t>
    <rPh sb="0" eb="2">
      <t>トウショ</t>
    </rPh>
    <rPh sb="2" eb="4">
      <t>ミコ</t>
    </rPh>
    <rPh sb="5" eb="6">
      <t>トオ</t>
    </rPh>
    <rPh sb="8" eb="10">
      <t>セキスウ</t>
    </rPh>
    <rPh sb="11" eb="13">
      <t>イジ</t>
    </rPh>
    <phoneticPr fontId="5"/>
  </si>
  <si>
    <t>水上における警察活動に十分に活用されている。</t>
    <rPh sb="0" eb="2">
      <t>スイジョウ</t>
    </rPh>
    <rPh sb="6" eb="8">
      <t>ケイサツ</t>
    </rPh>
    <rPh sb="8" eb="10">
      <t>カツドウ</t>
    </rPh>
    <rPh sb="11" eb="13">
      <t>ジュウブン</t>
    </rPh>
    <rPh sb="14" eb="16">
      <t>カツヨウ</t>
    </rPh>
    <phoneticPr fontId="5"/>
  </si>
  <si>
    <t>警察用船舶は、警察活動を行う上で必要不可欠なものであることから、引き続き老朽化した警察用船舶の計画的な更新整備を図る必要があるが、併せて、運用の実態に応じた整備数等の見直しを行い、更なる運用の効率化を図ることを検討する必要がある。
また、契約案件の都度、仕様の見直し・点検を行うとともに、過去の調達実績や市場の状況等を予定価格に反映させているところである。</t>
    <rPh sb="0" eb="2">
      <t>ケイサツ</t>
    </rPh>
    <rPh sb="2" eb="3">
      <t>ヨウ</t>
    </rPh>
    <rPh sb="3" eb="5">
      <t>センパク</t>
    </rPh>
    <rPh sb="7" eb="9">
      <t>ケイサツ</t>
    </rPh>
    <rPh sb="9" eb="11">
      <t>カツドウ</t>
    </rPh>
    <rPh sb="12" eb="13">
      <t>オコナ</t>
    </rPh>
    <rPh sb="14" eb="15">
      <t>ウエ</t>
    </rPh>
    <rPh sb="16" eb="18">
      <t>ヒツヨウ</t>
    </rPh>
    <rPh sb="18" eb="21">
      <t>フカケツ</t>
    </rPh>
    <rPh sb="32" eb="33">
      <t>ヒ</t>
    </rPh>
    <rPh sb="34" eb="35">
      <t>ツヅ</t>
    </rPh>
    <rPh sb="36" eb="39">
      <t>ロウキュウカ</t>
    </rPh>
    <rPh sb="41" eb="43">
      <t>ケイサツ</t>
    </rPh>
    <rPh sb="43" eb="44">
      <t>ヨウ</t>
    </rPh>
    <rPh sb="44" eb="46">
      <t>センパク</t>
    </rPh>
    <rPh sb="47" eb="50">
      <t>ケイカクテキ</t>
    </rPh>
    <rPh sb="51" eb="53">
      <t>コウシン</t>
    </rPh>
    <rPh sb="53" eb="55">
      <t>セイビ</t>
    </rPh>
    <rPh sb="56" eb="57">
      <t>ハカ</t>
    </rPh>
    <rPh sb="58" eb="60">
      <t>ヒツヨウ</t>
    </rPh>
    <rPh sb="65" eb="66">
      <t>アワ</t>
    </rPh>
    <rPh sb="69" eb="71">
      <t>ウンヨウ</t>
    </rPh>
    <rPh sb="72" eb="74">
      <t>ジッタイ</t>
    </rPh>
    <rPh sb="75" eb="76">
      <t>オウ</t>
    </rPh>
    <rPh sb="78" eb="80">
      <t>セイビ</t>
    </rPh>
    <rPh sb="80" eb="81">
      <t>スウ</t>
    </rPh>
    <rPh sb="81" eb="82">
      <t>トウ</t>
    </rPh>
    <rPh sb="83" eb="85">
      <t>ミナオ</t>
    </rPh>
    <rPh sb="87" eb="88">
      <t>オコナ</t>
    </rPh>
    <rPh sb="90" eb="91">
      <t>サラ</t>
    </rPh>
    <rPh sb="93" eb="95">
      <t>ウンヨウ</t>
    </rPh>
    <rPh sb="96" eb="98">
      <t>コウリツ</t>
    </rPh>
    <rPh sb="98" eb="99">
      <t>カ</t>
    </rPh>
    <rPh sb="100" eb="101">
      <t>ハカ</t>
    </rPh>
    <rPh sb="105" eb="107">
      <t>ケントウ</t>
    </rPh>
    <rPh sb="109" eb="111">
      <t>ヒツヨウ</t>
    </rPh>
    <rPh sb="119" eb="121">
      <t>ケイヤク</t>
    </rPh>
    <rPh sb="121" eb="123">
      <t>アンケン</t>
    </rPh>
    <rPh sb="124" eb="126">
      <t>ツド</t>
    </rPh>
    <rPh sb="127" eb="129">
      <t>シヨウ</t>
    </rPh>
    <rPh sb="130" eb="132">
      <t>ミナオ</t>
    </rPh>
    <rPh sb="134" eb="136">
      <t>テンケン</t>
    </rPh>
    <rPh sb="137" eb="138">
      <t>オコナ</t>
    </rPh>
    <rPh sb="144" eb="146">
      <t>カコ</t>
    </rPh>
    <rPh sb="147" eb="149">
      <t>チョウタツ</t>
    </rPh>
    <rPh sb="149" eb="151">
      <t>ジッセキ</t>
    </rPh>
    <rPh sb="152" eb="154">
      <t>シジョウ</t>
    </rPh>
    <rPh sb="155" eb="157">
      <t>ジョウキョウ</t>
    </rPh>
    <rPh sb="157" eb="158">
      <t>トウ</t>
    </rPh>
    <rPh sb="159" eb="161">
      <t>ヨテイ</t>
    </rPh>
    <rPh sb="161" eb="163">
      <t>カカク</t>
    </rPh>
    <rPh sb="164" eb="166">
      <t>ハンエイ</t>
    </rPh>
    <phoneticPr fontId="5"/>
  </si>
  <si>
    <t>近年、船舶の性能が向上していることから、統廃合、船種変更等により警察用船舶の運用の効率化を図ることが可能かどうか継続して検討する。
また、契約については、さらに競争性、経済性を高めるため、警察庁において一括調達するといった取組みを行っており、今後も継続して効率的な予算執行に努める。</t>
    <rPh sb="0" eb="2">
      <t>キンネン</t>
    </rPh>
    <rPh sb="3" eb="5">
      <t>センパク</t>
    </rPh>
    <rPh sb="6" eb="8">
      <t>セイノウ</t>
    </rPh>
    <rPh sb="9" eb="11">
      <t>コウジョウ</t>
    </rPh>
    <rPh sb="20" eb="23">
      <t>トウハイゴウ</t>
    </rPh>
    <rPh sb="24" eb="26">
      <t>センシュ</t>
    </rPh>
    <rPh sb="26" eb="28">
      <t>ヘンコウ</t>
    </rPh>
    <rPh sb="28" eb="29">
      <t>トウ</t>
    </rPh>
    <rPh sb="32" eb="34">
      <t>ケイサツ</t>
    </rPh>
    <rPh sb="34" eb="35">
      <t>ヨウ</t>
    </rPh>
    <rPh sb="35" eb="37">
      <t>センパク</t>
    </rPh>
    <rPh sb="38" eb="40">
      <t>ウンヨウ</t>
    </rPh>
    <rPh sb="41" eb="44">
      <t>コウリツカ</t>
    </rPh>
    <rPh sb="45" eb="46">
      <t>ハカ</t>
    </rPh>
    <rPh sb="50" eb="52">
      <t>カノウ</t>
    </rPh>
    <rPh sb="56" eb="58">
      <t>ケイゾク</t>
    </rPh>
    <rPh sb="60" eb="62">
      <t>ケントウ</t>
    </rPh>
    <rPh sb="69" eb="71">
      <t>ケイヤク</t>
    </rPh>
    <rPh sb="80" eb="83">
      <t>キョウソウセイ</t>
    </rPh>
    <rPh sb="84" eb="87">
      <t>ケイザイセイ</t>
    </rPh>
    <rPh sb="88" eb="89">
      <t>タカ</t>
    </rPh>
    <rPh sb="94" eb="97">
      <t>ケイサツチョウ</t>
    </rPh>
    <rPh sb="101" eb="103">
      <t>イッカツ</t>
    </rPh>
    <rPh sb="103" eb="105">
      <t>チョウタツ</t>
    </rPh>
    <rPh sb="111" eb="113">
      <t>トリクミ</t>
    </rPh>
    <rPh sb="115" eb="116">
      <t>オコナ</t>
    </rPh>
    <rPh sb="121" eb="123">
      <t>コンゴ</t>
    </rPh>
    <rPh sb="124" eb="126">
      <t>ケイゾク</t>
    </rPh>
    <rPh sb="128" eb="131">
      <t>コウリツテキ</t>
    </rPh>
    <rPh sb="132" eb="134">
      <t>ヨサン</t>
    </rPh>
    <rPh sb="134" eb="136">
      <t>シッコウ</t>
    </rPh>
    <rPh sb="137" eb="138">
      <t>ツト</t>
    </rPh>
    <phoneticPr fontId="5"/>
  </si>
  <si>
    <t>-</t>
    <phoneticPr fontId="5"/>
  </si>
  <si>
    <t>警察用船舶を整備し、水上警察活動を行い国民の安心安全を確保する。</t>
    <rPh sb="0" eb="2">
      <t>ケイサツ</t>
    </rPh>
    <rPh sb="2" eb="3">
      <t>ヨウ</t>
    </rPh>
    <rPh sb="3" eb="5">
      <t>センパク</t>
    </rPh>
    <rPh sb="6" eb="8">
      <t>セイビ</t>
    </rPh>
    <rPh sb="10" eb="12">
      <t>スイジョウ</t>
    </rPh>
    <rPh sb="12" eb="14">
      <t>ケイサツ</t>
    </rPh>
    <rPh sb="14" eb="16">
      <t>カツドウ</t>
    </rPh>
    <rPh sb="17" eb="18">
      <t>オコナ</t>
    </rPh>
    <rPh sb="19" eb="21">
      <t>コクミン</t>
    </rPh>
    <rPh sb="22" eb="24">
      <t>アンシン</t>
    </rPh>
    <rPh sb="24" eb="26">
      <t>アンゼン</t>
    </rPh>
    <rPh sb="27" eb="29">
      <t>カクホ</t>
    </rPh>
    <phoneticPr fontId="5"/>
  </si>
  <si>
    <t>繰越額は全額、本事業を適正に実施するにあたり必要となるため妥当である。</t>
    <rPh sb="0" eb="2">
      <t>クリコシ</t>
    </rPh>
    <rPh sb="2" eb="3">
      <t>ガク</t>
    </rPh>
    <rPh sb="4" eb="6">
      <t>ゼンガク</t>
    </rPh>
    <rPh sb="7" eb="8">
      <t>ホン</t>
    </rPh>
    <rPh sb="8" eb="10">
      <t>ジギョウ</t>
    </rPh>
    <rPh sb="11" eb="13">
      <t>テキセイ</t>
    </rPh>
    <rPh sb="14" eb="16">
      <t>ジッシ</t>
    </rPh>
    <rPh sb="22" eb="24">
      <t>ヒツヨウ</t>
    </rPh>
    <rPh sb="29" eb="31">
      <t>ダトウ</t>
    </rPh>
    <phoneticPr fontId="5"/>
  </si>
  <si>
    <t>A.埼玉県警察</t>
    <rPh sb="2" eb="5">
      <t>サイタマケン</t>
    </rPh>
    <rPh sb="5" eb="7">
      <t>ケイサツ</t>
    </rPh>
    <phoneticPr fontId="5"/>
  </si>
  <si>
    <t>B.東京ボート株式会社</t>
    <rPh sb="2" eb="4">
      <t>トウキョウ</t>
    </rPh>
    <rPh sb="7" eb="11">
      <t>カブシキガイシャ</t>
    </rPh>
    <phoneticPr fontId="5"/>
  </si>
  <si>
    <t>予算配分</t>
    <rPh sb="0" eb="2">
      <t>ヨサン</t>
    </rPh>
    <rPh sb="2" eb="4">
      <t>ハイブン</t>
    </rPh>
    <phoneticPr fontId="5"/>
  </si>
  <si>
    <t>船舶借料</t>
    <rPh sb="0" eb="2">
      <t>センパク</t>
    </rPh>
    <rPh sb="2" eb="4">
      <t>シャクリョウ</t>
    </rPh>
    <phoneticPr fontId="5"/>
  </si>
  <si>
    <t>埼玉県警察</t>
    <rPh sb="0" eb="3">
      <t>サイタマケン</t>
    </rPh>
    <rPh sb="3" eb="5">
      <t>ケイサツ</t>
    </rPh>
    <phoneticPr fontId="5"/>
  </si>
  <si>
    <t>茨城県警察</t>
    <rPh sb="0" eb="3">
      <t>イバラギケン</t>
    </rPh>
    <rPh sb="3" eb="5">
      <t>ケイサツ</t>
    </rPh>
    <phoneticPr fontId="5"/>
  </si>
  <si>
    <t>宮崎県警察</t>
    <rPh sb="0" eb="3">
      <t>ミヤザキケン</t>
    </rPh>
    <rPh sb="3" eb="5">
      <t>ケイサツ</t>
    </rPh>
    <phoneticPr fontId="5"/>
  </si>
  <si>
    <t>熊本県警察</t>
    <rPh sb="0" eb="3">
      <t>クマモトケン</t>
    </rPh>
    <rPh sb="3" eb="5">
      <t>ケイサツ</t>
    </rPh>
    <phoneticPr fontId="5"/>
  </si>
  <si>
    <t>島根県警察</t>
    <rPh sb="0" eb="3">
      <t>シマネケン</t>
    </rPh>
    <rPh sb="3" eb="5">
      <t>ケイサツ</t>
    </rPh>
    <phoneticPr fontId="5"/>
  </si>
  <si>
    <t>福島県警察</t>
    <rPh sb="0" eb="3">
      <t>フクシマケン</t>
    </rPh>
    <rPh sb="3" eb="5">
      <t>ケイサツ</t>
    </rPh>
    <phoneticPr fontId="5"/>
  </si>
  <si>
    <t>山形県警察</t>
    <rPh sb="0" eb="3">
      <t>ヤマガタケン</t>
    </rPh>
    <rPh sb="3" eb="5">
      <t>ケイサツ</t>
    </rPh>
    <phoneticPr fontId="5"/>
  </si>
  <si>
    <t>鹿児島県警察</t>
    <rPh sb="0" eb="4">
      <t>カゴシマケン</t>
    </rPh>
    <rPh sb="4" eb="6">
      <t>ケイサツ</t>
    </rPh>
    <phoneticPr fontId="5"/>
  </si>
  <si>
    <t>新潟県警察</t>
    <rPh sb="0" eb="3">
      <t>ニイガタケン</t>
    </rPh>
    <rPh sb="3" eb="5">
      <t>ケイサツ</t>
    </rPh>
    <phoneticPr fontId="5"/>
  </si>
  <si>
    <t>兵庫県警察</t>
    <rPh sb="0" eb="3">
      <t>ヒョウゴケン</t>
    </rPh>
    <rPh sb="3" eb="5">
      <t>ケイサツ</t>
    </rPh>
    <phoneticPr fontId="5"/>
  </si>
  <si>
    <t>-</t>
    <phoneticPr fontId="5"/>
  </si>
  <si>
    <t>東京ボート株式会社</t>
    <rPh sb="0" eb="2">
      <t>トウキョウ</t>
    </rPh>
    <rPh sb="5" eb="7">
      <t>カブシキ</t>
    </rPh>
    <rPh sb="7" eb="9">
      <t>カイシャ</t>
    </rPh>
    <phoneticPr fontId="5"/>
  </si>
  <si>
    <t>船舶賃貸料</t>
    <rPh sb="0" eb="2">
      <t>センパク</t>
    </rPh>
    <rPh sb="2" eb="5">
      <t>チンタイリョウ</t>
    </rPh>
    <phoneticPr fontId="5"/>
  </si>
  <si>
    <t>-</t>
    <phoneticPr fontId="5"/>
  </si>
  <si>
    <t>　警察用船舶による水上警察活動は犯罪の防止や警戒・警備のように成果を数値化することが困難な活動が多々あることから、定量的な成果目標を掲げることは困難である。</t>
    <rPh sb="1" eb="3">
      <t>ケイサツ</t>
    </rPh>
    <rPh sb="3" eb="4">
      <t>ヨウ</t>
    </rPh>
    <rPh sb="4" eb="6">
      <t>センパク</t>
    </rPh>
    <rPh sb="9" eb="11">
      <t>スイジョウ</t>
    </rPh>
    <rPh sb="11" eb="13">
      <t>ケイサツ</t>
    </rPh>
    <rPh sb="13" eb="15">
      <t>カツドウ</t>
    </rPh>
    <rPh sb="16" eb="18">
      <t>ハンザイ</t>
    </rPh>
    <rPh sb="19" eb="21">
      <t>ボウシ</t>
    </rPh>
    <rPh sb="22" eb="24">
      <t>ケイカイ</t>
    </rPh>
    <rPh sb="25" eb="27">
      <t>ケイビ</t>
    </rPh>
    <rPh sb="31" eb="33">
      <t>セイカ</t>
    </rPh>
    <rPh sb="34" eb="37">
      <t>スウチカ</t>
    </rPh>
    <rPh sb="42" eb="44">
      <t>コンナン</t>
    </rPh>
    <rPh sb="45" eb="47">
      <t>カツドウ</t>
    </rPh>
    <rPh sb="48" eb="50">
      <t>タタ</t>
    </rPh>
    <rPh sb="57" eb="60">
      <t>テイリョウテキ</t>
    </rPh>
    <rPh sb="61" eb="63">
      <t>セイカ</t>
    </rPh>
    <rPh sb="63" eb="65">
      <t>モクヒョウ</t>
    </rPh>
    <rPh sb="66" eb="67">
      <t>カカ</t>
    </rPh>
    <rPh sb="72" eb="74">
      <t>コンナン</t>
    </rPh>
    <phoneticPr fontId="5"/>
  </si>
  <si>
    <t>警察用船舶による水上警察活動を行うことにより、国民の安心安全を確保する</t>
    <rPh sb="0" eb="2">
      <t>ケイサツ</t>
    </rPh>
    <rPh sb="2" eb="3">
      <t>ヨウ</t>
    </rPh>
    <rPh sb="3" eb="5">
      <t>センパク</t>
    </rPh>
    <rPh sb="8" eb="10">
      <t>スイジョウ</t>
    </rPh>
    <rPh sb="10" eb="12">
      <t>ケイサツ</t>
    </rPh>
    <rPh sb="12" eb="14">
      <t>カツドウ</t>
    </rPh>
    <rPh sb="15" eb="16">
      <t>オコナ</t>
    </rPh>
    <rPh sb="23" eb="25">
      <t>コクミン</t>
    </rPh>
    <rPh sb="26" eb="28">
      <t>アンシン</t>
    </rPh>
    <rPh sb="28" eb="30">
      <t>アンゼン</t>
    </rPh>
    <rPh sb="31" eb="33">
      <t>カクホ</t>
    </rPh>
    <phoneticPr fontId="5"/>
  </si>
  <si>
    <t>新型コロナウイルス感染症拡大に伴い船舶借上げを予定していたイベント等が中止又は縮小されたため、不用率が大きくなったもの。</t>
    <rPh sb="0" eb="2">
      <t>シンガタ</t>
    </rPh>
    <rPh sb="9" eb="12">
      <t>カンセンショウ</t>
    </rPh>
    <rPh sb="12" eb="14">
      <t>カクダイ</t>
    </rPh>
    <rPh sb="15" eb="16">
      <t>トモナ</t>
    </rPh>
    <rPh sb="17" eb="19">
      <t>センパク</t>
    </rPh>
    <rPh sb="19" eb="20">
      <t>カ</t>
    </rPh>
    <rPh sb="20" eb="21">
      <t>ア</t>
    </rPh>
    <rPh sb="23" eb="25">
      <t>ヨテイ</t>
    </rPh>
    <rPh sb="33" eb="34">
      <t>トウ</t>
    </rPh>
    <rPh sb="35" eb="37">
      <t>チュウシ</t>
    </rPh>
    <rPh sb="37" eb="38">
      <t>マタ</t>
    </rPh>
    <rPh sb="39" eb="41">
      <t>シュクショウ</t>
    </rPh>
    <rPh sb="47" eb="49">
      <t>フヨウ</t>
    </rPh>
    <rPh sb="49" eb="50">
      <t>リツ</t>
    </rPh>
    <rPh sb="51" eb="52">
      <t>オオ</t>
    </rPh>
    <phoneticPr fontId="5"/>
  </si>
  <si>
    <t>船舶の借上げ</t>
    <rPh sb="0" eb="2">
      <t>センパク</t>
    </rPh>
    <rPh sb="3" eb="4">
      <t>カ</t>
    </rPh>
    <rPh sb="4" eb="5">
      <t>ア</t>
    </rPh>
    <phoneticPr fontId="5"/>
  </si>
  <si>
    <t>　水上及び沿岸における治安を維持するため、警察活動の基盤となる警察用船舶の購入等を行う。</t>
    <rPh sb="37" eb="39">
      <t>コウニュウ</t>
    </rPh>
    <rPh sb="39" eb="40">
      <t>トウ</t>
    </rPh>
    <phoneticPr fontId="5"/>
  </si>
  <si>
    <t>　水上及び沿岸における治安を維持するため、警察活動の基盤となる警察用船舶の購入等を行う。</t>
    <rPh sb="1" eb="3">
      <t>スイジョウ</t>
    </rPh>
    <rPh sb="3" eb="4">
      <t>オヨ</t>
    </rPh>
    <rPh sb="5" eb="7">
      <t>エンガン</t>
    </rPh>
    <rPh sb="11" eb="13">
      <t>チアン</t>
    </rPh>
    <rPh sb="14" eb="16">
      <t>イジ</t>
    </rPh>
    <rPh sb="21" eb="23">
      <t>ケイサツ</t>
    </rPh>
    <rPh sb="23" eb="25">
      <t>カツドウ</t>
    </rPh>
    <rPh sb="26" eb="28">
      <t>キバン</t>
    </rPh>
    <rPh sb="31" eb="33">
      <t>ケイサツ</t>
    </rPh>
    <rPh sb="33" eb="34">
      <t>ヨウ</t>
    </rPh>
    <rPh sb="34" eb="36">
      <t>センパク</t>
    </rPh>
    <rPh sb="37" eb="39">
      <t>コウニュウ</t>
    </rPh>
    <rPh sb="39" eb="40">
      <t>トウ</t>
    </rPh>
    <rPh sb="41" eb="42">
      <t>オコナ</t>
    </rPh>
    <phoneticPr fontId="5"/>
  </si>
  <si>
    <t>　点検対象外</t>
    <phoneticPr fontId="5"/>
  </si>
  <si>
    <t>　警察用船舶の計画的な更新整備、並びに、更なる運用の効率化を検討した上で概算要求を行っている。</t>
    <phoneticPr fontId="5"/>
  </si>
  <si>
    <t>-</t>
    <phoneticPr fontId="5"/>
  </si>
  <si>
    <t>船舶購入費</t>
    <rPh sb="0" eb="2">
      <t>センパク</t>
    </rPh>
    <rPh sb="2" eb="5">
      <t>コウニュウヒ</t>
    </rPh>
    <phoneticPr fontId="5"/>
  </si>
  <si>
    <t>-</t>
    <phoneticPr fontId="5"/>
  </si>
  <si>
    <t>-</t>
    <phoneticPr fontId="5"/>
  </si>
  <si>
    <t>-</t>
    <phoneticPr fontId="5"/>
  </si>
  <si>
    <t>１　市民生活の安全と平穏の確保
２　犯罪捜査の的確な推進
５　国の公安の維持</t>
    <rPh sb="2" eb="4">
      <t>シミン</t>
    </rPh>
    <rPh sb="4" eb="6">
      <t>セイカツ</t>
    </rPh>
    <rPh sb="7" eb="9">
      <t>アンゼン</t>
    </rPh>
    <rPh sb="10" eb="12">
      <t>ヘイオン</t>
    </rPh>
    <rPh sb="13" eb="15">
      <t>カクホ</t>
    </rPh>
    <rPh sb="18" eb="20">
      <t>ハンザイ</t>
    </rPh>
    <rPh sb="20" eb="22">
      <t>ソウサ</t>
    </rPh>
    <rPh sb="23" eb="25">
      <t>テキカク</t>
    </rPh>
    <rPh sb="26" eb="28">
      <t>スイシン</t>
    </rPh>
    <rPh sb="31" eb="32">
      <t>クニ</t>
    </rPh>
    <rPh sb="33" eb="35">
      <t>コウアン</t>
    </rPh>
    <rPh sb="36" eb="38">
      <t>イジ</t>
    </rPh>
    <phoneticPr fontId="5"/>
  </si>
  <si>
    <t>更新が必要な警察用船舶の整備経費による増
「重要政策推進枠」226百万円</t>
    <rPh sb="0" eb="2">
      <t>コウシン</t>
    </rPh>
    <rPh sb="3" eb="5">
      <t>ヒツヨウ</t>
    </rPh>
    <rPh sb="6" eb="8">
      <t>ケイサツ</t>
    </rPh>
    <rPh sb="8" eb="9">
      <t>ヨウ</t>
    </rPh>
    <rPh sb="9" eb="11">
      <t>センパク</t>
    </rPh>
    <rPh sb="12" eb="14">
      <t>セイビ</t>
    </rPh>
    <rPh sb="14" eb="16">
      <t>ケイヒ</t>
    </rPh>
    <rPh sb="19" eb="20">
      <t>ゾウ</t>
    </rPh>
    <rPh sb="22" eb="24">
      <t>ジュウヨウ</t>
    </rPh>
    <rPh sb="24" eb="26">
      <t>セイサク</t>
    </rPh>
    <rPh sb="26" eb="28">
      <t>スイシン</t>
    </rPh>
    <rPh sb="28" eb="29">
      <t>ワク</t>
    </rPh>
    <rPh sb="33" eb="35">
      <t>ヒャクマン</t>
    </rPh>
    <rPh sb="35" eb="36">
      <t>エン</t>
    </rPh>
    <phoneticPr fontId="5"/>
  </si>
  <si>
    <t>１－１　総合的な犯罪抑止対策の推進
１－２　地域警察官による街頭活動及び初動警察
          活動の強化
１－３　悪質商法等の防止及び環境破壊等の
          防止
２－１　重要犯罪・重要窃盗犯の検挙向上
５－１　重大テロ事案等を含む警備犯罪への的確
          な対処</t>
    <rPh sb="4" eb="7">
      <t>ソウゴウテキ</t>
    </rPh>
    <rPh sb="8" eb="10">
      <t>ハンザイ</t>
    </rPh>
    <rPh sb="10" eb="12">
      <t>ヨクシ</t>
    </rPh>
    <rPh sb="12" eb="14">
      <t>タイサク</t>
    </rPh>
    <rPh sb="15" eb="17">
      <t>スイシン</t>
    </rPh>
    <rPh sb="22" eb="24">
      <t>チイキ</t>
    </rPh>
    <rPh sb="24" eb="27">
      <t>ケイサツカン</t>
    </rPh>
    <rPh sb="30" eb="32">
      <t>ガイトウ</t>
    </rPh>
    <rPh sb="32" eb="34">
      <t>カツドウ</t>
    </rPh>
    <rPh sb="34" eb="35">
      <t>オヨ</t>
    </rPh>
    <rPh sb="36" eb="38">
      <t>ショドウ</t>
    </rPh>
    <rPh sb="38" eb="40">
      <t>ケイサツ</t>
    </rPh>
    <rPh sb="54" eb="56">
      <t>キョウカ</t>
    </rPh>
    <rPh sb="61" eb="63">
      <t>アクシツ</t>
    </rPh>
    <rPh sb="63" eb="65">
      <t>ショウホウ</t>
    </rPh>
    <rPh sb="65" eb="66">
      <t>トウ</t>
    </rPh>
    <rPh sb="67" eb="69">
      <t>ボウシ</t>
    </rPh>
    <rPh sb="69" eb="70">
      <t>オヨ</t>
    </rPh>
    <rPh sb="71" eb="73">
      <t>カンキョウ</t>
    </rPh>
    <rPh sb="73" eb="75">
      <t>ハカイ</t>
    </rPh>
    <rPh sb="75" eb="76">
      <t>トウ</t>
    </rPh>
    <rPh sb="88" eb="90">
      <t>ボウシ</t>
    </rPh>
    <rPh sb="95" eb="97">
      <t>ジュウヨウ</t>
    </rPh>
    <rPh sb="97" eb="99">
      <t>ハンザイ</t>
    </rPh>
    <rPh sb="100" eb="102">
      <t>ジュウヨウ</t>
    </rPh>
    <rPh sb="102" eb="105">
      <t>セットウハン</t>
    </rPh>
    <rPh sb="106" eb="108">
      <t>ケンキョ</t>
    </rPh>
    <rPh sb="108" eb="110">
      <t>コウジョウ</t>
    </rPh>
    <rPh sb="115" eb="117">
      <t>ジュウダイ</t>
    </rPh>
    <rPh sb="119" eb="121">
      <t>ジアン</t>
    </rPh>
    <rPh sb="121" eb="122">
      <t>トウ</t>
    </rPh>
    <rPh sb="123" eb="124">
      <t>フク</t>
    </rPh>
    <rPh sb="125" eb="127">
      <t>ケイビ</t>
    </rPh>
    <rPh sb="127" eb="129">
      <t>ハンザイ</t>
    </rPh>
    <rPh sb="131" eb="133">
      <t>テキカク</t>
    </rPh>
    <rPh sb="145" eb="147">
      <t>タイショ</t>
    </rPh>
    <phoneticPr fontId="5"/>
  </si>
  <si>
    <t>　事業所管部局による点検結果を踏まえて、引き続き、必要な検討を実施し、概算要求に反映させること。</t>
    <rPh sb="1" eb="3">
      <t>ジギョウ</t>
    </rPh>
    <rPh sb="3" eb="5">
      <t>ショカン</t>
    </rPh>
    <rPh sb="5" eb="7">
      <t>ブキョク</t>
    </rPh>
    <rPh sb="10" eb="12">
      <t>テンケン</t>
    </rPh>
    <phoneticPr fontId="5"/>
  </si>
  <si>
    <t>https://www.npa.go.jp/policies/evaluation/04jigo-hyouka/jisseki_hyouka/r4_jizen_bunseki.pdf</t>
    <phoneticPr fontId="5"/>
  </si>
  <si>
    <t>１ページ～９ページ、27ページ～28ページ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</si>
</sst>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186766</xdr:colOff>
      <xdr:row>271</xdr:row>
      <xdr:rowOff>317500</xdr:rowOff>
    </xdr:from>
    <xdr:to>
      <xdr:col>31</xdr:col>
      <xdr:colOff>91142</xdr:colOff>
      <xdr:row>274</xdr:row>
      <xdr:rowOff>172945</xdr:rowOff>
    </xdr:to>
    <xdr:sp macro="" textlink="">
      <xdr:nvSpPr>
        <xdr:cNvPr id="2" name="正方形/長方形 1">
          <a:extLst>
            <a:ext uri="{FF2B5EF4-FFF2-40B4-BE49-F238E27FC236}">
              <a16:creationId xmlns:a16="http://schemas.microsoft.com/office/drawing/2014/main" id="{18752972-8257-4D48-BADB-6F89A2D885CF}"/>
            </a:ext>
          </a:extLst>
        </xdr:cNvPr>
        <xdr:cNvSpPr/>
      </xdr:nvSpPr>
      <xdr:spPr>
        <a:xfrm>
          <a:off x="3653866" y="74444860"/>
          <a:ext cx="2289436" cy="9222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120026</xdr:colOff>
      <xdr:row>272</xdr:row>
      <xdr:rowOff>106831</xdr:rowOff>
    </xdr:from>
    <xdr:to>
      <xdr:col>30</xdr:col>
      <xdr:colOff>51296</xdr:colOff>
      <xdr:row>274</xdr:row>
      <xdr:rowOff>180790</xdr:rowOff>
    </xdr:to>
    <xdr:sp macro="" textlink="">
      <xdr:nvSpPr>
        <xdr:cNvPr id="3" name="テキスト ボックス 2">
          <a:extLst>
            <a:ext uri="{FF2B5EF4-FFF2-40B4-BE49-F238E27FC236}">
              <a16:creationId xmlns:a16="http://schemas.microsoft.com/office/drawing/2014/main" id="{0D9274B5-C958-4617-90A3-C823B94A6CC4}"/>
            </a:ext>
          </a:extLst>
        </xdr:cNvPr>
        <xdr:cNvSpPr txBox="1"/>
      </xdr:nvSpPr>
      <xdr:spPr>
        <a:xfrm>
          <a:off x="3885202" y="42734007"/>
          <a:ext cx="1544918" cy="782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t>　　 警察庁</a:t>
          </a:r>
          <a:endParaRPr kumimoji="1" lang="en-US" altLang="ja-JP" sz="1400" baseline="0"/>
        </a:p>
        <a:p>
          <a:r>
            <a:rPr kumimoji="1" lang="ja-JP" altLang="en-US" sz="1400" baseline="0"/>
            <a:t>  　 ２百万円</a:t>
          </a:r>
        </a:p>
      </xdr:txBody>
    </xdr:sp>
    <xdr:clientData/>
  </xdr:twoCellAnchor>
  <xdr:twoCellAnchor>
    <xdr:from>
      <xdr:col>19</xdr:col>
      <xdr:colOff>65991</xdr:colOff>
      <xdr:row>274</xdr:row>
      <xdr:rowOff>323726</xdr:rowOff>
    </xdr:from>
    <xdr:to>
      <xdr:col>30</xdr:col>
      <xdr:colOff>188510</xdr:colOff>
      <xdr:row>276</xdr:row>
      <xdr:rowOff>9587</xdr:rowOff>
    </xdr:to>
    <xdr:sp macro="" textlink="">
      <xdr:nvSpPr>
        <xdr:cNvPr id="4" name="大かっこ 3">
          <a:extLst>
            <a:ext uri="{FF2B5EF4-FFF2-40B4-BE49-F238E27FC236}">
              <a16:creationId xmlns:a16="http://schemas.microsoft.com/office/drawing/2014/main" id="{5BDEF1CC-DE3C-480A-B803-904B0CC119E2}"/>
            </a:ext>
          </a:extLst>
        </xdr:cNvPr>
        <xdr:cNvSpPr/>
      </xdr:nvSpPr>
      <xdr:spPr>
        <a:xfrm>
          <a:off x="3723591" y="75517886"/>
          <a:ext cx="2126579" cy="40214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275</xdr:row>
      <xdr:rowOff>43578</xdr:rowOff>
    </xdr:from>
    <xdr:to>
      <xdr:col>29</xdr:col>
      <xdr:colOff>116417</xdr:colOff>
      <xdr:row>276</xdr:row>
      <xdr:rowOff>5105</xdr:rowOff>
    </xdr:to>
    <xdr:sp macro="" textlink="">
      <xdr:nvSpPr>
        <xdr:cNvPr id="5" name="テキスト ボックス 4">
          <a:extLst>
            <a:ext uri="{FF2B5EF4-FFF2-40B4-BE49-F238E27FC236}">
              <a16:creationId xmlns:a16="http://schemas.microsoft.com/office/drawing/2014/main" id="{F072A2F6-14EE-41C1-812D-B65E9CA2BF16}"/>
            </a:ext>
          </a:extLst>
        </xdr:cNvPr>
        <xdr:cNvSpPr txBox="1"/>
      </xdr:nvSpPr>
      <xdr:spPr>
        <a:xfrm>
          <a:off x="4023360" y="75595878"/>
          <a:ext cx="1579457" cy="319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警察用船舶の整備</a:t>
          </a:r>
        </a:p>
      </xdr:txBody>
    </xdr:sp>
    <xdr:clientData/>
  </xdr:twoCellAnchor>
  <xdr:twoCellAnchor>
    <xdr:from>
      <xdr:col>25</xdr:col>
      <xdr:colOff>10582</xdr:colOff>
      <xdr:row>276</xdr:row>
      <xdr:rowOff>10582</xdr:rowOff>
    </xdr:from>
    <xdr:to>
      <xdr:col>25</xdr:col>
      <xdr:colOff>10583</xdr:colOff>
      <xdr:row>278</xdr:row>
      <xdr:rowOff>42333</xdr:rowOff>
    </xdr:to>
    <xdr:cxnSp macro="">
      <xdr:nvCxnSpPr>
        <xdr:cNvPr id="6" name="直線矢印コネクタ 5">
          <a:extLst>
            <a:ext uri="{FF2B5EF4-FFF2-40B4-BE49-F238E27FC236}">
              <a16:creationId xmlns:a16="http://schemas.microsoft.com/office/drawing/2014/main" id="{F7CB31FC-E9AF-407E-B01F-3E1E4F971055}"/>
            </a:ext>
          </a:extLst>
        </xdr:cNvPr>
        <xdr:cNvCxnSpPr/>
      </xdr:nvCxnSpPr>
      <xdr:spPr>
        <a:xfrm>
          <a:off x="4765462" y="75921022"/>
          <a:ext cx="1" cy="7404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117039</xdr:colOff>
      <xdr:row>278</xdr:row>
      <xdr:rowOff>148789</xdr:rowOff>
    </xdr:from>
    <xdr:to>
      <xdr:col>30</xdr:col>
      <xdr:colOff>137584</xdr:colOff>
      <xdr:row>279</xdr:row>
      <xdr:rowOff>101351</xdr:rowOff>
    </xdr:to>
    <xdr:sp macro="" textlink="">
      <xdr:nvSpPr>
        <xdr:cNvPr id="7" name="テキスト ボックス 6">
          <a:extLst>
            <a:ext uri="{FF2B5EF4-FFF2-40B4-BE49-F238E27FC236}">
              <a16:creationId xmlns:a16="http://schemas.microsoft.com/office/drawing/2014/main" id="{C3739F48-6A33-49CB-89BF-2D9AA0E0DE48}"/>
            </a:ext>
          </a:extLst>
        </xdr:cNvPr>
        <xdr:cNvSpPr txBox="1"/>
      </xdr:nvSpPr>
      <xdr:spPr>
        <a:xfrm>
          <a:off x="4323279" y="76767889"/>
          <a:ext cx="1483585" cy="310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予算配分</a:t>
          </a:r>
          <a:r>
            <a:rPr kumimoji="1" lang="en-US" altLang="ja-JP" sz="1200"/>
            <a:t>】</a:t>
          </a:r>
          <a:endParaRPr kumimoji="1" lang="ja-JP" altLang="en-US" sz="1200"/>
        </a:p>
      </xdr:txBody>
    </xdr:sp>
    <xdr:clientData/>
  </xdr:twoCellAnchor>
  <xdr:twoCellAnchor>
    <xdr:from>
      <xdr:col>16</xdr:col>
      <xdr:colOff>69724</xdr:colOff>
      <xdr:row>279</xdr:row>
      <xdr:rowOff>237191</xdr:rowOff>
    </xdr:from>
    <xdr:to>
      <xdr:col>34</xdr:col>
      <xdr:colOff>66736</xdr:colOff>
      <xdr:row>285</xdr:row>
      <xdr:rowOff>228600</xdr:rowOff>
    </xdr:to>
    <xdr:sp macro="" textlink="">
      <xdr:nvSpPr>
        <xdr:cNvPr id="9" name="正方形/長方形 8">
          <a:extLst>
            <a:ext uri="{FF2B5EF4-FFF2-40B4-BE49-F238E27FC236}">
              <a16:creationId xmlns:a16="http://schemas.microsoft.com/office/drawing/2014/main" id="{79DE5935-5629-4CB4-ADDB-F886B73C8E67}"/>
            </a:ext>
          </a:extLst>
        </xdr:cNvPr>
        <xdr:cNvSpPr/>
      </xdr:nvSpPr>
      <xdr:spPr>
        <a:xfrm>
          <a:off x="3178684" y="77214431"/>
          <a:ext cx="3288852" cy="21326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63626</xdr:colOff>
      <xdr:row>279</xdr:row>
      <xdr:rowOff>334932</xdr:rowOff>
    </xdr:from>
    <xdr:to>
      <xdr:col>30</xdr:col>
      <xdr:colOff>7720</xdr:colOff>
      <xdr:row>280</xdr:row>
      <xdr:rowOff>298326</xdr:rowOff>
    </xdr:to>
    <xdr:sp macro="" textlink="">
      <xdr:nvSpPr>
        <xdr:cNvPr id="10" name="テキスト ボックス 9">
          <a:extLst>
            <a:ext uri="{FF2B5EF4-FFF2-40B4-BE49-F238E27FC236}">
              <a16:creationId xmlns:a16="http://schemas.microsoft.com/office/drawing/2014/main" id="{A7D170AB-609F-49A2-9F25-FB24988838C3}"/>
            </a:ext>
          </a:extLst>
        </xdr:cNvPr>
        <xdr:cNvSpPr txBox="1"/>
      </xdr:nvSpPr>
      <xdr:spPr>
        <a:xfrm>
          <a:off x="3904106" y="77312172"/>
          <a:ext cx="1772894" cy="321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Ａ．県警察</a:t>
          </a:r>
        </a:p>
      </xdr:txBody>
    </xdr:sp>
    <xdr:clientData/>
  </xdr:twoCellAnchor>
  <xdr:twoCellAnchor>
    <xdr:from>
      <xdr:col>17</xdr:col>
      <xdr:colOff>79063</xdr:colOff>
      <xdr:row>281</xdr:row>
      <xdr:rowOff>100852</xdr:rowOff>
    </xdr:from>
    <xdr:to>
      <xdr:col>33</xdr:col>
      <xdr:colOff>108948</xdr:colOff>
      <xdr:row>283</xdr:row>
      <xdr:rowOff>745</xdr:rowOff>
    </xdr:to>
    <xdr:sp macro="" textlink="">
      <xdr:nvSpPr>
        <xdr:cNvPr id="11" name="正方形/長方形 10">
          <a:extLst>
            <a:ext uri="{FF2B5EF4-FFF2-40B4-BE49-F238E27FC236}">
              <a16:creationId xmlns:a16="http://schemas.microsoft.com/office/drawing/2014/main" id="{07D80221-3C4C-4D0B-AD3A-A0A233C0F7F4}"/>
            </a:ext>
          </a:extLst>
        </xdr:cNvPr>
        <xdr:cNvSpPr/>
      </xdr:nvSpPr>
      <xdr:spPr>
        <a:xfrm>
          <a:off x="3370903" y="77794372"/>
          <a:ext cx="2955965" cy="6085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66362</xdr:colOff>
      <xdr:row>281</xdr:row>
      <xdr:rowOff>123885</xdr:rowOff>
    </xdr:from>
    <xdr:to>
      <xdr:col>29</xdr:col>
      <xdr:colOff>101349</xdr:colOff>
      <xdr:row>282</xdr:row>
      <xdr:rowOff>335301</xdr:rowOff>
    </xdr:to>
    <xdr:sp macro="" textlink="">
      <xdr:nvSpPr>
        <xdr:cNvPr id="12" name="テキスト ボックス 11">
          <a:extLst>
            <a:ext uri="{FF2B5EF4-FFF2-40B4-BE49-F238E27FC236}">
              <a16:creationId xmlns:a16="http://schemas.microsoft.com/office/drawing/2014/main" id="{54082284-38CF-4E35-8981-517264751F18}"/>
            </a:ext>
          </a:extLst>
        </xdr:cNvPr>
        <xdr:cNvSpPr txBox="1"/>
      </xdr:nvSpPr>
      <xdr:spPr>
        <a:xfrm>
          <a:off x="4089722" y="77817405"/>
          <a:ext cx="1498027" cy="569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埼玉県警察</a:t>
          </a:r>
          <a:endParaRPr kumimoji="1" lang="en-US" altLang="ja-JP" sz="1200"/>
        </a:p>
        <a:p>
          <a:pPr algn="ctr"/>
          <a:r>
            <a:rPr kumimoji="1" lang="en-US" altLang="ja-JP" sz="1200">
              <a:latin typeface="+mn-ea"/>
              <a:ea typeface="+mn-ea"/>
            </a:rPr>
            <a:t>0.6</a:t>
          </a:r>
          <a:r>
            <a:rPr kumimoji="1" lang="ja-JP" altLang="en-US" sz="1200"/>
            <a:t>百万円</a:t>
          </a:r>
        </a:p>
      </xdr:txBody>
    </xdr:sp>
    <xdr:clientData/>
  </xdr:twoCellAnchor>
  <xdr:twoCellAnchor>
    <xdr:from>
      <xdr:col>17</xdr:col>
      <xdr:colOff>68481</xdr:colOff>
      <xdr:row>283</xdr:row>
      <xdr:rowOff>195480</xdr:rowOff>
    </xdr:from>
    <xdr:to>
      <xdr:col>33</xdr:col>
      <xdr:colOff>107330</xdr:colOff>
      <xdr:row>285</xdr:row>
      <xdr:rowOff>75578</xdr:rowOff>
    </xdr:to>
    <xdr:sp macro="" textlink="">
      <xdr:nvSpPr>
        <xdr:cNvPr id="13" name="正方形/長方形 12">
          <a:extLst>
            <a:ext uri="{FF2B5EF4-FFF2-40B4-BE49-F238E27FC236}">
              <a16:creationId xmlns:a16="http://schemas.microsoft.com/office/drawing/2014/main" id="{C615ED4C-DD03-48E9-8943-2AF79D70DE99}"/>
            </a:ext>
          </a:extLst>
        </xdr:cNvPr>
        <xdr:cNvSpPr/>
      </xdr:nvSpPr>
      <xdr:spPr>
        <a:xfrm>
          <a:off x="3360321" y="78597660"/>
          <a:ext cx="2964929" cy="5963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5658</xdr:colOff>
      <xdr:row>283</xdr:row>
      <xdr:rowOff>218515</xdr:rowOff>
    </xdr:from>
    <xdr:to>
      <xdr:col>30</xdr:col>
      <xdr:colOff>123530</xdr:colOff>
      <xdr:row>285</xdr:row>
      <xdr:rowOff>53789</xdr:rowOff>
    </xdr:to>
    <xdr:sp macro="" textlink="">
      <xdr:nvSpPr>
        <xdr:cNvPr id="14" name="テキスト ボックス 13">
          <a:extLst>
            <a:ext uri="{FF2B5EF4-FFF2-40B4-BE49-F238E27FC236}">
              <a16:creationId xmlns:a16="http://schemas.microsoft.com/office/drawing/2014/main" id="{29BC32BF-3BBC-4F02-88BE-DDB6A51DB514}"/>
            </a:ext>
          </a:extLst>
        </xdr:cNvPr>
        <xdr:cNvSpPr txBox="1"/>
      </xdr:nvSpPr>
      <xdr:spPr>
        <a:xfrm>
          <a:off x="3695342" y="46788747"/>
          <a:ext cx="1962714" cy="557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県警察（</a:t>
          </a:r>
          <a:r>
            <a:rPr kumimoji="1" lang="en-US" altLang="ja-JP" sz="1200">
              <a:latin typeface="+mn-ea"/>
              <a:ea typeface="+mn-ea"/>
            </a:rPr>
            <a:t>12</a:t>
          </a:r>
          <a:r>
            <a:rPr kumimoji="1" lang="ja-JP" altLang="en-US" sz="1200"/>
            <a:t>機関）</a:t>
          </a:r>
          <a:endParaRPr kumimoji="1" lang="en-US" altLang="ja-JP" sz="1200"/>
        </a:p>
        <a:p>
          <a:pPr algn="ctr"/>
          <a:r>
            <a:rPr kumimoji="1" lang="ja-JP" altLang="en-US" sz="1200"/>
            <a:t> １百万円</a:t>
          </a:r>
        </a:p>
      </xdr:txBody>
    </xdr:sp>
    <xdr:clientData/>
  </xdr:twoCellAnchor>
  <xdr:twoCellAnchor>
    <xdr:from>
      <xdr:col>13</xdr:col>
      <xdr:colOff>59055</xdr:colOff>
      <xdr:row>282</xdr:row>
      <xdr:rowOff>15127</xdr:rowOff>
    </xdr:from>
    <xdr:to>
      <xdr:col>17</xdr:col>
      <xdr:colOff>78829</xdr:colOff>
      <xdr:row>282</xdr:row>
      <xdr:rowOff>15240</xdr:rowOff>
    </xdr:to>
    <xdr:cxnSp macro="">
      <xdr:nvCxnSpPr>
        <xdr:cNvPr id="15" name="直線コネクタ 14">
          <a:extLst>
            <a:ext uri="{FF2B5EF4-FFF2-40B4-BE49-F238E27FC236}">
              <a16:creationId xmlns:a16="http://schemas.microsoft.com/office/drawing/2014/main" id="{2EEC2073-217D-4C7E-9E06-EC99070818D3}"/>
            </a:ext>
          </a:extLst>
        </xdr:cNvPr>
        <xdr:cNvCxnSpPr/>
      </xdr:nvCxnSpPr>
      <xdr:spPr>
        <a:xfrm flipH="1">
          <a:off x="2436495" y="46245667"/>
          <a:ext cx="751294" cy="11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167465</xdr:colOff>
      <xdr:row>288</xdr:row>
      <xdr:rowOff>277034</xdr:rowOff>
    </xdr:from>
    <xdr:to>
      <xdr:col>33</xdr:col>
      <xdr:colOff>55407</xdr:colOff>
      <xdr:row>288</xdr:row>
      <xdr:rowOff>504886</xdr:rowOff>
    </xdr:to>
    <xdr:sp macro="" textlink="">
      <xdr:nvSpPr>
        <xdr:cNvPr id="16" name="テキスト ボックス 15">
          <a:extLst>
            <a:ext uri="{FF2B5EF4-FFF2-40B4-BE49-F238E27FC236}">
              <a16:creationId xmlns:a16="http://schemas.microsoft.com/office/drawing/2014/main" id="{F883340E-504A-4C60-A019-ED14B8E06B47}"/>
            </a:ext>
          </a:extLst>
        </xdr:cNvPr>
        <xdr:cNvSpPr txBox="1"/>
      </xdr:nvSpPr>
      <xdr:spPr>
        <a:xfrm>
          <a:off x="4556585" y="81079514"/>
          <a:ext cx="1716742" cy="227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p>
      </xdr:txBody>
    </xdr:sp>
    <xdr:clientData/>
  </xdr:twoCellAnchor>
  <xdr:twoCellAnchor>
    <xdr:from>
      <xdr:col>18</xdr:col>
      <xdr:colOff>4979</xdr:colOff>
      <xdr:row>286</xdr:row>
      <xdr:rowOff>186141</xdr:rowOff>
    </xdr:from>
    <xdr:to>
      <xdr:col>33</xdr:col>
      <xdr:colOff>28886</xdr:colOff>
      <xdr:row>286</xdr:row>
      <xdr:rowOff>579469</xdr:rowOff>
    </xdr:to>
    <xdr:sp macro="" textlink="">
      <xdr:nvSpPr>
        <xdr:cNvPr id="17" name="大かっこ 16">
          <a:extLst>
            <a:ext uri="{FF2B5EF4-FFF2-40B4-BE49-F238E27FC236}">
              <a16:creationId xmlns:a16="http://schemas.microsoft.com/office/drawing/2014/main" id="{3A505A6F-355F-4E52-854F-2BAE1D5CE8DB}"/>
            </a:ext>
          </a:extLst>
        </xdr:cNvPr>
        <xdr:cNvSpPr/>
      </xdr:nvSpPr>
      <xdr:spPr>
        <a:xfrm>
          <a:off x="3479699" y="79662741"/>
          <a:ext cx="2767107" cy="393328"/>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188633</xdr:colOff>
      <xdr:row>286</xdr:row>
      <xdr:rowOff>245283</xdr:rowOff>
    </xdr:from>
    <xdr:to>
      <xdr:col>31</xdr:col>
      <xdr:colOff>74082</xdr:colOff>
      <xdr:row>286</xdr:row>
      <xdr:rowOff>507999</xdr:rowOff>
    </xdr:to>
    <xdr:sp macro="" textlink="">
      <xdr:nvSpPr>
        <xdr:cNvPr id="18" name="テキスト ボックス 17">
          <a:extLst>
            <a:ext uri="{FF2B5EF4-FFF2-40B4-BE49-F238E27FC236}">
              <a16:creationId xmlns:a16="http://schemas.microsoft.com/office/drawing/2014/main" id="{5018349A-7482-4994-918C-88C229A1B3CB}"/>
            </a:ext>
          </a:extLst>
        </xdr:cNvPr>
        <xdr:cNvSpPr txBox="1"/>
      </xdr:nvSpPr>
      <xdr:spPr>
        <a:xfrm>
          <a:off x="4204373" y="79721883"/>
          <a:ext cx="1721869" cy="262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船舶の借り上げ</a:t>
          </a:r>
        </a:p>
      </xdr:txBody>
    </xdr:sp>
    <xdr:clientData/>
  </xdr:twoCellAnchor>
  <xdr:twoCellAnchor>
    <xdr:from>
      <xdr:col>13</xdr:col>
      <xdr:colOff>63500</xdr:colOff>
      <xdr:row>282</xdr:row>
      <xdr:rowOff>21167</xdr:rowOff>
    </xdr:from>
    <xdr:to>
      <xdr:col>13</xdr:col>
      <xdr:colOff>74084</xdr:colOff>
      <xdr:row>288</xdr:row>
      <xdr:rowOff>444500</xdr:rowOff>
    </xdr:to>
    <xdr:cxnSp macro="">
      <xdr:nvCxnSpPr>
        <xdr:cNvPr id="19" name="直線コネクタ 18">
          <a:extLst>
            <a:ext uri="{FF2B5EF4-FFF2-40B4-BE49-F238E27FC236}">
              <a16:creationId xmlns:a16="http://schemas.microsoft.com/office/drawing/2014/main" id="{41D5FFAA-8058-4A6B-B63A-33CE21B0456F}"/>
            </a:ext>
          </a:extLst>
        </xdr:cNvPr>
        <xdr:cNvCxnSpPr/>
      </xdr:nvCxnSpPr>
      <xdr:spPr>
        <a:xfrm>
          <a:off x="2623820" y="78072827"/>
          <a:ext cx="10584" cy="31741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84666</xdr:colOff>
      <xdr:row>288</xdr:row>
      <xdr:rowOff>444500</xdr:rowOff>
    </xdr:from>
    <xdr:to>
      <xdr:col>25</xdr:col>
      <xdr:colOff>10583</xdr:colOff>
      <xdr:row>288</xdr:row>
      <xdr:rowOff>455083</xdr:rowOff>
    </xdr:to>
    <xdr:cxnSp macro="">
      <xdr:nvCxnSpPr>
        <xdr:cNvPr id="20" name="直線コネクタ 19">
          <a:extLst>
            <a:ext uri="{FF2B5EF4-FFF2-40B4-BE49-F238E27FC236}">
              <a16:creationId xmlns:a16="http://schemas.microsoft.com/office/drawing/2014/main" id="{CD425353-A125-4341-8212-95451A151DBF}"/>
            </a:ext>
          </a:extLst>
        </xdr:cNvPr>
        <xdr:cNvCxnSpPr/>
      </xdr:nvCxnSpPr>
      <xdr:spPr>
        <a:xfrm>
          <a:off x="2644986" y="81246980"/>
          <a:ext cx="2120477" cy="10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10583</xdr:colOff>
      <xdr:row>288</xdr:row>
      <xdr:rowOff>455083</xdr:rowOff>
    </xdr:from>
    <xdr:to>
      <xdr:col>25</xdr:col>
      <xdr:colOff>10584</xdr:colOff>
      <xdr:row>291</xdr:row>
      <xdr:rowOff>423333</xdr:rowOff>
    </xdr:to>
    <xdr:cxnSp macro="">
      <xdr:nvCxnSpPr>
        <xdr:cNvPr id="21" name="直線矢印コネクタ 20">
          <a:extLst>
            <a:ext uri="{FF2B5EF4-FFF2-40B4-BE49-F238E27FC236}">
              <a16:creationId xmlns:a16="http://schemas.microsoft.com/office/drawing/2014/main" id="{A5833A42-A9D0-43A0-8439-5747E841CD98}"/>
            </a:ext>
          </a:extLst>
        </xdr:cNvPr>
        <xdr:cNvCxnSpPr/>
      </xdr:nvCxnSpPr>
      <xdr:spPr>
        <a:xfrm flipH="1">
          <a:off x="4765463" y="81257563"/>
          <a:ext cx="1" cy="1225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39843</xdr:colOff>
      <xdr:row>292</xdr:row>
      <xdr:rowOff>116705</xdr:rowOff>
    </xdr:from>
    <xdr:to>
      <xdr:col>27</xdr:col>
      <xdr:colOff>182881</xdr:colOff>
      <xdr:row>293</xdr:row>
      <xdr:rowOff>64412</xdr:rowOff>
    </xdr:to>
    <xdr:sp macro="" textlink="">
      <xdr:nvSpPr>
        <xdr:cNvPr id="22" name="テキスト ボックス 21">
          <a:extLst>
            <a:ext uri="{FF2B5EF4-FFF2-40B4-BE49-F238E27FC236}">
              <a16:creationId xmlns:a16="http://schemas.microsoft.com/office/drawing/2014/main" id="{EC29686F-6A23-497A-A041-2CA06767DF99}"/>
            </a:ext>
          </a:extLst>
        </xdr:cNvPr>
        <xdr:cNvSpPr txBox="1"/>
      </xdr:nvSpPr>
      <xdr:spPr>
        <a:xfrm>
          <a:off x="4098496" y="50833821"/>
          <a:ext cx="1065459" cy="2605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 </a:t>
          </a:r>
          <a:r>
            <a:rPr kumimoji="1" lang="ja-JP" altLang="en-US" sz="1200"/>
            <a:t>船舶借料 </a:t>
          </a:r>
          <a:r>
            <a:rPr kumimoji="1" lang="en-US" altLang="ja-JP" sz="1200"/>
            <a:t>〉</a:t>
          </a:r>
          <a:endParaRPr kumimoji="1" lang="ja-JP" altLang="en-US" sz="1200"/>
        </a:p>
      </xdr:txBody>
    </xdr:sp>
    <xdr:clientData/>
  </xdr:twoCellAnchor>
  <xdr:twoCellAnchor>
    <xdr:from>
      <xdr:col>21</xdr:col>
      <xdr:colOff>23656</xdr:colOff>
      <xdr:row>293</xdr:row>
      <xdr:rowOff>47937</xdr:rowOff>
    </xdr:from>
    <xdr:to>
      <xdr:col>30</xdr:col>
      <xdr:colOff>95250</xdr:colOff>
      <xdr:row>294</xdr:row>
      <xdr:rowOff>165225</xdr:rowOff>
    </xdr:to>
    <xdr:sp macro="" textlink="">
      <xdr:nvSpPr>
        <xdr:cNvPr id="23" name="テキスト ボックス 22">
          <a:extLst>
            <a:ext uri="{FF2B5EF4-FFF2-40B4-BE49-F238E27FC236}">
              <a16:creationId xmlns:a16="http://schemas.microsoft.com/office/drawing/2014/main" id="{EF8F7A39-BA8E-4AF6-B072-6D1E538C3191}"/>
            </a:ext>
          </a:extLst>
        </xdr:cNvPr>
        <xdr:cNvSpPr txBox="1"/>
      </xdr:nvSpPr>
      <xdr:spPr>
        <a:xfrm>
          <a:off x="4047016" y="82930677"/>
          <a:ext cx="1717514" cy="429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a:t>
          </a:r>
          <a:r>
            <a:rPr kumimoji="1" lang="en-US" altLang="ja-JP" sz="1200"/>
            <a:t>(</a:t>
          </a:r>
          <a:r>
            <a:rPr kumimoji="1" lang="ja-JP" altLang="en-US" sz="1200"/>
            <a:t>少額</a:t>
          </a:r>
          <a:r>
            <a:rPr kumimoji="1" lang="en-US" altLang="ja-JP" sz="1200"/>
            <a:t>)】</a:t>
          </a:r>
          <a:endParaRPr kumimoji="1" lang="ja-JP" altLang="en-US" sz="1200"/>
        </a:p>
      </xdr:txBody>
    </xdr:sp>
    <xdr:clientData/>
  </xdr:twoCellAnchor>
  <xdr:twoCellAnchor>
    <xdr:from>
      <xdr:col>17</xdr:col>
      <xdr:colOff>158750</xdr:colOff>
      <xdr:row>294</xdr:row>
      <xdr:rowOff>163730</xdr:rowOff>
    </xdr:from>
    <xdr:to>
      <xdr:col>32</xdr:col>
      <xdr:colOff>71219</xdr:colOff>
      <xdr:row>296</xdr:row>
      <xdr:rowOff>198841</xdr:rowOff>
    </xdr:to>
    <xdr:sp macro="" textlink="">
      <xdr:nvSpPr>
        <xdr:cNvPr id="24" name="正方形/長方形 23">
          <a:extLst>
            <a:ext uri="{FF2B5EF4-FFF2-40B4-BE49-F238E27FC236}">
              <a16:creationId xmlns:a16="http://schemas.microsoft.com/office/drawing/2014/main" id="{9325A0C0-766A-4F64-8459-30755DD44773}"/>
            </a:ext>
          </a:extLst>
        </xdr:cNvPr>
        <xdr:cNvSpPr/>
      </xdr:nvSpPr>
      <xdr:spPr>
        <a:xfrm>
          <a:off x="3450590" y="83358890"/>
          <a:ext cx="2655669" cy="6599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64744</xdr:colOff>
      <xdr:row>294</xdr:row>
      <xdr:rowOff>219137</xdr:rowOff>
    </xdr:from>
    <xdr:to>
      <xdr:col>29</xdr:col>
      <xdr:colOff>169333</xdr:colOff>
      <xdr:row>296</xdr:row>
      <xdr:rowOff>155636</xdr:rowOff>
    </xdr:to>
    <xdr:sp macro="" textlink="">
      <xdr:nvSpPr>
        <xdr:cNvPr id="25" name="テキスト ボックス 24">
          <a:extLst>
            <a:ext uri="{FF2B5EF4-FFF2-40B4-BE49-F238E27FC236}">
              <a16:creationId xmlns:a16="http://schemas.microsoft.com/office/drawing/2014/main" id="{D42AC2BF-3617-4017-873B-1614A98CB088}"/>
            </a:ext>
          </a:extLst>
        </xdr:cNvPr>
        <xdr:cNvSpPr txBox="1"/>
      </xdr:nvSpPr>
      <xdr:spPr>
        <a:xfrm>
          <a:off x="3905224" y="83414297"/>
          <a:ext cx="1750509" cy="561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Ｂ．東京ボート株式会社</a:t>
          </a:r>
          <a:endParaRPr kumimoji="1" lang="en-US" altLang="ja-JP" sz="1200"/>
        </a:p>
        <a:p>
          <a:pPr algn="ctr"/>
          <a:r>
            <a:rPr kumimoji="1" lang="en-US" altLang="ja-JP" sz="1200">
              <a:latin typeface="+mn-ea"/>
              <a:ea typeface="+mn-ea"/>
            </a:rPr>
            <a:t>0.6</a:t>
          </a:r>
          <a:r>
            <a:rPr kumimoji="1" lang="ja-JP" altLang="en-US" sz="1200"/>
            <a:t>百万円</a:t>
          </a:r>
        </a:p>
      </xdr:txBody>
    </xdr:sp>
    <xdr:clientData/>
  </xdr:twoCellAnchor>
  <xdr:twoCellAnchor>
    <xdr:from>
      <xdr:col>18</xdr:col>
      <xdr:colOff>178050</xdr:colOff>
      <xdr:row>297</xdr:row>
      <xdr:rowOff>55409</xdr:rowOff>
    </xdr:from>
    <xdr:to>
      <xdr:col>31</xdr:col>
      <xdr:colOff>109320</xdr:colOff>
      <xdr:row>298</xdr:row>
      <xdr:rowOff>132355</xdr:rowOff>
    </xdr:to>
    <xdr:sp macro="" textlink="">
      <xdr:nvSpPr>
        <xdr:cNvPr id="26" name="大かっこ 25">
          <a:extLst>
            <a:ext uri="{FF2B5EF4-FFF2-40B4-BE49-F238E27FC236}">
              <a16:creationId xmlns:a16="http://schemas.microsoft.com/office/drawing/2014/main" id="{B8939CFA-46BC-49A2-8E8D-008AFE596CAA}"/>
            </a:ext>
          </a:extLst>
        </xdr:cNvPr>
        <xdr:cNvSpPr/>
      </xdr:nvSpPr>
      <xdr:spPr>
        <a:xfrm>
          <a:off x="3652770" y="84187829"/>
          <a:ext cx="2308710" cy="38936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19920</xdr:colOff>
      <xdr:row>297</xdr:row>
      <xdr:rowOff>112061</xdr:rowOff>
    </xdr:from>
    <xdr:to>
      <xdr:col>28</xdr:col>
      <xdr:colOff>116416</xdr:colOff>
      <xdr:row>298</xdr:row>
      <xdr:rowOff>75455</xdr:rowOff>
    </xdr:to>
    <xdr:sp macro="" textlink="">
      <xdr:nvSpPr>
        <xdr:cNvPr id="27" name="テキスト ボックス 26">
          <a:extLst>
            <a:ext uri="{FF2B5EF4-FFF2-40B4-BE49-F238E27FC236}">
              <a16:creationId xmlns:a16="http://schemas.microsoft.com/office/drawing/2014/main" id="{003673A3-66A7-40D4-9D90-F4B6761A8130}"/>
            </a:ext>
          </a:extLst>
        </xdr:cNvPr>
        <xdr:cNvSpPr txBox="1"/>
      </xdr:nvSpPr>
      <xdr:spPr>
        <a:xfrm>
          <a:off x="4226160" y="84244481"/>
          <a:ext cx="1193776" cy="275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小型船舶借料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52" zoomScale="95" zoomScaleNormal="75" zoomScaleSheetLayoutView="95" zoomScalePageLayoutView="85" workbookViewId="0">
      <selection activeCell="AB217" sqref="AB217: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367</v>
      </c>
      <c r="AJ2" s="852" t="s">
        <v>723</v>
      </c>
      <c r="AK2" s="852"/>
      <c r="AL2" s="852"/>
      <c r="AM2" s="852"/>
      <c r="AN2" s="90" t="s">
        <v>367</v>
      </c>
      <c r="AO2" s="852">
        <v>21</v>
      </c>
      <c r="AP2" s="852"/>
      <c r="AQ2" s="852"/>
      <c r="AR2" s="91" t="s">
        <v>367</v>
      </c>
      <c r="AS2" s="853">
        <v>20</v>
      </c>
      <c r="AT2" s="853"/>
      <c r="AU2" s="853"/>
      <c r="AV2" s="90" t="str">
        <f>IF(AW2="","","-")</f>
        <v/>
      </c>
      <c r="AW2" s="854"/>
      <c r="AX2" s="854"/>
    </row>
    <row r="3" spans="1:50" ht="21" customHeight="1" thickBot="1" x14ac:dyDescent="0.25">
      <c r="A3" s="855" t="s">
        <v>681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691</v>
      </c>
      <c r="AK3" s="857"/>
      <c r="AL3" s="857"/>
      <c r="AM3" s="857"/>
      <c r="AN3" s="857"/>
      <c r="AO3" s="857"/>
      <c r="AP3" s="857"/>
      <c r="AQ3" s="857"/>
      <c r="AR3" s="857"/>
      <c r="AS3" s="857"/>
      <c r="AT3" s="857"/>
      <c r="AU3" s="857"/>
      <c r="AV3" s="857"/>
      <c r="AW3" s="857"/>
      <c r="AX3" s="24" t="s">
        <v>61</v>
      </c>
    </row>
    <row r="4" spans="1:50" ht="24.75" customHeight="1" x14ac:dyDescent="0.2">
      <c r="A4" s="827" t="s">
        <v>23</v>
      </c>
      <c r="B4" s="828"/>
      <c r="C4" s="828"/>
      <c r="D4" s="828"/>
      <c r="E4" s="828"/>
      <c r="F4" s="828"/>
      <c r="G4" s="829" t="s">
        <v>692</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693</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2">
      <c r="A5" s="839" t="s">
        <v>63</v>
      </c>
      <c r="B5" s="840"/>
      <c r="C5" s="840"/>
      <c r="D5" s="840"/>
      <c r="E5" s="840"/>
      <c r="F5" s="841"/>
      <c r="G5" s="842" t="s">
        <v>694</v>
      </c>
      <c r="H5" s="843"/>
      <c r="I5" s="843"/>
      <c r="J5" s="843"/>
      <c r="K5" s="843"/>
      <c r="L5" s="843"/>
      <c r="M5" s="844" t="s">
        <v>62</v>
      </c>
      <c r="N5" s="845"/>
      <c r="O5" s="845"/>
      <c r="P5" s="845"/>
      <c r="Q5" s="845"/>
      <c r="R5" s="846"/>
      <c r="S5" s="847" t="s">
        <v>695</v>
      </c>
      <c r="T5" s="843"/>
      <c r="U5" s="843"/>
      <c r="V5" s="843"/>
      <c r="W5" s="843"/>
      <c r="X5" s="848"/>
      <c r="Y5" s="849" t="s">
        <v>3</v>
      </c>
      <c r="Z5" s="850"/>
      <c r="AA5" s="850"/>
      <c r="AB5" s="850"/>
      <c r="AC5" s="850"/>
      <c r="AD5" s="851"/>
      <c r="AE5" s="872" t="s">
        <v>696</v>
      </c>
      <c r="AF5" s="872"/>
      <c r="AG5" s="872"/>
      <c r="AH5" s="872"/>
      <c r="AI5" s="872"/>
      <c r="AJ5" s="872"/>
      <c r="AK5" s="872"/>
      <c r="AL5" s="872"/>
      <c r="AM5" s="872"/>
      <c r="AN5" s="872"/>
      <c r="AO5" s="872"/>
      <c r="AP5" s="873"/>
      <c r="AQ5" s="874" t="s">
        <v>722</v>
      </c>
      <c r="AR5" s="875"/>
      <c r="AS5" s="875"/>
      <c r="AT5" s="875"/>
      <c r="AU5" s="875"/>
      <c r="AV5" s="875"/>
      <c r="AW5" s="875"/>
      <c r="AX5" s="876"/>
    </row>
    <row r="6" spans="1:50" ht="39" customHeight="1" x14ac:dyDescent="0.2">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58" t="s">
        <v>20</v>
      </c>
      <c r="B7" s="859"/>
      <c r="C7" s="859"/>
      <c r="D7" s="859"/>
      <c r="E7" s="859"/>
      <c r="F7" s="860"/>
      <c r="G7" s="882" t="s">
        <v>697</v>
      </c>
      <c r="H7" s="883"/>
      <c r="I7" s="883"/>
      <c r="J7" s="883"/>
      <c r="K7" s="883"/>
      <c r="L7" s="883"/>
      <c r="M7" s="883"/>
      <c r="N7" s="883"/>
      <c r="O7" s="883"/>
      <c r="P7" s="883"/>
      <c r="Q7" s="883"/>
      <c r="R7" s="883"/>
      <c r="S7" s="883"/>
      <c r="T7" s="883"/>
      <c r="U7" s="883"/>
      <c r="V7" s="883"/>
      <c r="W7" s="883"/>
      <c r="X7" s="884"/>
      <c r="Y7" s="885" t="s">
        <v>352</v>
      </c>
      <c r="Z7" s="703"/>
      <c r="AA7" s="703"/>
      <c r="AB7" s="703"/>
      <c r="AC7" s="703"/>
      <c r="AD7" s="886"/>
      <c r="AE7" s="814" t="s">
        <v>698</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2">
      <c r="A8" s="858" t="s">
        <v>234</v>
      </c>
      <c r="B8" s="859"/>
      <c r="C8" s="859"/>
      <c r="D8" s="859"/>
      <c r="E8" s="859"/>
      <c r="F8" s="860"/>
      <c r="G8" s="861" t="str">
        <f>入力規則等!A27</f>
        <v>国土強靱化施策</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2">
      <c r="A9" s="787" t="s">
        <v>21</v>
      </c>
      <c r="B9" s="788"/>
      <c r="C9" s="788"/>
      <c r="D9" s="788"/>
      <c r="E9" s="788"/>
      <c r="F9" s="788"/>
      <c r="G9" s="869" t="s">
        <v>699</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2">
      <c r="A10" s="775" t="s">
        <v>28</v>
      </c>
      <c r="B10" s="776"/>
      <c r="C10" s="776"/>
      <c r="D10" s="776"/>
      <c r="E10" s="776"/>
      <c r="F10" s="776"/>
      <c r="G10" s="777" t="s">
        <v>764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775" t="s">
        <v>5</v>
      </c>
      <c r="B11" s="776"/>
      <c r="C11" s="776"/>
      <c r="D11" s="776"/>
      <c r="E11" s="776"/>
      <c r="F11" s="780"/>
      <c r="G11" s="781" t="str">
        <f>入力規則等!P10</f>
        <v>直接実施、その他</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2">
      <c r="A12" s="784" t="s">
        <v>22</v>
      </c>
      <c r="B12" s="785"/>
      <c r="C12" s="785"/>
      <c r="D12" s="785"/>
      <c r="E12" s="785"/>
      <c r="F12" s="786"/>
      <c r="G12" s="790"/>
      <c r="H12" s="791"/>
      <c r="I12" s="791"/>
      <c r="J12" s="791"/>
      <c r="K12" s="791"/>
      <c r="L12" s="791"/>
      <c r="M12" s="791"/>
      <c r="N12" s="791"/>
      <c r="O12" s="791"/>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0"/>
    </row>
    <row r="13" spans="1:50" ht="21" customHeight="1" x14ac:dyDescent="0.2">
      <c r="A13" s="322"/>
      <c r="B13" s="323"/>
      <c r="C13" s="323"/>
      <c r="D13" s="323"/>
      <c r="E13" s="323"/>
      <c r="F13" s="324"/>
      <c r="G13" s="804" t="s">
        <v>6</v>
      </c>
      <c r="H13" s="805"/>
      <c r="I13" s="821" t="s">
        <v>7</v>
      </c>
      <c r="J13" s="822"/>
      <c r="K13" s="822"/>
      <c r="L13" s="822"/>
      <c r="M13" s="822"/>
      <c r="N13" s="822"/>
      <c r="O13" s="823"/>
      <c r="P13" s="715">
        <v>4</v>
      </c>
      <c r="Q13" s="716"/>
      <c r="R13" s="716"/>
      <c r="S13" s="716"/>
      <c r="T13" s="716"/>
      <c r="U13" s="716"/>
      <c r="V13" s="717"/>
      <c r="W13" s="715">
        <v>4</v>
      </c>
      <c r="X13" s="716"/>
      <c r="Y13" s="716"/>
      <c r="Z13" s="716"/>
      <c r="AA13" s="716"/>
      <c r="AB13" s="716"/>
      <c r="AC13" s="717"/>
      <c r="AD13" s="715">
        <v>4</v>
      </c>
      <c r="AE13" s="716"/>
      <c r="AF13" s="716"/>
      <c r="AG13" s="716"/>
      <c r="AH13" s="716"/>
      <c r="AI13" s="716"/>
      <c r="AJ13" s="717"/>
      <c r="AK13" s="715">
        <v>4</v>
      </c>
      <c r="AL13" s="716"/>
      <c r="AM13" s="716"/>
      <c r="AN13" s="716"/>
      <c r="AO13" s="716"/>
      <c r="AP13" s="716"/>
      <c r="AQ13" s="717"/>
      <c r="AR13" s="752">
        <v>230</v>
      </c>
      <c r="AS13" s="753"/>
      <c r="AT13" s="753"/>
      <c r="AU13" s="753"/>
      <c r="AV13" s="753"/>
      <c r="AW13" s="753"/>
      <c r="AX13" s="824"/>
    </row>
    <row r="14" spans="1:50" ht="21" customHeight="1" x14ac:dyDescent="0.2">
      <c r="A14" s="322"/>
      <c r="B14" s="323"/>
      <c r="C14" s="323"/>
      <c r="D14" s="323"/>
      <c r="E14" s="323"/>
      <c r="F14" s="324"/>
      <c r="G14" s="806"/>
      <c r="H14" s="807"/>
      <c r="I14" s="799" t="s">
        <v>8</v>
      </c>
      <c r="J14" s="800"/>
      <c r="K14" s="800"/>
      <c r="L14" s="800"/>
      <c r="M14" s="800"/>
      <c r="N14" s="800"/>
      <c r="O14" s="801"/>
      <c r="P14" s="715" t="s">
        <v>700</v>
      </c>
      <c r="Q14" s="716"/>
      <c r="R14" s="716"/>
      <c r="S14" s="716"/>
      <c r="T14" s="716"/>
      <c r="U14" s="716"/>
      <c r="V14" s="717"/>
      <c r="W14" s="715" t="s">
        <v>700</v>
      </c>
      <c r="X14" s="716"/>
      <c r="Y14" s="716"/>
      <c r="Z14" s="716"/>
      <c r="AA14" s="716"/>
      <c r="AB14" s="716"/>
      <c r="AC14" s="717"/>
      <c r="AD14" s="715">
        <v>149</v>
      </c>
      <c r="AE14" s="716"/>
      <c r="AF14" s="716"/>
      <c r="AG14" s="716"/>
      <c r="AH14" s="716"/>
      <c r="AI14" s="716"/>
      <c r="AJ14" s="717"/>
      <c r="AK14" s="715" t="s">
        <v>721</v>
      </c>
      <c r="AL14" s="716"/>
      <c r="AM14" s="716"/>
      <c r="AN14" s="716"/>
      <c r="AO14" s="716"/>
      <c r="AP14" s="716"/>
      <c r="AQ14" s="717"/>
      <c r="AR14" s="810"/>
      <c r="AS14" s="810"/>
      <c r="AT14" s="810"/>
      <c r="AU14" s="810"/>
      <c r="AV14" s="810"/>
      <c r="AW14" s="810"/>
      <c r="AX14" s="811"/>
    </row>
    <row r="15" spans="1:50" ht="21" customHeight="1" x14ac:dyDescent="0.2">
      <c r="A15" s="322"/>
      <c r="B15" s="323"/>
      <c r="C15" s="323"/>
      <c r="D15" s="323"/>
      <c r="E15" s="323"/>
      <c r="F15" s="324"/>
      <c r="G15" s="806"/>
      <c r="H15" s="807"/>
      <c r="I15" s="799" t="s">
        <v>48</v>
      </c>
      <c r="J15" s="812"/>
      <c r="K15" s="812"/>
      <c r="L15" s="812"/>
      <c r="M15" s="812"/>
      <c r="N15" s="812"/>
      <c r="O15" s="813"/>
      <c r="P15" s="715">
        <v>167</v>
      </c>
      <c r="Q15" s="716"/>
      <c r="R15" s="716"/>
      <c r="S15" s="716"/>
      <c r="T15" s="716"/>
      <c r="U15" s="716"/>
      <c r="V15" s="717"/>
      <c r="W15" s="715" t="s">
        <v>700</v>
      </c>
      <c r="X15" s="716"/>
      <c r="Y15" s="716"/>
      <c r="Z15" s="716"/>
      <c r="AA15" s="716"/>
      <c r="AB15" s="716"/>
      <c r="AC15" s="717"/>
      <c r="AD15" s="715" t="s">
        <v>700</v>
      </c>
      <c r="AE15" s="716"/>
      <c r="AF15" s="716"/>
      <c r="AG15" s="716"/>
      <c r="AH15" s="716"/>
      <c r="AI15" s="716"/>
      <c r="AJ15" s="717"/>
      <c r="AK15" s="715">
        <v>149</v>
      </c>
      <c r="AL15" s="716"/>
      <c r="AM15" s="716"/>
      <c r="AN15" s="716"/>
      <c r="AO15" s="716"/>
      <c r="AP15" s="716"/>
      <c r="AQ15" s="717"/>
      <c r="AR15" s="715" t="s">
        <v>768</v>
      </c>
      <c r="AS15" s="716"/>
      <c r="AT15" s="716"/>
      <c r="AU15" s="716"/>
      <c r="AV15" s="716"/>
      <c r="AW15" s="716"/>
      <c r="AX15" s="825"/>
    </row>
    <row r="16" spans="1:50" ht="21" customHeight="1" x14ac:dyDescent="0.2">
      <c r="A16" s="322"/>
      <c r="B16" s="323"/>
      <c r="C16" s="323"/>
      <c r="D16" s="323"/>
      <c r="E16" s="323"/>
      <c r="F16" s="324"/>
      <c r="G16" s="806"/>
      <c r="H16" s="807"/>
      <c r="I16" s="799" t="s">
        <v>49</v>
      </c>
      <c r="J16" s="812"/>
      <c r="K16" s="812"/>
      <c r="L16" s="812"/>
      <c r="M16" s="812"/>
      <c r="N16" s="812"/>
      <c r="O16" s="813"/>
      <c r="P16" s="715" t="s">
        <v>700</v>
      </c>
      <c r="Q16" s="716"/>
      <c r="R16" s="716"/>
      <c r="S16" s="716"/>
      <c r="T16" s="716"/>
      <c r="U16" s="716"/>
      <c r="V16" s="717"/>
      <c r="W16" s="715" t="s">
        <v>700</v>
      </c>
      <c r="X16" s="716"/>
      <c r="Y16" s="716"/>
      <c r="Z16" s="716"/>
      <c r="AA16" s="716"/>
      <c r="AB16" s="716"/>
      <c r="AC16" s="717"/>
      <c r="AD16" s="715">
        <v>-149</v>
      </c>
      <c r="AE16" s="716"/>
      <c r="AF16" s="716"/>
      <c r="AG16" s="716"/>
      <c r="AH16" s="716"/>
      <c r="AI16" s="716"/>
      <c r="AJ16" s="717"/>
      <c r="AK16" s="715" t="s">
        <v>367</v>
      </c>
      <c r="AL16" s="716"/>
      <c r="AM16" s="716"/>
      <c r="AN16" s="716"/>
      <c r="AO16" s="716"/>
      <c r="AP16" s="716"/>
      <c r="AQ16" s="717"/>
      <c r="AR16" s="817"/>
      <c r="AS16" s="818"/>
      <c r="AT16" s="818"/>
      <c r="AU16" s="818"/>
      <c r="AV16" s="818"/>
      <c r="AW16" s="818"/>
      <c r="AX16" s="819"/>
    </row>
    <row r="17" spans="1:50" ht="24.75" customHeight="1" x14ac:dyDescent="0.2">
      <c r="A17" s="322"/>
      <c r="B17" s="323"/>
      <c r="C17" s="323"/>
      <c r="D17" s="323"/>
      <c r="E17" s="323"/>
      <c r="F17" s="324"/>
      <c r="G17" s="806"/>
      <c r="H17" s="807"/>
      <c r="I17" s="799" t="s">
        <v>47</v>
      </c>
      <c r="J17" s="800"/>
      <c r="K17" s="800"/>
      <c r="L17" s="800"/>
      <c r="M17" s="800"/>
      <c r="N17" s="800"/>
      <c r="O17" s="801"/>
      <c r="P17" s="715" t="s">
        <v>700</v>
      </c>
      <c r="Q17" s="716"/>
      <c r="R17" s="716"/>
      <c r="S17" s="716"/>
      <c r="T17" s="716"/>
      <c r="U17" s="716"/>
      <c r="V17" s="717"/>
      <c r="W17" s="715" t="s">
        <v>700</v>
      </c>
      <c r="X17" s="716"/>
      <c r="Y17" s="716"/>
      <c r="Z17" s="716"/>
      <c r="AA17" s="716"/>
      <c r="AB17" s="716"/>
      <c r="AC17" s="717"/>
      <c r="AD17" s="715" t="s">
        <v>700</v>
      </c>
      <c r="AE17" s="716"/>
      <c r="AF17" s="716"/>
      <c r="AG17" s="716"/>
      <c r="AH17" s="716"/>
      <c r="AI17" s="716"/>
      <c r="AJ17" s="717"/>
      <c r="AK17" s="715" t="s">
        <v>721</v>
      </c>
      <c r="AL17" s="716"/>
      <c r="AM17" s="716"/>
      <c r="AN17" s="716"/>
      <c r="AO17" s="716"/>
      <c r="AP17" s="716"/>
      <c r="AQ17" s="717"/>
      <c r="AR17" s="802"/>
      <c r="AS17" s="802"/>
      <c r="AT17" s="802"/>
      <c r="AU17" s="802"/>
      <c r="AV17" s="802"/>
      <c r="AW17" s="802"/>
      <c r="AX17" s="803"/>
    </row>
    <row r="18" spans="1:50" ht="24.75" customHeight="1" x14ac:dyDescent="0.2">
      <c r="A18" s="322"/>
      <c r="B18" s="323"/>
      <c r="C18" s="323"/>
      <c r="D18" s="323"/>
      <c r="E18" s="323"/>
      <c r="F18" s="324"/>
      <c r="G18" s="808"/>
      <c r="H18" s="809"/>
      <c r="I18" s="792" t="s">
        <v>18</v>
      </c>
      <c r="J18" s="793"/>
      <c r="K18" s="793"/>
      <c r="L18" s="793"/>
      <c r="M18" s="793"/>
      <c r="N18" s="793"/>
      <c r="O18" s="794"/>
      <c r="P18" s="795">
        <f>SUM(P13:V17)</f>
        <v>171</v>
      </c>
      <c r="Q18" s="796"/>
      <c r="R18" s="796"/>
      <c r="S18" s="796"/>
      <c r="T18" s="796"/>
      <c r="U18" s="796"/>
      <c r="V18" s="797"/>
      <c r="W18" s="795">
        <f>SUM(W13:AC17)</f>
        <v>4</v>
      </c>
      <c r="X18" s="796"/>
      <c r="Y18" s="796"/>
      <c r="Z18" s="796"/>
      <c r="AA18" s="796"/>
      <c r="AB18" s="796"/>
      <c r="AC18" s="797"/>
      <c r="AD18" s="795">
        <f>SUM(AD13:AJ17)</f>
        <v>4</v>
      </c>
      <c r="AE18" s="796"/>
      <c r="AF18" s="796"/>
      <c r="AG18" s="796"/>
      <c r="AH18" s="796"/>
      <c r="AI18" s="796"/>
      <c r="AJ18" s="797"/>
      <c r="AK18" s="795">
        <f>SUM(AK13:AQ17)</f>
        <v>153</v>
      </c>
      <c r="AL18" s="796"/>
      <c r="AM18" s="796"/>
      <c r="AN18" s="796"/>
      <c r="AO18" s="796"/>
      <c r="AP18" s="796"/>
      <c r="AQ18" s="797"/>
      <c r="AR18" s="795">
        <f>SUM(AR13:AX17)</f>
        <v>230</v>
      </c>
      <c r="AS18" s="796"/>
      <c r="AT18" s="796"/>
      <c r="AU18" s="796"/>
      <c r="AV18" s="796"/>
      <c r="AW18" s="796"/>
      <c r="AX18" s="798"/>
    </row>
    <row r="19" spans="1:50" ht="24.75" customHeight="1" x14ac:dyDescent="0.2">
      <c r="A19" s="322"/>
      <c r="B19" s="323"/>
      <c r="C19" s="323"/>
      <c r="D19" s="323"/>
      <c r="E19" s="323"/>
      <c r="F19" s="324"/>
      <c r="G19" s="767" t="s">
        <v>9</v>
      </c>
      <c r="H19" s="768"/>
      <c r="I19" s="768"/>
      <c r="J19" s="768"/>
      <c r="K19" s="768"/>
      <c r="L19" s="768"/>
      <c r="M19" s="768"/>
      <c r="N19" s="768"/>
      <c r="O19" s="768"/>
      <c r="P19" s="715">
        <v>170</v>
      </c>
      <c r="Q19" s="716"/>
      <c r="R19" s="716"/>
      <c r="S19" s="716"/>
      <c r="T19" s="716"/>
      <c r="U19" s="716"/>
      <c r="V19" s="717"/>
      <c r="W19" s="715">
        <v>2</v>
      </c>
      <c r="X19" s="716"/>
      <c r="Y19" s="716"/>
      <c r="Z19" s="716"/>
      <c r="AA19" s="716"/>
      <c r="AB19" s="716"/>
      <c r="AC19" s="717"/>
      <c r="AD19" s="715">
        <v>2</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2">
      <c r="A20" s="322"/>
      <c r="B20" s="323"/>
      <c r="C20" s="323"/>
      <c r="D20" s="323"/>
      <c r="E20" s="323"/>
      <c r="F20" s="324"/>
      <c r="G20" s="767" t="s">
        <v>10</v>
      </c>
      <c r="H20" s="768"/>
      <c r="I20" s="768"/>
      <c r="J20" s="768"/>
      <c r="K20" s="768"/>
      <c r="L20" s="768"/>
      <c r="M20" s="768"/>
      <c r="N20" s="768"/>
      <c r="O20" s="768"/>
      <c r="P20" s="763">
        <f>IF(P18=0, "-", SUM(P19)/P18)</f>
        <v>0.99415204678362568</v>
      </c>
      <c r="Q20" s="763"/>
      <c r="R20" s="763"/>
      <c r="S20" s="763"/>
      <c r="T20" s="763"/>
      <c r="U20" s="763"/>
      <c r="V20" s="763"/>
      <c r="W20" s="763">
        <f>IF(W18=0, "-", SUM(W19)/W18)</f>
        <v>0.5</v>
      </c>
      <c r="X20" s="763"/>
      <c r="Y20" s="763"/>
      <c r="Z20" s="763"/>
      <c r="AA20" s="763"/>
      <c r="AB20" s="763"/>
      <c r="AC20" s="763"/>
      <c r="AD20" s="763">
        <f>IF(AD18=0, "-", SUM(AD19)/AD18)</f>
        <v>0.5</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2">
      <c r="A21" s="787"/>
      <c r="B21" s="788"/>
      <c r="C21" s="788"/>
      <c r="D21" s="788"/>
      <c r="E21" s="788"/>
      <c r="F21" s="789"/>
      <c r="G21" s="761" t="s">
        <v>320</v>
      </c>
      <c r="H21" s="762"/>
      <c r="I21" s="762"/>
      <c r="J21" s="762"/>
      <c r="K21" s="762"/>
      <c r="L21" s="762"/>
      <c r="M21" s="762"/>
      <c r="N21" s="762"/>
      <c r="O21" s="762"/>
      <c r="P21" s="763">
        <f>IF(P19=0, "-", SUM(P19)/SUM(P13,P14))</f>
        <v>42.5</v>
      </c>
      <c r="Q21" s="763"/>
      <c r="R21" s="763"/>
      <c r="S21" s="763"/>
      <c r="T21" s="763"/>
      <c r="U21" s="763"/>
      <c r="V21" s="763"/>
      <c r="W21" s="763">
        <f>IF(W19=0, "-", SUM(W19)/SUM(W13,W14))</f>
        <v>0.5</v>
      </c>
      <c r="X21" s="763"/>
      <c r="Y21" s="763"/>
      <c r="Z21" s="763"/>
      <c r="AA21" s="763"/>
      <c r="AB21" s="763"/>
      <c r="AC21" s="763"/>
      <c r="AD21" s="763">
        <f>IF(AD19=0, "-", SUM(AD19)/SUM(AD13,AD14))</f>
        <v>1.3071895424836602E-2</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2">
      <c r="A22" s="721" t="s">
        <v>676</v>
      </c>
      <c r="B22" s="722"/>
      <c r="C22" s="722"/>
      <c r="D22" s="722"/>
      <c r="E22" s="722"/>
      <c r="F22" s="723"/>
      <c r="G22" s="727" t="s">
        <v>309</v>
      </c>
      <c r="H22" s="566"/>
      <c r="I22" s="566"/>
      <c r="J22" s="566"/>
      <c r="K22" s="566"/>
      <c r="L22" s="566"/>
      <c r="M22" s="566"/>
      <c r="N22" s="566"/>
      <c r="O22" s="567"/>
      <c r="P22" s="728" t="s">
        <v>674</v>
      </c>
      <c r="Q22" s="566"/>
      <c r="R22" s="566"/>
      <c r="S22" s="566"/>
      <c r="T22" s="566"/>
      <c r="U22" s="566"/>
      <c r="V22" s="567"/>
      <c r="W22" s="728" t="s">
        <v>675</v>
      </c>
      <c r="X22" s="566"/>
      <c r="Y22" s="566"/>
      <c r="Z22" s="566"/>
      <c r="AA22" s="566"/>
      <c r="AB22" s="566"/>
      <c r="AC22" s="567"/>
      <c r="AD22" s="728" t="s">
        <v>308</v>
      </c>
      <c r="AE22" s="566"/>
      <c r="AF22" s="566"/>
      <c r="AG22" s="566"/>
      <c r="AH22" s="566"/>
      <c r="AI22" s="566"/>
      <c r="AJ22" s="566"/>
      <c r="AK22" s="566"/>
      <c r="AL22" s="566"/>
      <c r="AM22" s="566"/>
      <c r="AN22" s="566"/>
      <c r="AO22" s="566"/>
      <c r="AP22" s="566"/>
      <c r="AQ22" s="566"/>
      <c r="AR22" s="566"/>
      <c r="AS22" s="566"/>
      <c r="AT22" s="566"/>
      <c r="AU22" s="566"/>
      <c r="AV22" s="566"/>
      <c r="AW22" s="566"/>
      <c r="AX22" s="748"/>
    </row>
    <row r="23" spans="1:50" ht="25.5" customHeight="1" x14ac:dyDescent="0.2">
      <c r="A23" s="724"/>
      <c r="B23" s="725"/>
      <c r="C23" s="725"/>
      <c r="D23" s="725"/>
      <c r="E23" s="725"/>
      <c r="F23" s="726"/>
      <c r="G23" s="749" t="s">
        <v>701</v>
      </c>
      <c r="H23" s="750"/>
      <c r="I23" s="750"/>
      <c r="J23" s="750"/>
      <c r="K23" s="750"/>
      <c r="L23" s="750"/>
      <c r="M23" s="750"/>
      <c r="N23" s="750"/>
      <c r="O23" s="751"/>
      <c r="P23" s="752">
        <v>4</v>
      </c>
      <c r="Q23" s="753"/>
      <c r="R23" s="753"/>
      <c r="S23" s="753"/>
      <c r="T23" s="753"/>
      <c r="U23" s="753"/>
      <c r="V23" s="754"/>
      <c r="W23" s="752">
        <v>4</v>
      </c>
      <c r="X23" s="753"/>
      <c r="Y23" s="753"/>
      <c r="Z23" s="753"/>
      <c r="AA23" s="753"/>
      <c r="AB23" s="753"/>
      <c r="AC23" s="754"/>
      <c r="AD23" s="755" t="s">
        <v>774</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2">
      <c r="A24" s="724"/>
      <c r="B24" s="725"/>
      <c r="C24" s="725"/>
      <c r="D24" s="725"/>
      <c r="E24" s="725"/>
      <c r="F24" s="726"/>
      <c r="G24" s="718" t="s">
        <v>769</v>
      </c>
      <c r="H24" s="719"/>
      <c r="I24" s="719"/>
      <c r="J24" s="719"/>
      <c r="K24" s="719"/>
      <c r="L24" s="719"/>
      <c r="M24" s="719"/>
      <c r="N24" s="719"/>
      <c r="O24" s="720"/>
      <c r="P24" s="715" t="s">
        <v>770</v>
      </c>
      <c r="Q24" s="716"/>
      <c r="R24" s="716"/>
      <c r="S24" s="716"/>
      <c r="T24" s="716"/>
      <c r="U24" s="716"/>
      <c r="V24" s="717"/>
      <c r="W24" s="715">
        <v>226</v>
      </c>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2">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2">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2">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2">
      <c r="A28" s="724"/>
      <c r="B28" s="725"/>
      <c r="C28" s="725"/>
      <c r="D28" s="725"/>
      <c r="E28" s="725"/>
      <c r="F28" s="726"/>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5">
      <c r="A29" s="724"/>
      <c r="B29" s="725"/>
      <c r="C29" s="725"/>
      <c r="D29" s="725"/>
      <c r="E29" s="725"/>
      <c r="F29" s="726"/>
      <c r="G29" s="313" t="s">
        <v>18</v>
      </c>
      <c r="H29" s="735"/>
      <c r="I29" s="735"/>
      <c r="J29" s="735"/>
      <c r="K29" s="735"/>
      <c r="L29" s="735"/>
      <c r="M29" s="735"/>
      <c r="N29" s="735"/>
      <c r="O29" s="736"/>
      <c r="P29" s="737">
        <f>AK13</f>
        <v>4</v>
      </c>
      <c r="Q29" s="738"/>
      <c r="R29" s="738"/>
      <c r="S29" s="738"/>
      <c r="T29" s="738"/>
      <c r="U29" s="738"/>
      <c r="V29" s="739"/>
      <c r="W29" s="740">
        <f>AR13</f>
        <v>230</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2">
      <c r="A30" s="743" t="s">
        <v>663</v>
      </c>
      <c r="B30" s="744"/>
      <c r="C30" s="744"/>
      <c r="D30" s="744"/>
      <c r="E30" s="744"/>
      <c r="F30" s="745"/>
      <c r="G30" s="746" t="s">
        <v>765</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2">
      <c r="A31" s="664" t="s">
        <v>664</v>
      </c>
      <c r="B31" s="168"/>
      <c r="C31" s="168"/>
      <c r="D31" s="168"/>
      <c r="E31" s="168"/>
      <c r="F31" s="169"/>
      <c r="G31" s="706" t="s">
        <v>656</v>
      </c>
      <c r="H31" s="707"/>
      <c r="I31" s="707"/>
      <c r="J31" s="707"/>
      <c r="K31" s="707"/>
      <c r="L31" s="707"/>
      <c r="M31" s="707"/>
      <c r="N31" s="707"/>
      <c r="O31" s="707"/>
      <c r="P31" s="708" t="s">
        <v>655</v>
      </c>
      <c r="Q31" s="707"/>
      <c r="R31" s="707"/>
      <c r="S31" s="707"/>
      <c r="T31" s="707"/>
      <c r="U31" s="707"/>
      <c r="V31" s="707"/>
      <c r="W31" s="707"/>
      <c r="X31" s="709"/>
      <c r="Y31" s="710"/>
      <c r="Z31" s="711"/>
      <c r="AA31" s="712"/>
      <c r="AB31" s="642" t="s">
        <v>11</v>
      </c>
      <c r="AC31" s="642"/>
      <c r="AD31" s="642"/>
      <c r="AE31" s="131" t="s">
        <v>500</v>
      </c>
      <c r="AF31" s="713"/>
      <c r="AG31" s="713"/>
      <c r="AH31" s="714"/>
      <c r="AI31" s="131" t="s">
        <v>652</v>
      </c>
      <c r="AJ31" s="713"/>
      <c r="AK31" s="713"/>
      <c r="AL31" s="714"/>
      <c r="AM31" s="131" t="s">
        <v>468</v>
      </c>
      <c r="AN31" s="713"/>
      <c r="AO31" s="713"/>
      <c r="AP31" s="714"/>
      <c r="AQ31" s="639" t="s">
        <v>499</v>
      </c>
      <c r="AR31" s="640"/>
      <c r="AS31" s="640"/>
      <c r="AT31" s="641"/>
      <c r="AU31" s="639" t="s">
        <v>677</v>
      </c>
      <c r="AV31" s="640"/>
      <c r="AW31" s="640"/>
      <c r="AX31" s="649"/>
    </row>
    <row r="32" spans="1:50" ht="23.25" customHeight="1" x14ac:dyDescent="0.2">
      <c r="A32" s="664"/>
      <c r="B32" s="168"/>
      <c r="C32" s="168"/>
      <c r="D32" s="168"/>
      <c r="E32" s="168"/>
      <c r="F32" s="169"/>
      <c r="G32" s="747" t="s">
        <v>740</v>
      </c>
      <c r="H32" s="651"/>
      <c r="I32" s="651"/>
      <c r="J32" s="651"/>
      <c r="K32" s="651"/>
      <c r="L32" s="651"/>
      <c r="M32" s="651"/>
      <c r="N32" s="651"/>
      <c r="O32" s="651"/>
      <c r="P32" s="654" t="s">
        <v>707</v>
      </c>
      <c r="Q32" s="655"/>
      <c r="R32" s="655"/>
      <c r="S32" s="655"/>
      <c r="T32" s="655"/>
      <c r="U32" s="655"/>
      <c r="V32" s="655"/>
      <c r="W32" s="655"/>
      <c r="X32" s="656"/>
      <c r="Y32" s="660" t="s">
        <v>52</v>
      </c>
      <c r="Z32" s="661"/>
      <c r="AA32" s="662"/>
      <c r="AB32" s="663" t="s">
        <v>708</v>
      </c>
      <c r="AC32" s="663"/>
      <c r="AD32" s="663"/>
      <c r="AE32" s="632">
        <v>3</v>
      </c>
      <c r="AF32" s="632"/>
      <c r="AG32" s="632"/>
      <c r="AH32" s="632"/>
      <c r="AI32" s="632" t="s">
        <v>700</v>
      </c>
      <c r="AJ32" s="632"/>
      <c r="AK32" s="632"/>
      <c r="AL32" s="632"/>
      <c r="AM32" s="678" t="s">
        <v>721</v>
      </c>
      <c r="AN32" s="632"/>
      <c r="AO32" s="632"/>
      <c r="AP32" s="632"/>
      <c r="AQ32" s="678" t="s">
        <v>771</v>
      </c>
      <c r="AR32" s="632"/>
      <c r="AS32" s="632"/>
      <c r="AT32" s="632"/>
      <c r="AU32" s="108" t="s">
        <v>771</v>
      </c>
      <c r="AV32" s="634"/>
      <c r="AW32" s="634"/>
      <c r="AX32" s="635"/>
    </row>
    <row r="33" spans="1:51" ht="23.25" customHeight="1" x14ac:dyDescent="0.2">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708</v>
      </c>
      <c r="AC33" s="663"/>
      <c r="AD33" s="663"/>
      <c r="AE33" s="632">
        <v>3</v>
      </c>
      <c r="AF33" s="632"/>
      <c r="AG33" s="632"/>
      <c r="AH33" s="632"/>
      <c r="AI33" s="632" t="s">
        <v>700</v>
      </c>
      <c r="AJ33" s="632"/>
      <c r="AK33" s="632"/>
      <c r="AL33" s="632"/>
      <c r="AM33" s="678" t="s">
        <v>721</v>
      </c>
      <c r="AN33" s="632"/>
      <c r="AO33" s="632"/>
      <c r="AP33" s="632"/>
      <c r="AQ33" s="678">
        <v>1</v>
      </c>
      <c r="AR33" s="632"/>
      <c r="AS33" s="632"/>
      <c r="AT33" s="632"/>
      <c r="AU33" s="108" t="s">
        <v>771</v>
      </c>
      <c r="AV33" s="634"/>
      <c r="AW33" s="634"/>
      <c r="AX33" s="635"/>
    </row>
    <row r="34" spans="1:51" ht="23.25" customHeight="1" x14ac:dyDescent="0.2">
      <c r="A34" s="696" t="s">
        <v>665</v>
      </c>
      <c r="B34" s="697"/>
      <c r="C34" s="697"/>
      <c r="D34" s="697"/>
      <c r="E34" s="697"/>
      <c r="F34" s="698"/>
      <c r="G34" s="191" t="s">
        <v>666</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500</v>
      </c>
      <c r="AF34" s="191"/>
      <c r="AG34" s="191"/>
      <c r="AH34" s="192"/>
      <c r="AI34" s="190" t="s">
        <v>652</v>
      </c>
      <c r="AJ34" s="191"/>
      <c r="AK34" s="191"/>
      <c r="AL34" s="192"/>
      <c r="AM34" s="190" t="s">
        <v>468</v>
      </c>
      <c r="AN34" s="191"/>
      <c r="AO34" s="191"/>
      <c r="AP34" s="192"/>
      <c r="AQ34" s="643" t="s">
        <v>678</v>
      </c>
      <c r="AR34" s="644"/>
      <c r="AS34" s="644"/>
      <c r="AT34" s="644"/>
      <c r="AU34" s="644"/>
      <c r="AV34" s="644"/>
      <c r="AW34" s="644"/>
      <c r="AX34" s="645"/>
    </row>
    <row r="35" spans="1:51" ht="23.25" customHeight="1" x14ac:dyDescent="0.2">
      <c r="A35" s="699"/>
      <c r="B35" s="700"/>
      <c r="C35" s="700"/>
      <c r="D35" s="700"/>
      <c r="E35" s="700"/>
      <c r="F35" s="701"/>
      <c r="G35" s="668" t="s">
        <v>709</v>
      </c>
      <c r="H35" s="669"/>
      <c r="I35" s="669"/>
      <c r="J35" s="669"/>
      <c r="K35" s="669"/>
      <c r="L35" s="669"/>
      <c r="M35" s="669"/>
      <c r="N35" s="669"/>
      <c r="O35" s="669"/>
      <c r="P35" s="669"/>
      <c r="Q35" s="669"/>
      <c r="R35" s="669"/>
      <c r="S35" s="669"/>
      <c r="T35" s="669"/>
      <c r="U35" s="669"/>
      <c r="V35" s="669"/>
      <c r="W35" s="669"/>
      <c r="X35" s="669"/>
      <c r="Y35" s="672" t="s">
        <v>665</v>
      </c>
      <c r="Z35" s="673"/>
      <c r="AA35" s="674"/>
      <c r="AB35" s="675" t="s">
        <v>710</v>
      </c>
      <c r="AC35" s="676"/>
      <c r="AD35" s="677"/>
      <c r="AE35" s="678">
        <v>55764</v>
      </c>
      <c r="AF35" s="678"/>
      <c r="AG35" s="678"/>
      <c r="AH35" s="678"/>
      <c r="AI35" s="678" t="s">
        <v>700</v>
      </c>
      <c r="AJ35" s="678"/>
      <c r="AK35" s="678"/>
      <c r="AL35" s="678"/>
      <c r="AM35" s="678" t="s">
        <v>721</v>
      </c>
      <c r="AN35" s="678"/>
      <c r="AO35" s="678"/>
      <c r="AP35" s="678"/>
      <c r="AQ35" s="108" t="s">
        <v>721</v>
      </c>
      <c r="AR35" s="102"/>
      <c r="AS35" s="102"/>
      <c r="AT35" s="102"/>
      <c r="AU35" s="102"/>
      <c r="AV35" s="102"/>
      <c r="AW35" s="102"/>
      <c r="AX35" s="103"/>
    </row>
    <row r="36" spans="1:51" ht="46.5" customHeight="1" x14ac:dyDescent="0.2">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668</v>
      </c>
      <c r="Z36" s="665"/>
      <c r="AA36" s="666"/>
      <c r="AB36" s="628" t="s">
        <v>711</v>
      </c>
      <c r="AC36" s="629"/>
      <c r="AD36" s="630"/>
      <c r="AE36" s="705" t="s">
        <v>712</v>
      </c>
      <c r="AF36" s="631"/>
      <c r="AG36" s="631"/>
      <c r="AH36" s="631"/>
      <c r="AI36" s="631" t="s">
        <v>700</v>
      </c>
      <c r="AJ36" s="631"/>
      <c r="AK36" s="631"/>
      <c r="AL36" s="631"/>
      <c r="AM36" s="631" t="s">
        <v>721</v>
      </c>
      <c r="AN36" s="631"/>
      <c r="AO36" s="631"/>
      <c r="AP36" s="631"/>
      <c r="AQ36" s="631" t="s">
        <v>721</v>
      </c>
      <c r="AR36" s="631"/>
      <c r="AS36" s="631"/>
      <c r="AT36" s="631"/>
      <c r="AU36" s="631"/>
      <c r="AV36" s="631"/>
      <c r="AW36" s="631"/>
      <c r="AX36" s="667"/>
    </row>
    <row r="37" spans="1:51" ht="18.75" customHeight="1" x14ac:dyDescent="0.2">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500</v>
      </c>
      <c r="AF37" s="626"/>
      <c r="AG37" s="626"/>
      <c r="AH37" s="627"/>
      <c r="AI37" s="694" t="s">
        <v>652</v>
      </c>
      <c r="AJ37" s="694"/>
      <c r="AK37" s="694"/>
      <c r="AL37" s="625"/>
      <c r="AM37" s="694" t="s">
        <v>468</v>
      </c>
      <c r="AN37" s="694"/>
      <c r="AO37" s="694"/>
      <c r="AP37" s="625"/>
      <c r="AQ37" s="231" t="s">
        <v>223</v>
      </c>
      <c r="AR37" s="232"/>
      <c r="AS37" s="232"/>
      <c r="AT37" s="233"/>
      <c r="AU37" s="212" t="s">
        <v>129</v>
      </c>
      <c r="AV37" s="212"/>
      <c r="AW37" s="212"/>
      <c r="AX37" s="215"/>
    </row>
    <row r="38" spans="1:51" ht="18.75"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771</v>
      </c>
      <c r="AR38" s="524"/>
      <c r="AS38" s="142" t="s">
        <v>224</v>
      </c>
      <c r="AT38" s="143"/>
      <c r="AU38" s="141" t="s">
        <v>771</v>
      </c>
      <c r="AV38" s="141"/>
      <c r="AW38" s="123" t="s">
        <v>170</v>
      </c>
      <c r="AX38" s="144"/>
    </row>
    <row r="39" spans="1:51" ht="23.25" customHeight="1" x14ac:dyDescent="0.2">
      <c r="A39" s="690"/>
      <c r="B39" s="688"/>
      <c r="C39" s="688"/>
      <c r="D39" s="688"/>
      <c r="E39" s="688"/>
      <c r="F39" s="689"/>
      <c r="G39" s="193" t="s">
        <v>700</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700</v>
      </c>
      <c r="AC39" s="163"/>
      <c r="AD39" s="163"/>
      <c r="AE39" s="108" t="s">
        <v>700</v>
      </c>
      <c r="AF39" s="102"/>
      <c r="AG39" s="102"/>
      <c r="AH39" s="102"/>
      <c r="AI39" s="108" t="s">
        <v>700</v>
      </c>
      <c r="AJ39" s="102"/>
      <c r="AK39" s="102"/>
      <c r="AL39" s="102"/>
      <c r="AM39" s="108" t="s">
        <v>721</v>
      </c>
      <c r="AN39" s="102"/>
      <c r="AO39" s="102"/>
      <c r="AP39" s="102"/>
      <c r="AQ39" s="109" t="s">
        <v>700</v>
      </c>
      <c r="AR39" s="110"/>
      <c r="AS39" s="110"/>
      <c r="AT39" s="111"/>
      <c r="AU39" s="102" t="s">
        <v>700</v>
      </c>
      <c r="AV39" s="102"/>
      <c r="AW39" s="102"/>
      <c r="AX39" s="103"/>
    </row>
    <row r="40" spans="1:51" ht="23.25" customHeight="1" x14ac:dyDescent="0.2">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700</v>
      </c>
      <c r="AF40" s="102"/>
      <c r="AG40" s="102"/>
      <c r="AH40" s="102"/>
      <c r="AI40" s="108" t="s">
        <v>700</v>
      </c>
      <c r="AJ40" s="102"/>
      <c r="AK40" s="102"/>
      <c r="AL40" s="102"/>
      <c r="AM40" s="108" t="s">
        <v>721</v>
      </c>
      <c r="AN40" s="102"/>
      <c r="AO40" s="102"/>
      <c r="AP40" s="102"/>
      <c r="AQ40" s="109" t="s">
        <v>700</v>
      </c>
      <c r="AR40" s="110"/>
      <c r="AS40" s="110"/>
      <c r="AT40" s="111"/>
      <c r="AU40" s="102" t="s">
        <v>700</v>
      </c>
      <c r="AV40" s="102"/>
      <c r="AW40" s="102"/>
      <c r="AX40" s="103"/>
    </row>
    <row r="41" spans="1:51" ht="23.25" customHeight="1" x14ac:dyDescent="0.2">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700</v>
      </c>
      <c r="AF41" s="102"/>
      <c r="AG41" s="102"/>
      <c r="AH41" s="102"/>
      <c r="AI41" s="108" t="s">
        <v>700</v>
      </c>
      <c r="AJ41" s="102"/>
      <c r="AK41" s="102"/>
      <c r="AL41" s="102"/>
      <c r="AM41" s="108" t="s">
        <v>721</v>
      </c>
      <c r="AN41" s="102"/>
      <c r="AO41" s="102"/>
      <c r="AP41" s="102"/>
      <c r="AQ41" s="109" t="s">
        <v>700</v>
      </c>
      <c r="AR41" s="110"/>
      <c r="AS41" s="110"/>
      <c r="AT41" s="111"/>
      <c r="AU41" s="102" t="s">
        <v>700</v>
      </c>
      <c r="AV41" s="102"/>
      <c r="AW41" s="102"/>
      <c r="AX41" s="103"/>
    </row>
    <row r="42" spans="1:51" ht="23.25" customHeight="1" x14ac:dyDescent="0.2">
      <c r="A42" s="202" t="s">
        <v>343</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
      <c r="A46" s="210"/>
      <c r="B46" s="167"/>
      <c r="C46" s="168"/>
      <c r="D46" s="168"/>
      <c r="E46" s="168"/>
      <c r="F46" s="169"/>
      <c r="G46" s="216" t="s">
        <v>760</v>
      </c>
      <c r="H46" s="216"/>
      <c r="I46" s="216"/>
      <c r="J46" s="216"/>
      <c r="K46" s="216"/>
      <c r="L46" s="216"/>
      <c r="M46" s="216"/>
      <c r="N46" s="216"/>
      <c r="O46" s="216"/>
      <c r="P46" s="216"/>
      <c r="Q46" s="216"/>
      <c r="R46" s="216"/>
      <c r="S46" s="216"/>
      <c r="T46" s="216"/>
      <c r="U46" s="216"/>
      <c r="V46" s="216"/>
      <c r="W46" s="216"/>
      <c r="X46" s="216"/>
      <c r="Y46" s="216"/>
      <c r="Z46" s="216"/>
      <c r="AA46" s="217"/>
      <c r="AB46" s="222" t="s">
        <v>761</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771</v>
      </c>
      <c r="AR50" s="141"/>
      <c r="AS50" s="142" t="s">
        <v>224</v>
      </c>
      <c r="AT50" s="143"/>
      <c r="AU50" s="141" t="s">
        <v>771</v>
      </c>
      <c r="AV50" s="141"/>
      <c r="AW50" s="123" t="s">
        <v>170</v>
      </c>
      <c r="AX50" s="144"/>
      <c r="AY50">
        <f t="shared" si="0"/>
        <v>1</v>
      </c>
      <c r="AZ50" s="10"/>
      <c r="BA50" s="10"/>
      <c r="BB50" s="10"/>
      <c r="BC50" s="10"/>
      <c r="BD50" s="10"/>
      <c r="BE50" s="10"/>
      <c r="BF50" s="10"/>
      <c r="BG50" s="10"/>
      <c r="BH50" s="10"/>
    </row>
    <row r="51" spans="1:60" ht="23.25" customHeight="1" x14ac:dyDescent="0.2">
      <c r="A51" s="210"/>
      <c r="B51" s="167"/>
      <c r="C51" s="168"/>
      <c r="D51" s="168"/>
      <c r="E51" s="168"/>
      <c r="F51" s="169"/>
      <c r="G51" s="145" t="s">
        <v>702</v>
      </c>
      <c r="H51" s="146"/>
      <c r="I51" s="146"/>
      <c r="J51" s="146"/>
      <c r="K51" s="146"/>
      <c r="L51" s="146"/>
      <c r="M51" s="146"/>
      <c r="N51" s="146"/>
      <c r="O51" s="147"/>
      <c r="P51" s="146" t="s">
        <v>703</v>
      </c>
      <c r="Q51" s="154"/>
      <c r="R51" s="154"/>
      <c r="S51" s="154"/>
      <c r="T51" s="154"/>
      <c r="U51" s="154"/>
      <c r="V51" s="154"/>
      <c r="W51" s="154"/>
      <c r="X51" s="155"/>
      <c r="Y51" s="160" t="s">
        <v>58</v>
      </c>
      <c r="Z51" s="161"/>
      <c r="AA51" s="162"/>
      <c r="AB51" s="163" t="s">
        <v>704</v>
      </c>
      <c r="AC51" s="163"/>
      <c r="AD51" s="163"/>
      <c r="AE51" s="108">
        <v>144</v>
      </c>
      <c r="AF51" s="102"/>
      <c r="AG51" s="102"/>
      <c r="AH51" s="102"/>
      <c r="AI51" s="108">
        <v>132</v>
      </c>
      <c r="AJ51" s="102"/>
      <c r="AK51" s="102"/>
      <c r="AL51" s="102"/>
      <c r="AM51" s="108">
        <v>105</v>
      </c>
      <c r="AN51" s="102"/>
      <c r="AO51" s="102"/>
      <c r="AP51" s="102"/>
      <c r="AQ51" s="109" t="s">
        <v>700</v>
      </c>
      <c r="AR51" s="110"/>
      <c r="AS51" s="110"/>
      <c r="AT51" s="111"/>
      <c r="AU51" s="102" t="s">
        <v>700</v>
      </c>
      <c r="AV51" s="102"/>
      <c r="AW51" s="102"/>
      <c r="AX51" s="103"/>
      <c r="AY51">
        <f t="shared" si="0"/>
        <v>1</v>
      </c>
    </row>
    <row r="52" spans="1:60" ht="23.25"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700</v>
      </c>
      <c r="AC52" s="107"/>
      <c r="AD52" s="107"/>
      <c r="AE52" s="108" t="s">
        <v>700</v>
      </c>
      <c r="AF52" s="102"/>
      <c r="AG52" s="102"/>
      <c r="AH52" s="102"/>
      <c r="AI52" s="108" t="s">
        <v>700</v>
      </c>
      <c r="AJ52" s="102"/>
      <c r="AK52" s="102"/>
      <c r="AL52" s="102"/>
      <c r="AM52" s="108" t="s">
        <v>759</v>
      </c>
      <c r="AN52" s="102"/>
      <c r="AO52" s="102"/>
      <c r="AP52" s="102"/>
      <c r="AQ52" s="109" t="s">
        <v>700</v>
      </c>
      <c r="AR52" s="110"/>
      <c r="AS52" s="110"/>
      <c r="AT52" s="111"/>
      <c r="AU52" s="102" t="s">
        <v>700</v>
      </c>
      <c r="AV52" s="102"/>
      <c r="AW52" s="102"/>
      <c r="AX52" s="103"/>
      <c r="AY52">
        <f t="shared" si="0"/>
        <v>1</v>
      </c>
      <c r="AZ52" s="10"/>
      <c r="BA52" s="10"/>
      <c r="BB52" s="10"/>
      <c r="BC52" s="10"/>
    </row>
    <row r="53" spans="1:60" ht="23.25"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700</v>
      </c>
      <c r="AF53" s="114"/>
      <c r="AG53" s="114"/>
      <c r="AH53" s="114"/>
      <c r="AI53" s="113" t="s">
        <v>700</v>
      </c>
      <c r="AJ53" s="114"/>
      <c r="AK53" s="114"/>
      <c r="AL53" s="114"/>
      <c r="AM53" s="113" t="s">
        <v>759</v>
      </c>
      <c r="AN53" s="114"/>
      <c r="AO53" s="114"/>
      <c r="AP53" s="114"/>
      <c r="AQ53" s="109" t="s">
        <v>700</v>
      </c>
      <c r="AR53" s="110"/>
      <c r="AS53" s="110"/>
      <c r="AT53" s="111"/>
      <c r="AU53" s="102" t="s">
        <v>700</v>
      </c>
      <c r="AV53" s="102"/>
      <c r="AW53" s="102"/>
      <c r="AX53" s="103"/>
      <c r="AY53">
        <f t="shared" si="0"/>
        <v>1</v>
      </c>
      <c r="AZ53" s="10"/>
      <c r="BA53" s="10"/>
      <c r="BB53" s="10"/>
      <c r="BC53" s="10"/>
      <c r="BD53" s="10"/>
      <c r="BE53" s="10"/>
      <c r="BF53" s="10"/>
      <c r="BG53" s="10"/>
      <c r="BH53" s="10"/>
    </row>
    <row r="54" spans="1:60" ht="18.75"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1</v>
      </c>
      <c r="AZ54" s="10"/>
      <c r="BA54" s="10"/>
      <c r="BB54" s="10"/>
      <c r="BC54" s="10"/>
    </row>
    <row r="55" spans="1:60" ht="18.75"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t="s">
        <v>771</v>
      </c>
      <c r="AR55" s="141"/>
      <c r="AS55" s="142" t="s">
        <v>224</v>
      </c>
      <c r="AT55" s="143"/>
      <c r="AU55" s="141" t="s">
        <v>771</v>
      </c>
      <c r="AV55" s="141"/>
      <c r="AW55" s="123" t="s">
        <v>170</v>
      </c>
      <c r="AX55" s="144"/>
      <c r="AY55">
        <f>$AY$54</f>
        <v>1</v>
      </c>
      <c r="AZ55" s="10"/>
      <c r="BA55" s="10"/>
      <c r="BB55" s="10"/>
      <c r="BC55" s="10"/>
      <c r="BD55" s="10"/>
      <c r="BE55" s="10"/>
      <c r="BF55" s="10"/>
      <c r="BG55" s="10"/>
      <c r="BH55" s="10"/>
    </row>
    <row r="56" spans="1:60" ht="23.25" customHeight="1" x14ac:dyDescent="0.2">
      <c r="A56" s="210"/>
      <c r="B56" s="167"/>
      <c r="C56" s="168"/>
      <c r="D56" s="168"/>
      <c r="E56" s="168"/>
      <c r="F56" s="169"/>
      <c r="G56" s="145" t="s">
        <v>705</v>
      </c>
      <c r="H56" s="146"/>
      <c r="I56" s="146"/>
      <c r="J56" s="146"/>
      <c r="K56" s="146"/>
      <c r="L56" s="146"/>
      <c r="M56" s="146"/>
      <c r="N56" s="146"/>
      <c r="O56" s="147"/>
      <c r="P56" s="146" t="s">
        <v>706</v>
      </c>
      <c r="Q56" s="154"/>
      <c r="R56" s="154"/>
      <c r="S56" s="154"/>
      <c r="T56" s="154"/>
      <c r="U56" s="154"/>
      <c r="V56" s="154"/>
      <c r="W56" s="154"/>
      <c r="X56" s="155"/>
      <c r="Y56" s="160" t="s">
        <v>58</v>
      </c>
      <c r="Z56" s="161"/>
      <c r="AA56" s="162"/>
      <c r="AB56" s="163" t="s">
        <v>704</v>
      </c>
      <c r="AC56" s="163"/>
      <c r="AD56" s="163"/>
      <c r="AE56" s="108">
        <v>77</v>
      </c>
      <c r="AF56" s="102"/>
      <c r="AG56" s="102"/>
      <c r="AH56" s="102"/>
      <c r="AI56" s="108">
        <v>84</v>
      </c>
      <c r="AJ56" s="102"/>
      <c r="AK56" s="102"/>
      <c r="AL56" s="102"/>
      <c r="AM56" s="108">
        <v>94</v>
      </c>
      <c r="AN56" s="102"/>
      <c r="AO56" s="102"/>
      <c r="AP56" s="102"/>
      <c r="AQ56" s="109" t="s">
        <v>700</v>
      </c>
      <c r="AR56" s="110"/>
      <c r="AS56" s="110"/>
      <c r="AT56" s="111"/>
      <c r="AU56" s="102" t="s">
        <v>700</v>
      </c>
      <c r="AV56" s="102"/>
      <c r="AW56" s="102"/>
      <c r="AX56" s="103"/>
      <c r="AY56">
        <f>$AY$54</f>
        <v>1</v>
      </c>
    </row>
    <row r="57" spans="1:60" ht="23.25"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700</v>
      </c>
      <c r="AC57" s="107"/>
      <c r="AD57" s="107"/>
      <c r="AE57" s="108" t="s">
        <v>700</v>
      </c>
      <c r="AF57" s="102"/>
      <c r="AG57" s="102"/>
      <c r="AH57" s="102"/>
      <c r="AI57" s="108" t="s">
        <v>700</v>
      </c>
      <c r="AJ57" s="102"/>
      <c r="AK57" s="102"/>
      <c r="AL57" s="102"/>
      <c r="AM57" s="108" t="s">
        <v>739</v>
      </c>
      <c r="AN57" s="102"/>
      <c r="AO57" s="102"/>
      <c r="AP57" s="102"/>
      <c r="AQ57" s="109" t="s">
        <v>700</v>
      </c>
      <c r="AR57" s="110"/>
      <c r="AS57" s="110"/>
      <c r="AT57" s="111"/>
      <c r="AU57" s="102" t="s">
        <v>700</v>
      </c>
      <c r="AV57" s="102"/>
      <c r="AW57" s="102"/>
      <c r="AX57" s="103"/>
      <c r="AY57">
        <f>$AY$54</f>
        <v>1</v>
      </c>
      <c r="AZ57" s="10"/>
      <c r="BA57" s="10"/>
      <c r="BB57" s="10"/>
      <c r="BC57" s="10"/>
    </row>
    <row r="58" spans="1:60" ht="23.25" customHeight="1" thickBot="1" x14ac:dyDescent="0.2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700</v>
      </c>
      <c r="AF58" s="114"/>
      <c r="AG58" s="114"/>
      <c r="AH58" s="114"/>
      <c r="AI58" s="113" t="s">
        <v>700</v>
      </c>
      <c r="AJ58" s="114"/>
      <c r="AK58" s="114"/>
      <c r="AL58" s="114"/>
      <c r="AM58" s="113" t="s">
        <v>739</v>
      </c>
      <c r="AN58" s="114"/>
      <c r="AO58" s="114"/>
      <c r="AP58" s="114"/>
      <c r="AQ58" s="109" t="s">
        <v>700</v>
      </c>
      <c r="AR58" s="110"/>
      <c r="AS58" s="110"/>
      <c r="AT58" s="111"/>
      <c r="AU58" s="102" t="s">
        <v>700</v>
      </c>
      <c r="AV58" s="102"/>
      <c r="AW58" s="102"/>
      <c r="AX58" s="103"/>
      <c r="AY58">
        <f>$AY$54</f>
        <v>1</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3" t="s">
        <v>663</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2">
      <c r="A65" s="664" t="s">
        <v>664</v>
      </c>
      <c r="B65" s="168"/>
      <c r="C65" s="168"/>
      <c r="D65" s="168"/>
      <c r="E65" s="168"/>
      <c r="F65" s="169"/>
      <c r="G65" s="706" t="s">
        <v>656</v>
      </c>
      <c r="H65" s="707"/>
      <c r="I65" s="707"/>
      <c r="J65" s="707"/>
      <c r="K65" s="707"/>
      <c r="L65" s="707"/>
      <c r="M65" s="707"/>
      <c r="N65" s="707"/>
      <c r="O65" s="707"/>
      <c r="P65" s="708" t="s">
        <v>655</v>
      </c>
      <c r="Q65" s="707"/>
      <c r="R65" s="707"/>
      <c r="S65" s="707"/>
      <c r="T65" s="707"/>
      <c r="U65" s="707"/>
      <c r="V65" s="707"/>
      <c r="W65" s="707"/>
      <c r="X65" s="709"/>
      <c r="Y65" s="710"/>
      <c r="Z65" s="711"/>
      <c r="AA65" s="712"/>
      <c r="AB65" s="642" t="s">
        <v>11</v>
      </c>
      <c r="AC65" s="642"/>
      <c r="AD65" s="642"/>
      <c r="AE65" s="131" t="s">
        <v>500</v>
      </c>
      <c r="AF65" s="713"/>
      <c r="AG65" s="713"/>
      <c r="AH65" s="714"/>
      <c r="AI65" s="131" t="s">
        <v>652</v>
      </c>
      <c r="AJ65" s="713"/>
      <c r="AK65" s="713"/>
      <c r="AL65" s="714"/>
      <c r="AM65" s="131" t="s">
        <v>468</v>
      </c>
      <c r="AN65" s="713"/>
      <c r="AO65" s="713"/>
      <c r="AP65" s="714"/>
      <c r="AQ65" s="639" t="s">
        <v>499</v>
      </c>
      <c r="AR65" s="640"/>
      <c r="AS65" s="640"/>
      <c r="AT65" s="641"/>
      <c r="AU65" s="639" t="s">
        <v>677</v>
      </c>
      <c r="AV65" s="640"/>
      <c r="AW65" s="640"/>
      <c r="AX65" s="649"/>
      <c r="AY65">
        <f>COUNTA($G$66)</f>
        <v>0</v>
      </c>
    </row>
    <row r="66" spans="1:51" ht="23.25" hidden="1" customHeight="1" x14ac:dyDescent="0.2">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2">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2">
      <c r="A68" s="696" t="s">
        <v>665</v>
      </c>
      <c r="B68" s="697"/>
      <c r="C68" s="697"/>
      <c r="D68" s="697"/>
      <c r="E68" s="697"/>
      <c r="F68" s="698"/>
      <c r="G68" s="191" t="s">
        <v>666</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500</v>
      </c>
      <c r="AF68" s="134"/>
      <c r="AG68" s="134"/>
      <c r="AH68" s="134"/>
      <c r="AI68" s="134" t="s">
        <v>652</v>
      </c>
      <c r="AJ68" s="134"/>
      <c r="AK68" s="134"/>
      <c r="AL68" s="134"/>
      <c r="AM68" s="134" t="s">
        <v>468</v>
      </c>
      <c r="AN68" s="134"/>
      <c r="AO68" s="134"/>
      <c r="AP68" s="134"/>
      <c r="AQ68" s="643" t="s">
        <v>678</v>
      </c>
      <c r="AR68" s="644"/>
      <c r="AS68" s="644"/>
      <c r="AT68" s="644"/>
      <c r="AU68" s="644"/>
      <c r="AV68" s="644"/>
      <c r="AW68" s="644"/>
      <c r="AX68" s="645"/>
      <c r="AY68">
        <f>IF(SUBSTITUTE(SUBSTITUTE($G$69,"／",""),"　","")="",0,1)</f>
        <v>0</v>
      </c>
    </row>
    <row r="69" spans="1:51" ht="23.25" hidden="1" customHeight="1" x14ac:dyDescent="0.2">
      <c r="A69" s="699"/>
      <c r="B69" s="700"/>
      <c r="C69" s="700"/>
      <c r="D69" s="700"/>
      <c r="E69" s="700"/>
      <c r="F69" s="701"/>
      <c r="G69" s="668" t="s">
        <v>713</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2">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668</v>
      </c>
      <c r="Z70" s="665"/>
      <c r="AA70" s="666"/>
      <c r="AB70" s="628" t="s">
        <v>669</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2">
      <c r="A71" s="432"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2">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9" t="s">
        <v>663</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2">
      <c r="A99" s="664" t="s">
        <v>664</v>
      </c>
      <c r="B99" s="168"/>
      <c r="C99" s="168"/>
      <c r="D99" s="168"/>
      <c r="E99" s="168"/>
      <c r="F99" s="169"/>
      <c r="G99" s="706" t="s">
        <v>656</v>
      </c>
      <c r="H99" s="707"/>
      <c r="I99" s="707"/>
      <c r="J99" s="707"/>
      <c r="K99" s="707"/>
      <c r="L99" s="707"/>
      <c r="M99" s="707"/>
      <c r="N99" s="707"/>
      <c r="O99" s="707"/>
      <c r="P99" s="708" t="s">
        <v>655</v>
      </c>
      <c r="Q99" s="707"/>
      <c r="R99" s="707"/>
      <c r="S99" s="707"/>
      <c r="T99" s="707"/>
      <c r="U99" s="707"/>
      <c r="V99" s="707"/>
      <c r="W99" s="707"/>
      <c r="X99" s="709"/>
      <c r="Y99" s="710"/>
      <c r="Z99" s="711"/>
      <c r="AA99" s="712"/>
      <c r="AB99" s="642" t="s">
        <v>11</v>
      </c>
      <c r="AC99" s="642"/>
      <c r="AD99" s="642"/>
      <c r="AE99" s="134" t="s">
        <v>500</v>
      </c>
      <c r="AF99" s="134"/>
      <c r="AG99" s="134"/>
      <c r="AH99" s="134"/>
      <c r="AI99" s="134" t="s">
        <v>652</v>
      </c>
      <c r="AJ99" s="134"/>
      <c r="AK99" s="134"/>
      <c r="AL99" s="134"/>
      <c r="AM99" s="134" t="s">
        <v>468</v>
      </c>
      <c r="AN99" s="134"/>
      <c r="AO99" s="134"/>
      <c r="AP99" s="134"/>
      <c r="AQ99" s="639" t="s">
        <v>499</v>
      </c>
      <c r="AR99" s="640"/>
      <c r="AS99" s="640"/>
      <c r="AT99" s="641"/>
      <c r="AU99" s="639" t="s">
        <v>677</v>
      </c>
      <c r="AV99" s="640"/>
      <c r="AW99" s="640"/>
      <c r="AX99" s="649"/>
      <c r="AY99">
        <f>COUNTA($G$100)</f>
        <v>0</v>
      </c>
    </row>
    <row r="100" spans="1:60" ht="23.25" hidden="1" customHeight="1" x14ac:dyDescent="0.2">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2">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2">
      <c r="A102" s="202" t="s">
        <v>665</v>
      </c>
      <c r="B102" s="120"/>
      <c r="C102" s="120"/>
      <c r="D102" s="120"/>
      <c r="E102" s="120"/>
      <c r="F102" s="679"/>
      <c r="G102" s="191" t="s">
        <v>666</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500</v>
      </c>
      <c r="AF102" s="134"/>
      <c r="AG102" s="134"/>
      <c r="AH102" s="134"/>
      <c r="AI102" s="134" t="s">
        <v>652</v>
      </c>
      <c r="AJ102" s="134"/>
      <c r="AK102" s="134"/>
      <c r="AL102" s="134"/>
      <c r="AM102" s="134" t="s">
        <v>468</v>
      </c>
      <c r="AN102" s="134"/>
      <c r="AO102" s="134"/>
      <c r="AP102" s="134"/>
      <c r="AQ102" s="643" t="s">
        <v>678</v>
      </c>
      <c r="AR102" s="644"/>
      <c r="AS102" s="644"/>
      <c r="AT102" s="644"/>
      <c r="AU102" s="644"/>
      <c r="AV102" s="644"/>
      <c r="AW102" s="644"/>
      <c r="AX102" s="645"/>
      <c r="AY102">
        <f>IF(SUBSTITUTE(SUBSTITUTE($G$103,"／",""),"　","")="",0,1)</f>
        <v>0</v>
      </c>
    </row>
    <row r="103" spans="1:60" ht="23.25" hidden="1" customHeight="1" x14ac:dyDescent="0.2">
      <c r="A103" s="680"/>
      <c r="B103" s="212"/>
      <c r="C103" s="212"/>
      <c r="D103" s="212"/>
      <c r="E103" s="212"/>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2">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668</v>
      </c>
      <c r="Z104" s="665"/>
      <c r="AA104" s="666"/>
      <c r="AB104" s="628" t="s">
        <v>669</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2">
      <c r="A105" s="432"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2">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9" t="s">
        <v>663</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2">
      <c r="A133" s="664" t="s">
        <v>664</v>
      </c>
      <c r="B133" s="168"/>
      <c r="C133" s="168"/>
      <c r="D133" s="168"/>
      <c r="E133" s="168"/>
      <c r="F133" s="169"/>
      <c r="G133" s="706" t="s">
        <v>656</v>
      </c>
      <c r="H133" s="707"/>
      <c r="I133" s="707"/>
      <c r="J133" s="707"/>
      <c r="K133" s="707"/>
      <c r="L133" s="707"/>
      <c r="M133" s="707"/>
      <c r="N133" s="707"/>
      <c r="O133" s="707"/>
      <c r="P133" s="708" t="s">
        <v>655</v>
      </c>
      <c r="Q133" s="707"/>
      <c r="R133" s="707"/>
      <c r="S133" s="707"/>
      <c r="T133" s="707"/>
      <c r="U133" s="707"/>
      <c r="V133" s="707"/>
      <c r="W133" s="707"/>
      <c r="X133" s="709"/>
      <c r="Y133" s="710"/>
      <c r="Z133" s="711"/>
      <c r="AA133" s="712"/>
      <c r="AB133" s="642" t="s">
        <v>11</v>
      </c>
      <c r="AC133" s="642"/>
      <c r="AD133" s="642"/>
      <c r="AE133" s="134" t="s">
        <v>500</v>
      </c>
      <c r="AF133" s="134"/>
      <c r="AG133" s="134"/>
      <c r="AH133" s="134"/>
      <c r="AI133" s="134" t="s">
        <v>652</v>
      </c>
      <c r="AJ133" s="134"/>
      <c r="AK133" s="134"/>
      <c r="AL133" s="134"/>
      <c r="AM133" s="134" t="s">
        <v>468</v>
      </c>
      <c r="AN133" s="134"/>
      <c r="AO133" s="134"/>
      <c r="AP133" s="134"/>
      <c r="AQ133" s="639" t="s">
        <v>499</v>
      </c>
      <c r="AR133" s="640"/>
      <c r="AS133" s="640"/>
      <c r="AT133" s="641"/>
      <c r="AU133" s="639" t="s">
        <v>677</v>
      </c>
      <c r="AV133" s="640"/>
      <c r="AW133" s="640"/>
      <c r="AX133" s="649"/>
      <c r="AY133">
        <f>COUNTA($G$134)</f>
        <v>0</v>
      </c>
    </row>
    <row r="134" spans="1:60" ht="23.25" hidden="1" customHeight="1" x14ac:dyDescent="0.2">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2">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2">
      <c r="A136" s="202" t="s">
        <v>665</v>
      </c>
      <c r="B136" s="120"/>
      <c r="C136" s="120"/>
      <c r="D136" s="120"/>
      <c r="E136" s="120"/>
      <c r="F136" s="679"/>
      <c r="G136" s="191" t="s">
        <v>666</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500</v>
      </c>
      <c r="AF136" s="134"/>
      <c r="AG136" s="134"/>
      <c r="AH136" s="134"/>
      <c r="AI136" s="134" t="s">
        <v>652</v>
      </c>
      <c r="AJ136" s="134"/>
      <c r="AK136" s="134"/>
      <c r="AL136" s="134"/>
      <c r="AM136" s="134" t="s">
        <v>468</v>
      </c>
      <c r="AN136" s="134"/>
      <c r="AO136" s="134"/>
      <c r="AP136" s="134"/>
      <c r="AQ136" s="643" t="s">
        <v>678</v>
      </c>
      <c r="AR136" s="644"/>
      <c r="AS136" s="644"/>
      <c r="AT136" s="644"/>
      <c r="AU136" s="644"/>
      <c r="AV136" s="644"/>
      <c r="AW136" s="644"/>
      <c r="AX136" s="645"/>
      <c r="AY136">
        <f>IF(SUBSTITUTE(SUBSTITUTE($G$137,"／",""),"　","")="",0,1)</f>
        <v>0</v>
      </c>
    </row>
    <row r="137" spans="1:60" ht="23.25" hidden="1" customHeight="1" x14ac:dyDescent="0.2">
      <c r="A137" s="680"/>
      <c r="B137" s="212"/>
      <c r="C137" s="212"/>
      <c r="D137" s="212"/>
      <c r="E137" s="212"/>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2">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668</v>
      </c>
      <c r="Z138" s="665"/>
      <c r="AA138" s="666"/>
      <c r="AB138" s="628" t="s">
        <v>669</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2">
      <c r="A139" s="432"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2">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9" t="s">
        <v>663</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2">
      <c r="A167" s="664" t="s">
        <v>664</v>
      </c>
      <c r="B167" s="168"/>
      <c r="C167" s="168"/>
      <c r="D167" s="168"/>
      <c r="E167" s="168"/>
      <c r="F167" s="169"/>
      <c r="G167" s="706" t="s">
        <v>656</v>
      </c>
      <c r="H167" s="707"/>
      <c r="I167" s="707"/>
      <c r="J167" s="707"/>
      <c r="K167" s="707"/>
      <c r="L167" s="707"/>
      <c r="M167" s="707"/>
      <c r="N167" s="707"/>
      <c r="O167" s="707"/>
      <c r="P167" s="708" t="s">
        <v>655</v>
      </c>
      <c r="Q167" s="707"/>
      <c r="R167" s="707"/>
      <c r="S167" s="707"/>
      <c r="T167" s="707"/>
      <c r="U167" s="707"/>
      <c r="V167" s="707"/>
      <c r="W167" s="707"/>
      <c r="X167" s="709"/>
      <c r="Y167" s="710"/>
      <c r="Z167" s="711"/>
      <c r="AA167" s="712"/>
      <c r="AB167" s="642" t="s">
        <v>11</v>
      </c>
      <c r="AC167" s="642"/>
      <c r="AD167" s="642"/>
      <c r="AE167" s="134" t="s">
        <v>500</v>
      </c>
      <c r="AF167" s="134"/>
      <c r="AG167" s="134"/>
      <c r="AH167" s="134"/>
      <c r="AI167" s="134" t="s">
        <v>652</v>
      </c>
      <c r="AJ167" s="134"/>
      <c r="AK167" s="134"/>
      <c r="AL167" s="134"/>
      <c r="AM167" s="134" t="s">
        <v>468</v>
      </c>
      <c r="AN167" s="134"/>
      <c r="AO167" s="134"/>
      <c r="AP167" s="134"/>
      <c r="AQ167" s="639" t="s">
        <v>499</v>
      </c>
      <c r="AR167" s="640"/>
      <c r="AS167" s="640"/>
      <c r="AT167" s="641"/>
      <c r="AU167" s="639" t="s">
        <v>677</v>
      </c>
      <c r="AV167" s="640"/>
      <c r="AW167" s="640"/>
      <c r="AX167" s="649"/>
      <c r="AY167">
        <f>COUNTA($G$168)</f>
        <v>0</v>
      </c>
    </row>
    <row r="168" spans="1:60" ht="23.25" hidden="1" customHeight="1" x14ac:dyDescent="0.2">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2">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2">
      <c r="A170" s="202" t="s">
        <v>665</v>
      </c>
      <c r="B170" s="120"/>
      <c r="C170" s="120"/>
      <c r="D170" s="120"/>
      <c r="E170" s="120"/>
      <c r="F170" s="679"/>
      <c r="G170" s="191" t="s">
        <v>666</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500</v>
      </c>
      <c r="AF170" s="134"/>
      <c r="AG170" s="134"/>
      <c r="AH170" s="134"/>
      <c r="AI170" s="134" t="s">
        <v>652</v>
      </c>
      <c r="AJ170" s="134"/>
      <c r="AK170" s="134"/>
      <c r="AL170" s="134"/>
      <c r="AM170" s="134" t="s">
        <v>468</v>
      </c>
      <c r="AN170" s="134"/>
      <c r="AO170" s="134"/>
      <c r="AP170" s="134"/>
      <c r="AQ170" s="643" t="s">
        <v>678</v>
      </c>
      <c r="AR170" s="644"/>
      <c r="AS170" s="644"/>
      <c r="AT170" s="644"/>
      <c r="AU170" s="644"/>
      <c r="AV170" s="644"/>
      <c r="AW170" s="644"/>
      <c r="AX170" s="645"/>
      <c r="AY170">
        <f>IF(SUBSTITUTE(SUBSTITUTE($G$171,"／",""),"　","")="",0,1)</f>
        <v>0</v>
      </c>
    </row>
    <row r="171" spans="1:60" ht="23.25" hidden="1" customHeight="1" x14ac:dyDescent="0.2">
      <c r="A171" s="680"/>
      <c r="B171" s="212"/>
      <c r="C171" s="212"/>
      <c r="D171" s="212"/>
      <c r="E171" s="212"/>
      <c r="F171" s="681"/>
      <c r="G171" s="668" t="s">
        <v>667</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2">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668</v>
      </c>
      <c r="Z172" s="665"/>
      <c r="AA172" s="666"/>
      <c r="AB172" s="628" t="s">
        <v>669</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2">
      <c r="A173" s="432"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2">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9" t="s">
        <v>129</v>
      </c>
      <c r="AV200" s="589"/>
      <c r="AW200" s="589"/>
      <c r="AX200" s="590"/>
      <c r="AY200">
        <f>COUNTA($H$202)</f>
        <v>0</v>
      </c>
    </row>
    <row r="201" spans="1:60" ht="18.75" hidden="1" customHeight="1" x14ac:dyDescent="0.2">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2">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333</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2">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333</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2">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334</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2">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332</v>
      </c>
      <c r="X205" s="559"/>
      <c r="Y205" s="564" t="s">
        <v>12</v>
      </c>
      <c r="Z205" s="564"/>
      <c r="AA205" s="565"/>
      <c r="AB205" s="574" t="s">
        <v>333</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2">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333</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2">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334</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2">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0" t="s">
        <v>129</v>
      </c>
      <c r="AV208" s="521"/>
      <c r="AW208" s="521"/>
      <c r="AX208" s="522"/>
      <c r="AY208">
        <f>COUNTA($H$210)</f>
        <v>0</v>
      </c>
    </row>
    <row r="209" spans="1:51" ht="18.75" hidden="1" customHeight="1" x14ac:dyDescent="0.2">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2">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2">
      <c r="A213" s="512" t="s">
        <v>346</v>
      </c>
      <c r="B213" s="513"/>
      <c r="C213" s="513"/>
      <c r="D213" s="513"/>
      <c r="E213" s="514" t="s">
        <v>305</v>
      </c>
      <c r="F213" s="515"/>
      <c r="G213" s="97" t="s">
        <v>226</v>
      </c>
      <c r="H213" s="484"/>
      <c r="I213" s="485"/>
      <c r="J213" s="485"/>
      <c r="K213" s="485"/>
      <c r="L213" s="485"/>
      <c r="M213" s="485"/>
      <c r="N213" s="485"/>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5">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2">
      <c r="A215" s="421" t="s">
        <v>366</v>
      </c>
      <c r="B215" s="422"/>
      <c r="C215" s="425" t="s">
        <v>227</v>
      </c>
      <c r="D215" s="422"/>
      <c r="E215" s="427" t="s">
        <v>243</v>
      </c>
      <c r="F215" s="428"/>
      <c r="G215" s="429" t="s">
        <v>773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775</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777</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81" customHeight="1" thickBot="1" x14ac:dyDescent="0.2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6" t="s">
        <v>778</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2">
      <c r="A218" s="423"/>
      <c r="B218" s="424"/>
      <c r="C218" s="507" t="s">
        <v>683</v>
      </c>
      <c r="D218" s="508"/>
      <c r="E218" s="164" t="s">
        <v>362</v>
      </c>
      <c r="F218" s="166"/>
      <c r="G218" s="487" t="s">
        <v>230</v>
      </c>
      <c r="H218" s="488"/>
      <c r="I218" s="488"/>
      <c r="J218" s="509"/>
      <c r="K218" s="510"/>
      <c r="L218" s="510"/>
      <c r="M218" s="510"/>
      <c r="N218" s="510"/>
      <c r="O218" s="510"/>
      <c r="P218" s="510"/>
      <c r="Q218" s="510"/>
      <c r="R218" s="510"/>
      <c r="S218" s="510"/>
      <c r="T218" s="511"/>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2">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5">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6"/>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9.4"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720</v>
      </c>
      <c r="AE223" s="467"/>
      <c r="AF223" s="467"/>
      <c r="AG223" s="468" t="s">
        <v>724</v>
      </c>
      <c r="AH223" s="469"/>
      <c r="AI223" s="469"/>
      <c r="AJ223" s="469"/>
      <c r="AK223" s="469"/>
      <c r="AL223" s="469"/>
      <c r="AM223" s="469"/>
      <c r="AN223" s="469"/>
      <c r="AO223" s="469"/>
      <c r="AP223" s="469"/>
      <c r="AQ223" s="469"/>
      <c r="AR223" s="469"/>
      <c r="AS223" s="469"/>
      <c r="AT223" s="469"/>
      <c r="AU223" s="469"/>
      <c r="AV223" s="469"/>
      <c r="AW223" s="469"/>
      <c r="AX223" s="470"/>
    </row>
    <row r="224" spans="1:51" ht="72"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720</v>
      </c>
      <c r="AE224" s="380"/>
      <c r="AF224" s="380"/>
      <c r="AG224" s="374" t="s">
        <v>725</v>
      </c>
      <c r="AH224" s="375"/>
      <c r="AI224" s="375"/>
      <c r="AJ224" s="375"/>
      <c r="AK224" s="375"/>
      <c r="AL224" s="375"/>
      <c r="AM224" s="375"/>
      <c r="AN224" s="375"/>
      <c r="AO224" s="375"/>
      <c r="AP224" s="375"/>
      <c r="AQ224" s="375"/>
      <c r="AR224" s="375"/>
      <c r="AS224" s="375"/>
      <c r="AT224" s="375"/>
      <c r="AU224" s="375"/>
      <c r="AV224" s="375"/>
      <c r="AW224" s="375"/>
      <c r="AX224" s="376"/>
    </row>
    <row r="225" spans="1:50" ht="48.6"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720</v>
      </c>
      <c r="AE225" s="417"/>
      <c r="AF225" s="417"/>
      <c r="AG225" s="402" t="s">
        <v>726</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720</v>
      </c>
      <c r="AE226" s="398"/>
      <c r="AF226" s="398"/>
      <c r="AG226" s="400" t="s">
        <v>731</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46.9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720</v>
      </c>
      <c r="AE229" s="364"/>
      <c r="AF229" s="364"/>
      <c r="AG229" s="366" t="s">
        <v>729</v>
      </c>
      <c r="AH229" s="367"/>
      <c r="AI229" s="367"/>
      <c r="AJ229" s="367"/>
      <c r="AK229" s="367"/>
      <c r="AL229" s="367"/>
      <c r="AM229" s="367"/>
      <c r="AN229" s="367"/>
      <c r="AO229" s="367"/>
      <c r="AP229" s="367"/>
      <c r="AQ229" s="367"/>
      <c r="AR229" s="367"/>
      <c r="AS229" s="367"/>
      <c r="AT229" s="367"/>
      <c r="AU229" s="367"/>
      <c r="AV229" s="367"/>
      <c r="AW229" s="367"/>
      <c r="AX229" s="368"/>
    </row>
    <row r="230" spans="1:50" ht="41.4"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720</v>
      </c>
      <c r="AE230" s="380"/>
      <c r="AF230" s="380"/>
      <c r="AG230" s="374" t="s">
        <v>730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728</v>
      </c>
      <c r="AE231" s="380"/>
      <c r="AF231" s="380"/>
      <c r="AG231" s="374" t="s">
        <v>771</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720</v>
      </c>
      <c r="AE232" s="380"/>
      <c r="AF232" s="380"/>
      <c r="AG232" s="374" t="s">
        <v>732</v>
      </c>
      <c r="AH232" s="375"/>
      <c r="AI232" s="375"/>
      <c r="AJ232" s="375"/>
      <c r="AK232" s="375"/>
      <c r="AL232" s="375"/>
      <c r="AM232" s="375"/>
      <c r="AN232" s="375"/>
      <c r="AO232" s="375"/>
      <c r="AP232" s="375"/>
      <c r="AQ232" s="375"/>
      <c r="AR232" s="375"/>
      <c r="AS232" s="375"/>
      <c r="AT232" s="375"/>
      <c r="AU232" s="375"/>
      <c r="AV232" s="375"/>
      <c r="AW232" s="375"/>
      <c r="AX232" s="376"/>
    </row>
    <row r="233" spans="1:50" ht="47.4"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720</v>
      </c>
      <c r="AE233" s="417"/>
      <c r="AF233" s="417"/>
      <c r="AG233" s="418" t="s">
        <v>762</v>
      </c>
      <c r="AH233" s="419"/>
      <c r="AI233" s="419"/>
      <c r="AJ233" s="419"/>
      <c r="AK233" s="419"/>
      <c r="AL233" s="419"/>
      <c r="AM233" s="419"/>
      <c r="AN233" s="419"/>
      <c r="AO233" s="419"/>
      <c r="AP233" s="419"/>
      <c r="AQ233" s="419"/>
      <c r="AR233" s="419"/>
      <c r="AS233" s="419"/>
      <c r="AT233" s="419"/>
      <c r="AU233" s="419"/>
      <c r="AV233" s="419"/>
      <c r="AW233" s="419"/>
      <c r="AX233" s="420"/>
    </row>
    <row r="234" spans="1:50" ht="33"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720</v>
      </c>
      <c r="AE234" s="380"/>
      <c r="AF234" s="449"/>
      <c r="AG234" s="374" t="s">
        <v>741</v>
      </c>
      <c r="AH234" s="375"/>
      <c r="AI234" s="375"/>
      <c r="AJ234" s="375"/>
      <c r="AK234" s="375"/>
      <c r="AL234" s="375"/>
      <c r="AM234" s="375"/>
      <c r="AN234" s="375"/>
      <c r="AO234" s="375"/>
      <c r="AP234" s="375"/>
      <c r="AQ234" s="375"/>
      <c r="AR234" s="375"/>
      <c r="AS234" s="375"/>
      <c r="AT234" s="375"/>
      <c r="AU234" s="375"/>
      <c r="AV234" s="375"/>
      <c r="AW234" s="375"/>
      <c r="AX234" s="376"/>
    </row>
    <row r="235" spans="1:50" ht="71.400000000000006"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720</v>
      </c>
      <c r="AE235" s="410"/>
      <c r="AF235" s="411"/>
      <c r="AG235" s="412" t="s">
        <v>733</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728</v>
      </c>
      <c r="AE236" s="364"/>
      <c r="AF236" s="365"/>
      <c r="AG236" s="366" t="s">
        <v>771</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720</v>
      </c>
      <c r="AE237" s="373"/>
      <c r="AF237" s="373"/>
      <c r="AG237" s="374" t="s">
        <v>734</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720</v>
      </c>
      <c r="AE238" s="380"/>
      <c r="AF238" s="380"/>
      <c r="AG238" s="374" t="s">
        <v>735</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720</v>
      </c>
      <c r="AE239" s="380"/>
      <c r="AF239" s="380"/>
      <c r="AG239" s="404" t="s">
        <v>736</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728</v>
      </c>
      <c r="AE240" s="398"/>
      <c r="AF240" s="399"/>
      <c r="AG240" s="400" t="s">
        <v>771</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5" t="s">
        <v>0</v>
      </c>
      <c r="D241" s="906"/>
      <c r="E241" s="906"/>
      <c r="F241" s="906"/>
      <c r="G241" s="906"/>
      <c r="H241" s="906"/>
      <c r="I241" s="906"/>
      <c r="J241" s="906"/>
      <c r="K241" s="906"/>
      <c r="L241" s="906"/>
      <c r="M241" s="906"/>
      <c r="N241" s="906"/>
      <c r="O241" s="902" t="s">
        <v>689</v>
      </c>
      <c r="P241" s="903"/>
      <c r="Q241" s="903"/>
      <c r="R241" s="903"/>
      <c r="S241" s="903"/>
      <c r="T241" s="903"/>
      <c r="U241" s="903"/>
      <c r="V241" s="903"/>
      <c r="W241" s="903"/>
      <c r="X241" s="903"/>
      <c r="Y241" s="903"/>
      <c r="Z241" s="903"/>
      <c r="AA241" s="903"/>
      <c r="AB241" s="903"/>
      <c r="AC241" s="903"/>
      <c r="AD241" s="903"/>
      <c r="AE241" s="903"/>
      <c r="AF241" s="904"/>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9"/>
      <c r="D242" s="890"/>
      <c r="E242" s="383"/>
      <c r="F242" s="383"/>
      <c r="G242" s="383"/>
      <c r="H242" s="384"/>
      <c r="I242" s="384"/>
      <c r="J242" s="891"/>
      <c r="K242" s="891"/>
      <c r="L242" s="891"/>
      <c r="M242" s="384"/>
      <c r="N242" s="892"/>
      <c r="O242" s="893"/>
      <c r="P242" s="894"/>
      <c r="Q242" s="894"/>
      <c r="R242" s="894"/>
      <c r="S242" s="894"/>
      <c r="T242" s="894"/>
      <c r="U242" s="894"/>
      <c r="V242" s="894"/>
      <c r="W242" s="894"/>
      <c r="X242" s="894"/>
      <c r="Y242" s="894"/>
      <c r="Z242" s="894"/>
      <c r="AA242" s="894"/>
      <c r="AB242" s="894"/>
      <c r="AC242" s="894"/>
      <c r="AD242" s="894"/>
      <c r="AE242" s="894"/>
      <c r="AF242" s="895"/>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6"/>
      <c r="P243" s="897"/>
      <c r="Q243" s="897"/>
      <c r="R243" s="897"/>
      <c r="S243" s="897"/>
      <c r="T243" s="897"/>
      <c r="U243" s="897"/>
      <c r="V243" s="897"/>
      <c r="W243" s="897"/>
      <c r="X243" s="897"/>
      <c r="Y243" s="897"/>
      <c r="Z243" s="897"/>
      <c r="AA243" s="897"/>
      <c r="AB243" s="897"/>
      <c r="AC243" s="897"/>
      <c r="AD243" s="897"/>
      <c r="AE243" s="897"/>
      <c r="AF243" s="898"/>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6"/>
      <c r="P244" s="897"/>
      <c r="Q244" s="897"/>
      <c r="R244" s="897"/>
      <c r="S244" s="897"/>
      <c r="T244" s="897"/>
      <c r="U244" s="897"/>
      <c r="V244" s="897"/>
      <c r="W244" s="897"/>
      <c r="X244" s="897"/>
      <c r="Y244" s="897"/>
      <c r="Z244" s="897"/>
      <c r="AA244" s="897"/>
      <c r="AB244" s="897"/>
      <c r="AC244" s="897"/>
      <c r="AD244" s="897"/>
      <c r="AE244" s="897"/>
      <c r="AF244" s="898"/>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6"/>
      <c r="P245" s="897"/>
      <c r="Q245" s="897"/>
      <c r="R245" s="897"/>
      <c r="S245" s="897"/>
      <c r="T245" s="897"/>
      <c r="U245" s="897"/>
      <c r="V245" s="897"/>
      <c r="W245" s="897"/>
      <c r="X245" s="897"/>
      <c r="Y245" s="897"/>
      <c r="Z245" s="897"/>
      <c r="AA245" s="897"/>
      <c r="AB245" s="897"/>
      <c r="AC245" s="897"/>
      <c r="AD245" s="897"/>
      <c r="AE245" s="897"/>
      <c r="AF245" s="898"/>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7"/>
      <c r="N246" s="888"/>
      <c r="O246" s="899"/>
      <c r="P246" s="900"/>
      <c r="Q246" s="900"/>
      <c r="R246" s="900"/>
      <c r="S246" s="900"/>
      <c r="T246" s="900"/>
      <c r="U246" s="900"/>
      <c r="V246" s="900"/>
      <c r="W246" s="900"/>
      <c r="X246" s="900"/>
      <c r="Y246" s="900"/>
      <c r="Z246" s="900"/>
      <c r="AA246" s="900"/>
      <c r="AB246" s="900"/>
      <c r="AC246" s="900"/>
      <c r="AD246" s="900"/>
      <c r="AE246" s="900"/>
      <c r="AF246" s="901"/>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7"/>
      <c r="C247" s="313" t="s">
        <v>50</v>
      </c>
      <c r="D247" s="735"/>
      <c r="E247" s="735"/>
      <c r="F247" s="736"/>
      <c r="G247" s="920" t="s">
        <v>737</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5">
      <c r="A248" s="918"/>
      <c r="B248" s="919"/>
      <c r="C248" s="922" t="s">
        <v>54</v>
      </c>
      <c r="D248" s="923"/>
      <c r="E248" s="923"/>
      <c r="F248" s="924"/>
      <c r="G248" s="925" t="s">
        <v>738</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2">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5">
      <c r="A250" s="910" t="s">
        <v>766</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2">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x14ac:dyDescent="0.25">
      <c r="A252" s="338" t="s">
        <v>133</v>
      </c>
      <c r="B252" s="339"/>
      <c r="C252" s="339"/>
      <c r="D252" s="339"/>
      <c r="E252" s="340"/>
      <c r="F252" s="916" t="s">
        <v>776</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2">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x14ac:dyDescent="0.25">
      <c r="A254" s="338" t="s">
        <v>133</v>
      </c>
      <c r="B254" s="339"/>
      <c r="C254" s="339"/>
      <c r="D254" s="339"/>
      <c r="E254" s="340"/>
      <c r="F254" s="341" t="s">
        <v>767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772</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360</v>
      </c>
      <c r="B258" s="105"/>
      <c r="C258" s="105"/>
      <c r="D258" s="106"/>
      <c r="E258" s="334" t="s">
        <v>714</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359</v>
      </c>
      <c r="B259" s="271"/>
      <c r="C259" s="271"/>
      <c r="D259" s="271"/>
      <c r="E259" s="334" t="s">
        <v>715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358</v>
      </c>
      <c r="B260" s="271"/>
      <c r="C260" s="271"/>
      <c r="D260" s="271"/>
      <c r="E260" s="334" t="s">
        <v>716</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357</v>
      </c>
      <c r="B261" s="271"/>
      <c r="C261" s="271"/>
      <c r="D261" s="271"/>
      <c r="E261" s="334" t="s">
        <v>717</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356</v>
      </c>
      <c r="B262" s="271"/>
      <c r="C262" s="271"/>
      <c r="D262" s="271"/>
      <c r="E262" s="334" t="s">
        <v>718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355</v>
      </c>
      <c r="B263" s="271"/>
      <c r="C263" s="271"/>
      <c r="D263" s="271"/>
      <c r="E263" s="334" t="s">
        <v>716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354</v>
      </c>
      <c r="B264" s="271"/>
      <c r="C264" s="271"/>
      <c r="D264" s="271"/>
      <c r="E264" s="334" t="s">
        <v>716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353</v>
      </c>
      <c r="B265" s="271"/>
      <c r="C265" s="271"/>
      <c r="D265" s="271"/>
      <c r="E265" s="334" t="s">
        <v>719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500</v>
      </c>
      <c r="B266" s="271"/>
      <c r="C266" s="271"/>
      <c r="D266" s="271"/>
      <c r="E266" s="115" t="s">
        <v>691</v>
      </c>
      <c r="F266" s="101"/>
      <c r="G266" s="101"/>
      <c r="H266" s="92" t="str">
        <f>IF(E266="","","-")</f>
        <v>-</v>
      </c>
      <c r="I266" s="101"/>
      <c r="J266" s="101"/>
      <c r="K266" s="92" t="str">
        <f>IF(I266="","","-")</f>
        <v/>
      </c>
      <c r="L266" s="116">
        <v>21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680</v>
      </c>
      <c r="B267" s="271"/>
      <c r="C267" s="271"/>
      <c r="D267" s="271"/>
      <c r="E267" s="115" t="s">
        <v>691</v>
      </c>
      <c r="F267" s="101"/>
      <c r="G267" s="101"/>
      <c r="H267" s="92"/>
      <c r="I267" s="101"/>
      <c r="J267" s="101"/>
      <c r="K267" s="92"/>
      <c r="L267" s="116">
        <v>20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723</v>
      </c>
      <c r="H268" s="101"/>
      <c r="I268" s="101"/>
      <c r="J268" s="100">
        <v>20</v>
      </c>
      <c r="K268" s="100"/>
      <c r="L268" s="116">
        <v>20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7.200000000000003" customHeight="1" x14ac:dyDescent="0.2">
      <c r="A308" s="328" t="s">
        <v>349</v>
      </c>
      <c r="B308" s="329"/>
      <c r="C308" s="329"/>
      <c r="D308" s="329"/>
      <c r="E308" s="329"/>
      <c r="F308" s="330"/>
      <c r="G308" s="309" t="s">
        <v>742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743</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42" customHeight="1" x14ac:dyDescent="0.2">
      <c r="A310" s="331"/>
      <c r="B310" s="332"/>
      <c r="C310" s="332"/>
      <c r="D310" s="332"/>
      <c r="E310" s="332"/>
      <c r="F310" s="333"/>
      <c r="G310" s="299" t="s">
        <v>744</v>
      </c>
      <c r="H310" s="300"/>
      <c r="I310" s="300"/>
      <c r="J310" s="300"/>
      <c r="K310" s="301"/>
      <c r="L310" s="302" t="s">
        <v>763</v>
      </c>
      <c r="M310" s="303"/>
      <c r="N310" s="303"/>
      <c r="O310" s="303"/>
      <c r="P310" s="303"/>
      <c r="Q310" s="303"/>
      <c r="R310" s="303"/>
      <c r="S310" s="303"/>
      <c r="T310" s="303"/>
      <c r="U310" s="303"/>
      <c r="V310" s="303"/>
      <c r="W310" s="303"/>
      <c r="X310" s="304"/>
      <c r="Y310" s="305">
        <v>0.6</v>
      </c>
      <c r="Z310" s="306"/>
      <c r="AA310" s="306"/>
      <c r="AB310" s="307"/>
      <c r="AC310" s="299" t="s">
        <v>745</v>
      </c>
      <c r="AD310" s="300"/>
      <c r="AE310" s="300"/>
      <c r="AF310" s="300"/>
      <c r="AG310" s="301"/>
      <c r="AH310" s="302" t="s">
        <v>758</v>
      </c>
      <c r="AI310" s="303"/>
      <c r="AJ310" s="303"/>
      <c r="AK310" s="303"/>
      <c r="AL310" s="303"/>
      <c r="AM310" s="303"/>
      <c r="AN310" s="303"/>
      <c r="AO310" s="303"/>
      <c r="AP310" s="303"/>
      <c r="AQ310" s="303"/>
      <c r="AR310" s="303"/>
      <c r="AS310" s="303"/>
      <c r="AT310" s="304"/>
      <c r="AU310" s="305">
        <v>0.6</v>
      </c>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9"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0.6</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0.9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746</v>
      </c>
      <c r="D366" s="265"/>
      <c r="E366" s="265"/>
      <c r="F366" s="265"/>
      <c r="G366" s="265"/>
      <c r="H366" s="265"/>
      <c r="I366" s="265"/>
      <c r="J366" s="248">
        <v>1000020110001</v>
      </c>
      <c r="K366" s="249"/>
      <c r="L366" s="249"/>
      <c r="M366" s="249"/>
      <c r="N366" s="249"/>
      <c r="O366" s="249"/>
      <c r="P366" s="267" t="s">
        <v>744</v>
      </c>
      <c r="Q366" s="250"/>
      <c r="R366" s="250"/>
      <c r="S366" s="250"/>
      <c r="T366" s="250"/>
      <c r="U366" s="250"/>
      <c r="V366" s="250"/>
      <c r="W366" s="250"/>
      <c r="X366" s="250"/>
      <c r="Y366" s="251">
        <v>0.6</v>
      </c>
      <c r="Z366" s="252"/>
      <c r="AA366" s="252"/>
      <c r="AB366" s="253"/>
      <c r="AC366" s="237" t="s">
        <v>76</v>
      </c>
      <c r="AD366" s="238"/>
      <c r="AE366" s="238"/>
      <c r="AF366" s="238"/>
      <c r="AG366" s="238"/>
      <c r="AH366" s="268" t="s">
        <v>756</v>
      </c>
      <c r="AI366" s="269"/>
      <c r="AJ366" s="269"/>
      <c r="AK366" s="269"/>
      <c r="AL366" s="268" t="s">
        <v>756</v>
      </c>
      <c r="AM366" s="269"/>
      <c r="AN366" s="269"/>
      <c r="AO366" s="269"/>
      <c r="AP366" s="244" t="s">
        <v>700</v>
      </c>
      <c r="AQ366" s="244"/>
      <c r="AR366" s="244"/>
      <c r="AS366" s="244"/>
      <c r="AT366" s="244"/>
      <c r="AU366" s="244"/>
      <c r="AV366" s="244"/>
      <c r="AW366" s="244"/>
      <c r="AX366" s="244"/>
    </row>
    <row r="367" spans="1:51" ht="30" customHeight="1" x14ac:dyDescent="0.2">
      <c r="A367" s="245">
        <v>2</v>
      </c>
      <c r="B367" s="245">
        <v>1</v>
      </c>
      <c r="C367" s="266" t="s">
        <v>747</v>
      </c>
      <c r="D367" s="265"/>
      <c r="E367" s="265"/>
      <c r="F367" s="265"/>
      <c r="G367" s="265"/>
      <c r="H367" s="265"/>
      <c r="I367" s="265"/>
      <c r="J367" s="248">
        <v>2000020080004</v>
      </c>
      <c r="K367" s="249"/>
      <c r="L367" s="249"/>
      <c r="M367" s="249"/>
      <c r="N367" s="249"/>
      <c r="O367" s="249"/>
      <c r="P367" s="267" t="s">
        <v>744</v>
      </c>
      <c r="Q367" s="250"/>
      <c r="R367" s="250"/>
      <c r="S367" s="250"/>
      <c r="T367" s="250"/>
      <c r="U367" s="250"/>
      <c r="V367" s="250"/>
      <c r="W367" s="250"/>
      <c r="X367" s="250"/>
      <c r="Y367" s="251">
        <v>0.3</v>
      </c>
      <c r="Z367" s="252"/>
      <c r="AA367" s="252"/>
      <c r="AB367" s="253"/>
      <c r="AC367" s="237" t="s">
        <v>76</v>
      </c>
      <c r="AD367" s="238"/>
      <c r="AE367" s="238"/>
      <c r="AF367" s="238"/>
      <c r="AG367" s="238"/>
      <c r="AH367" s="268" t="s">
        <v>756</v>
      </c>
      <c r="AI367" s="269"/>
      <c r="AJ367" s="269"/>
      <c r="AK367" s="269"/>
      <c r="AL367" s="268" t="s">
        <v>756</v>
      </c>
      <c r="AM367" s="269"/>
      <c r="AN367" s="269"/>
      <c r="AO367" s="269"/>
      <c r="AP367" s="244" t="s">
        <v>700</v>
      </c>
      <c r="AQ367" s="244"/>
      <c r="AR367" s="244"/>
      <c r="AS367" s="244"/>
      <c r="AT367" s="244"/>
      <c r="AU367" s="244"/>
      <c r="AV367" s="244"/>
      <c r="AW367" s="244"/>
      <c r="AX367" s="244"/>
      <c r="AY367">
        <f>COUNTA($C$367)</f>
        <v>1</v>
      </c>
    </row>
    <row r="368" spans="1:51" ht="30" customHeight="1" x14ac:dyDescent="0.2">
      <c r="A368" s="245">
        <v>3</v>
      </c>
      <c r="B368" s="245">
        <v>1</v>
      </c>
      <c r="C368" s="266" t="s">
        <v>748</v>
      </c>
      <c r="D368" s="265"/>
      <c r="E368" s="265"/>
      <c r="F368" s="265"/>
      <c r="G368" s="265"/>
      <c r="H368" s="265"/>
      <c r="I368" s="265"/>
      <c r="J368" s="248">
        <v>4000020450006</v>
      </c>
      <c r="K368" s="249"/>
      <c r="L368" s="249"/>
      <c r="M368" s="249"/>
      <c r="N368" s="249"/>
      <c r="O368" s="249"/>
      <c r="P368" s="267" t="s">
        <v>744</v>
      </c>
      <c r="Q368" s="250"/>
      <c r="R368" s="250"/>
      <c r="S368" s="250"/>
      <c r="T368" s="250"/>
      <c r="U368" s="250"/>
      <c r="V368" s="250"/>
      <c r="W368" s="250"/>
      <c r="X368" s="250"/>
      <c r="Y368" s="251">
        <v>0.3</v>
      </c>
      <c r="Z368" s="252"/>
      <c r="AA368" s="252"/>
      <c r="AB368" s="253"/>
      <c r="AC368" s="237" t="s">
        <v>76</v>
      </c>
      <c r="AD368" s="238"/>
      <c r="AE368" s="238"/>
      <c r="AF368" s="238"/>
      <c r="AG368" s="238"/>
      <c r="AH368" s="268" t="s">
        <v>756</v>
      </c>
      <c r="AI368" s="269"/>
      <c r="AJ368" s="269"/>
      <c r="AK368" s="269"/>
      <c r="AL368" s="268" t="s">
        <v>756</v>
      </c>
      <c r="AM368" s="269"/>
      <c r="AN368" s="269"/>
      <c r="AO368" s="269"/>
      <c r="AP368" s="244" t="s">
        <v>700</v>
      </c>
      <c r="AQ368" s="244"/>
      <c r="AR368" s="244"/>
      <c r="AS368" s="244"/>
      <c r="AT368" s="244"/>
      <c r="AU368" s="244"/>
      <c r="AV368" s="244"/>
      <c r="AW368" s="244"/>
      <c r="AX368" s="244"/>
      <c r="AY368">
        <f>COUNTA($C$368)</f>
        <v>1</v>
      </c>
    </row>
    <row r="369" spans="1:51" ht="30" customHeight="1" x14ac:dyDescent="0.2">
      <c r="A369" s="245">
        <v>4</v>
      </c>
      <c r="B369" s="245">
        <v>1</v>
      </c>
      <c r="C369" s="266" t="s">
        <v>749</v>
      </c>
      <c r="D369" s="265"/>
      <c r="E369" s="265"/>
      <c r="F369" s="265"/>
      <c r="G369" s="265"/>
      <c r="H369" s="265"/>
      <c r="I369" s="265"/>
      <c r="J369" s="248">
        <v>7000020430005</v>
      </c>
      <c r="K369" s="249"/>
      <c r="L369" s="249"/>
      <c r="M369" s="249"/>
      <c r="N369" s="249"/>
      <c r="O369" s="249"/>
      <c r="P369" s="267" t="s">
        <v>744</v>
      </c>
      <c r="Q369" s="250"/>
      <c r="R369" s="250"/>
      <c r="S369" s="250"/>
      <c r="T369" s="250"/>
      <c r="U369" s="250"/>
      <c r="V369" s="250"/>
      <c r="W369" s="250"/>
      <c r="X369" s="250"/>
      <c r="Y369" s="251">
        <v>0.2</v>
      </c>
      <c r="Z369" s="252"/>
      <c r="AA369" s="252"/>
      <c r="AB369" s="253"/>
      <c r="AC369" s="237" t="s">
        <v>76</v>
      </c>
      <c r="AD369" s="238"/>
      <c r="AE369" s="238"/>
      <c r="AF369" s="238"/>
      <c r="AG369" s="238"/>
      <c r="AH369" s="268" t="s">
        <v>756</v>
      </c>
      <c r="AI369" s="269"/>
      <c r="AJ369" s="269"/>
      <c r="AK369" s="269"/>
      <c r="AL369" s="268" t="s">
        <v>756</v>
      </c>
      <c r="AM369" s="269"/>
      <c r="AN369" s="269"/>
      <c r="AO369" s="269"/>
      <c r="AP369" s="244" t="s">
        <v>700</v>
      </c>
      <c r="AQ369" s="244"/>
      <c r="AR369" s="244"/>
      <c r="AS369" s="244"/>
      <c r="AT369" s="244"/>
      <c r="AU369" s="244"/>
      <c r="AV369" s="244"/>
      <c r="AW369" s="244"/>
      <c r="AX369" s="244"/>
      <c r="AY369">
        <f>COUNTA($C$369)</f>
        <v>1</v>
      </c>
    </row>
    <row r="370" spans="1:51" ht="30" customHeight="1" x14ac:dyDescent="0.2">
      <c r="A370" s="245">
        <v>5</v>
      </c>
      <c r="B370" s="245">
        <v>1</v>
      </c>
      <c r="C370" s="266" t="s">
        <v>750</v>
      </c>
      <c r="D370" s="265"/>
      <c r="E370" s="265"/>
      <c r="F370" s="265"/>
      <c r="G370" s="265"/>
      <c r="H370" s="265"/>
      <c r="I370" s="265"/>
      <c r="J370" s="248">
        <v>1000020320005</v>
      </c>
      <c r="K370" s="249"/>
      <c r="L370" s="249"/>
      <c r="M370" s="249"/>
      <c r="N370" s="249"/>
      <c r="O370" s="249"/>
      <c r="P370" s="267" t="s">
        <v>744</v>
      </c>
      <c r="Q370" s="250"/>
      <c r="R370" s="250"/>
      <c r="S370" s="250"/>
      <c r="T370" s="250"/>
      <c r="U370" s="250"/>
      <c r="V370" s="250"/>
      <c r="W370" s="250"/>
      <c r="X370" s="250"/>
      <c r="Y370" s="251">
        <v>0.2</v>
      </c>
      <c r="Z370" s="252"/>
      <c r="AA370" s="252"/>
      <c r="AB370" s="253"/>
      <c r="AC370" s="237" t="s">
        <v>76</v>
      </c>
      <c r="AD370" s="238"/>
      <c r="AE370" s="238"/>
      <c r="AF370" s="238"/>
      <c r="AG370" s="238"/>
      <c r="AH370" s="268" t="s">
        <v>756</v>
      </c>
      <c r="AI370" s="269"/>
      <c r="AJ370" s="269"/>
      <c r="AK370" s="269"/>
      <c r="AL370" s="268" t="s">
        <v>756</v>
      </c>
      <c r="AM370" s="269"/>
      <c r="AN370" s="269"/>
      <c r="AO370" s="269"/>
      <c r="AP370" s="244" t="s">
        <v>700</v>
      </c>
      <c r="AQ370" s="244"/>
      <c r="AR370" s="244"/>
      <c r="AS370" s="244"/>
      <c r="AT370" s="244"/>
      <c r="AU370" s="244"/>
      <c r="AV370" s="244"/>
      <c r="AW370" s="244"/>
      <c r="AX370" s="244"/>
      <c r="AY370">
        <f>COUNTA($C$370)</f>
        <v>1</v>
      </c>
    </row>
    <row r="371" spans="1:51" ht="30" customHeight="1" x14ac:dyDescent="0.2">
      <c r="A371" s="245">
        <v>6</v>
      </c>
      <c r="B371" s="245">
        <v>1</v>
      </c>
      <c r="C371" s="266" t="s">
        <v>751</v>
      </c>
      <c r="D371" s="265"/>
      <c r="E371" s="265"/>
      <c r="F371" s="265"/>
      <c r="G371" s="265"/>
      <c r="H371" s="265"/>
      <c r="I371" s="265"/>
      <c r="J371" s="248">
        <v>7000020070009</v>
      </c>
      <c r="K371" s="249"/>
      <c r="L371" s="249"/>
      <c r="M371" s="249"/>
      <c r="N371" s="249"/>
      <c r="O371" s="249"/>
      <c r="P371" s="267" t="s">
        <v>744</v>
      </c>
      <c r="Q371" s="250"/>
      <c r="R371" s="250"/>
      <c r="S371" s="250"/>
      <c r="T371" s="250"/>
      <c r="U371" s="250"/>
      <c r="V371" s="250"/>
      <c r="W371" s="250"/>
      <c r="X371" s="250"/>
      <c r="Y371" s="251">
        <v>0.1</v>
      </c>
      <c r="Z371" s="252"/>
      <c r="AA371" s="252"/>
      <c r="AB371" s="253"/>
      <c r="AC371" s="237" t="s">
        <v>76</v>
      </c>
      <c r="AD371" s="238"/>
      <c r="AE371" s="238"/>
      <c r="AF371" s="238"/>
      <c r="AG371" s="238"/>
      <c r="AH371" s="268" t="s">
        <v>756</v>
      </c>
      <c r="AI371" s="269"/>
      <c r="AJ371" s="269"/>
      <c r="AK371" s="269"/>
      <c r="AL371" s="268" t="s">
        <v>756</v>
      </c>
      <c r="AM371" s="269"/>
      <c r="AN371" s="269"/>
      <c r="AO371" s="269"/>
      <c r="AP371" s="244" t="s">
        <v>700</v>
      </c>
      <c r="AQ371" s="244"/>
      <c r="AR371" s="244"/>
      <c r="AS371" s="244"/>
      <c r="AT371" s="244"/>
      <c r="AU371" s="244"/>
      <c r="AV371" s="244"/>
      <c r="AW371" s="244"/>
      <c r="AX371" s="244"/>
      <c r="AY371">
        <f>COUNTA($C$371)</f>
        <v>1</v>
      </c>
    </row>
    <row r="372" spans="1:51" ht="30" customHeight="1" x14ac:dyDescent="0.2">
      <c r="A372" s="245">
        <v>7</v>
      </c>
      <c r="B372" s="245">
        <v>1</v>
      </c>
      <c r="C372" s="266" t="s">
        <v>752</v>
      </c>
      <c r="D372" s="265"/>
      <c r="E372" s="265"/>
      <c r="F372" s="265"/>
      <c r="G372" s="265"/>
      <c r="H372" s="265"/>
      <c r="I372" s="265"/>
      <c r="J372" s="248">
        <v>5000020060003</v>
      </c>
      <c r="K372" s="249"/>
      <c r="L372" s="249"/>
      <c r="M372" s="249"/>
      <c r="N372" s="249"/>
      <c r="O372" s="249"/>
      <c r="P372" s="267" t="s">
        <v>744</v>
      </c>
      <c r="Q372" s="250"/>
      <c r="R372" s="250"/>
      <c r="S372" s="250"/>
      <c r="T372" s="250"/>
      <c r="U372" s="250"/>
      <c r="V372" s="250"/>
      <c r="W372" s="250"/>
      <c r="X372" s="250"/>
      <c r="Y372" s="251">
        <v>0.1</v>
      </c>
      <c r="Z372" s="252"/>
      <c r="AA372" s="252"/>
      <c r="AB372" s="253"/>
      <c r="AC372" s="237" t="s">
        <v>76</v>
      </c>
      <c r="AD372" s="238"/>
      <c r="AE372" s="238"/>
      <c r="AF372" s="238"/>
      <c r="AG372" s="238"/>
      <c r="AH372" s="268" t="s">
        <v>756</v>
      </c>
      <c r="AI372" s="269"/>
      <c r="AJ372" s="269"/>
      <c r="AK372" s="269"/>
      <c r="AL372" s="268" t="s">
        <v>756</v>
      </c>
      <c r="AM372" s="269"/>
      <c r="AN372" s="269"/>
      <c r="AO372" s="269"/>
      <c r="AP372" s="244" t="s">
        <v>700</v>
      </c>
      <c r="AQ372" s="244"/>
      <c r="AR372" s="244"/>
      <c r="AS372" s="244"/>
      <c r="AT372" s="244"/>
      <c r="AU372" s="244"/>
      <c r="AV372" s="244"/>
      <c r="AW372" s="244"/>
      <c r="AX372" s="244"/>
      <c r="AY372">
        <f>COUNTA($C$372)</f>
        <v>1</v>
      </c>
    </row>
    <row r="373" spans="1:51" ht="30" customHeight="1" x14ac:dyDescent="0.2">
      <c r="A373" s="245">
        <v>8</v>
      </c>
      <c r="B373" s="245">
        <v>1</v>
      </c>
      <c r="C373" s="266" t="s">
        <v>753</v>
      </c>
      <c r="D373" s="265"/>
      <c r="E373" s="265"/>
      <c r="F373" s="265"/>
      <c r="G373" s="265"/>
      <c r="H373" s="265"/>
      <c r="I373" s="265"/>
      <c r="J373" s="248">
        <v>8000020460001</v>
      </c>
      <c r="K373" s="249"/>
      <c r="L373" s="249"/>
      <c r="M373" s="249"/>
      <c r="N373" s="249"/>
      <c r="O373" s="249"/>
      <c r="P373" s="267" t="s">
        <v>744</v>
      </c>
      <c r="Q373" s="250"/>
      <c r="R373" s="250"/>
      <c r="S373" s="250"/>
      <c r="T373" s="250"/>
      <c r="U373" s="250"/>
      <c r="V373" s="250"/>
      <c r="W373" s="250"/>
      <c r="X373" s="250"/>
      <c r="Y373" s="251">
        <v>0.1</v>
      </c>
      <c r="Z373" s="252"/>
      <c r="AA373" s="252"/>
      <c r="AB373" s="253"/>
      <c r="AC373" s="237" t="s">
        <v>76</v>
      </c>
      <c r="AD373" s="238"/>
      <c r="AE373" s="238"/>
      <c r="AF373" s="238"/>
      <c r="AG373" s="238"/>
      <c r="AH373" s="268" t="s">
        <v>756</v>
      </c>
      <c r="AI373" s="269"/>
      <c r="AJ373" s="269"/>
      <c r="AK373" s="269"/>
      <c r="AL373" s="268" t="s">
        <v>756</v>
      </c>
      <c r="AM373" s="269"/>
      <c r="AN373" s="269"/>
      <c r="AO373" s="269"/>
      <c r="AP373" s="244" t="s">
        <v>700</v>
      </c>
      <c r="AQ373" s="244"/>
      <c r="AR373" s="244"/>
      <c r="AS373" s="244"/>
      <c r="AT373" s="244"/>
      <c r="AU373" s="244"/>
      <c r="AV373" s="244"/>
      <c r="AW373" s="244"/>
      <c r="AX373" s="244"/>
      <c r="AY373">
        <f>COUNTA($C$373)</f>
        <v>1</v>
      </c>
    </row>
    <row r="374" spans="1:51" ht="30" customHeight="1" x14ac:dyDescent="0.2">
      <c r="A374" s="245">
        <v>9</v>
      </c>
      <c r="B374" s="245">
        <v>1</v>
      </c>
      <c r="C374" s="266" t="s">
        <v>754</v>
      </c>
      <c r="D374" s="265"/>
      <c r="E374" s="265"/>
      <c r="F374" s="265"/>
      <c r="G374" s="265"/>
      <c r="H374" s="265"/>
      <c r="I374" s="265"/>
      <c r="J374" s="248">
        <v>5000020150002</v>
      </c>
      <c r="K374" s="249"/>
      <c r="L374" s="249"/>
      <c r="M374" s="249"/>
      <c r="N374" s="249"/>
      <c r="O374" s="249"/>
      <c r="P374" s="267" t="s">
        <v>744</v>
      </c>
      <c r="Q374" s="250"/>
      <c r="R374" s="250"/>
      <c r="S374" s="250"/>
      <c r="T374" s="250"/>
      <c r="U374" s="250"/>
      <c r="V374" s="250"/>
      <c r="W374" s="250"/>
      <c r="X374" s="250"/>
      <c r="Y374" s="251">
        <v>0.1</v>
      </c>
      <c r="Z374" s="252"/>
      <c r="AA374" s="252"/>
      <c r="AB374" s="253"/>
      <c r="AC374" s="237" t="s">
        <v>76</v>
      </c>
      <c r="AD374" s="238"/>
      <c r="AE374" s="238"/>
      <c r="AF374" s="238"/>
      <c r="AG374" s="238"/>
      <c r="AH374" s="268" t="s">
        <v>756</v>
      </c>
      <c r="AI374" s="269"/>
      <c r="AJ374" s="269"/>
      <c r="AK374" s="269"/>
      <c r="AL374" s="268" t="s">
        <v>756</v>
      </c>
      <c r="AM374" s="269"/>
      <c r="AN374" s="269"/>
      <c r="AO374" s="269"/>
      <c r="AP374" s="244" t="s">
        <v>700</v>
      </c>
      <c r="AQ374" s="244"/>
      <c r="AR374" s="244"/>
      <c r="AS374" s="244"/>
      <c r="AT374" s="244"/>
      <c r="AU374" s="244"/>
      <c r="AV374" s="244"/>
      <c r="AW374" s="244"/>
      <c r="AX374" s="244"/>
      <c r="AY374">
        <f>COUNTA($C$374)</f>
        <v>1</v>
      </c>
    </row>
    <row r="375" spans="1:51" ht="30" customHeight="1" x14ac:dyDescent="0.2">
      <c r="A375" s="245">
        <v>10</v>
      </c>
      <c r="B375" s="245">
        <v>1</v>
      </c>
      <c r="C375" s="266" t="s">
        <v>755</v>
      </c>
      <c r="D375" s="265"/>
      <c r="E375" s="265"/>
      <c r="F375" s="265"/>
      <c r="G375" s="265"/>
      <c r="H375" s="265"/>
      <c r="I375" s="265"/>
      <c r="J375" s="248">
        <v>8000020280003</v>
      </c>
      <c r="K375" s="249"/>
      <c r="L375" s="249"/>
      <c r="M375" s="249"/>
      <c r="N375" s="249"/>
      <c r="O375" s="249"/>
      <c r="P375" s="267" t="s">
        <v>744</v>
      </c>
      <c r="Q375" s="250"/>
      <c r="R375" s="250"/>
      <c r="S375" s="250"/>
      <c r="T375" s="250"/>
      <c r="U375" s="250"/>
      <c r="V375" s="250"/>
      <c r="W375" s="250"/>
      <c r="X375" s="250"/>
      <c r="Y375" s="251">
        <v>0.1</v>
      </c>
      <c r="Z375" s="252"/>
      <c r="AA375" s="252"/>
      <c r="AB375" s="253"/>
      <c r="AC375" s="237" t="s">
        <v>76</v>
      </c>
      <c r="AD375" s="238"/>
      <c r="AE375" s="238"/>
      <c r="AF375" s="238"/>
      <c r="AG375" s="238"/>
      <c r="AH375" s="268" t="s">
        <v>756</v>
      </c>
      <c r="AI375" s="269"/>
      <c r="AJ375" s="269"/>
      <c r="AK375" s="269"/>
      <c r="AL375" s="268" t="s">
        <v>756</v>
      </c>
      <c r="AM375" s="269"/>
      <c r="AN375" s="269"/>
      <c r="AO375" s="269"/>
      <c r="AP375" s="244" t="s">
        <v>700</v>
      </c>
      <c r="AQ375" s="244"/>
      <c r="AR375" s="244"/>
      <c r="AS375" s="244"/>
      <c r="AT375" s="244"/>
      <c r="AU375" s="244"/>
      <c r="AV375" s="244"/>
      <c r="AW375" s="244"/>
      <c r="AX375" s="244"/>
      <c r="AY375">
        <f>COUNTA($C$375)</f>
        <v>1</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74.400000000000006"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6" t="s">
        <v>757</v>
      </c>
      <c r="D399" s="265"/>
      <c r="E399" s="265"/>
      <c r="F399" s="265"/>
      <c r="G399" s="265"/>
      <c r="H399" s="265"/>
      <c r="I399" s="265"/>
      <c r="J399" s="248">
        <v>9030001073315</v>
      </c>
      <c r="K399" s="249"/>
      <c r="L399" s="249"/>
      <c r="M399" s="249"/>
      <c r="N399" s="249"/>
      <c r="O399" s="249"/>
      <c r="P399" s="267" t="s">
        <v>758</v>
      </c>
      <c r="Q399" s="250"/>
      <c r="R399" s="250"/>
      <c r="S399" s="250"/>
      <c r="T399" s="250"/>
      <c r="U399" s="250"/>
      <c r="V399" s="250"/>
      <c r="W399" s="250"/>
      <c r="X399" s="250"/>
      <c r="Y399" s="251">
        <v>0.6</v>
      </c>
      <c r="Z399" s="252"/>
      <c r="AA399" s="252"/>
      <c r="AB399" s="253"/>
      <c r="AC399" s="237" t="s">
        <v>341</v>
      </c>
      <c r="AD399" s="238"/>
      <c r="AE399" s="238"/>
      <c r="AF399" s="238"/>
      <c r="AG399" s="238"/>
      <c r="AH399" s="268" t="s">
        <v>756</v>
      </c>
      <c r="AI399" s="269"/>
      <c r="AJ399" s="269"/>
      <c r="AK399" s="269"/>
      <c r="AL399" s="241" t="s">
        <v>756</v>
      </c>
      <c r="AM399" s="242"/>
      <c r="AN399" s="242"/>
      <c r="AO399" s="243"/>
      <c r="AP399" s="244" t="s">
        <v>756</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9" priority="905">
      <formula>IF(RIGHT(TEXT(P14,"0.#"),1)=".",FALSE,TRUE)</formula>
    </cfRule>
    <cfRule type="expression" dxfId="1498" priority="906">
      <formula>IF(RIGHT(TEXT(P14,"0.#"),1)=".",TRUE,FALSE)</formula>
    </cfRule>
  </conditionalFormatting>
  <conditionalFormatting sqref="P18:AX18">
    <cfRule type="expression" dxfId="1497" priority="903">
      <formula>IF(RIGHT(TEXT(P18,"0.#"),1)=".",FALSE,TRUE)</formula>
    </cfRule>
    <cfRule type="expression" dxfId="1496" priority="904">
      <formula>IF(RIGHT(TEXT(P18,"0.#"),1)=".",TRUE,FALSE)</formula>
    </cfRule>
  </conditionalFormatting>
  <conditionalFormatting sqref="Y311">
    <cfRule type="expression" dxfId="1495" priority="901">
      <formula>IF(RIGHT(TEXT(Y311,"0.#"),1)=".",FALSE,TRUE)</formula>
    </cfRule>
    <cfRule type="expression" dxfId="1494" priority="902">
      <formula>IF(RIGHT(TEXT(Y311,"0.#"),1)=".",TRUE,FALSE)</formula>
    </cfRule>
  </conditionalFormatting>
  <conditionalFormatting sqref="Y320">
    <cfRule type="expression" dxfId="1493" priority="899">
      <formula>IF(RIGHT(TEXT(Y320,"0.#"),1)=".",FALSE,TRUE)</formula>
    </cfRule>
    <cfRule type="expression" dxfId="1492" priority="900">
      <formula>IF(RIGHT(TEXT(Y320,"0.#"),1)=".",TRUE,FALSE)</formula>
    </cfRule>
  </conditionalFormatting>
  <conditionalFormatting sqref="Y351:Y358 Y349 Y338:Y345 Y336 Y325:Y332 Y323">
    <cfRule type="expression" dxfId="1491" priority="879">
      <formula>IF(RIGHT(TEXT(Y323,"0.#"),1)=".",FALSE,TRUE)</formula>
    </cfRule>
    <cfRule type="expression" dxfId="1490" priority="880">
      <formula>IF(RIGHT(TEXT(Y323,"0.#"),1)=".",TRUE,FALSE)</formula>
    </cfRule>
  </conditionalFormatting>
  <conditionalFormatting sqref="P16:AQ17 P15:AX15 P13:AX13">
    <cfRule type="expression" dxfId="1489" priority="897">
      <formula>IF(RIGHT(TEXT(P13,"0.#"),1)=".",FALSE,TRUE)</formula>
    </cfRule>
    <cfRule type="expression" dxfId="1488" priority="898">
      <formula>IF(RIGHT(TEXT(P13,"0.#"),1)=".",TRUE,FALSE)</formula>
    </cfRule>
  </conditionalFormatting>
  <conditionalFormatting sqref="P19:AJ19">
    <cfRule type="expression" dxfId="1487" priority="895">
      <formula>IF(RIGHT(TEXT(P19,"0.#"),1)=".",FALSE,TRUE)</formula>
    </cfRule>
    <cfRule type="expression" dxfId="1486" priority="896">
      <formula>IF(RIGHT(TEXT(P19,"0.#"),1)=".",TRUE,FALSE)</formula>
    </cfRule>
  </conditionalFormatting>
  <conditionalFormatting sqref="AE32 AQ32">
    <cfRule type="expression" dxfId="1485" priority="893">
      <formula>IF(RIGHT(TEXT(AE32,"0.#"),1)=".",FALSE,TRUE)</formula>
    </cfRule>
    <cfRule type="expression" dxfId="1484" priority="894">
      <formula>IF(RIGHT(TEXT(AE32,"0.#"),1)=".",TRUE,FALSE)</formula>
    </cfRule>
  </conditionalFormatting>
  <conditionalFormatting sqref="Y312:Y319 Y310">
    <cfRule type="expression" dxfId="1483" priority="891">
      <formula>IF(RIGHT(TEXT(Y310,"0.#"),1)=".",FALSE,TRUE)</formula>
    </cfRule>
    <cfRule type="expression" dxfId="1482" priority="892">
      <formula>IF(RIGHT(TEXT(Y310,"0.#"),1)=".",TRUE,FALSE)</formula>
    </cfRule>
  </conditionalFormatting>
  <conditionalFormatting sqref="AU311">
    <cfRule type="expression" dxfId="1481" priority="889">
      <formula>IF(RIGHT(TEXT(AU311,"0.#"),1)=".",FALSE,TRUE)</formula>
    </cfRule>
    <cfRule type="expression" dxfId="1480" priority="890">
      <formula>IF(RIGHT(TEXT(AU311,"0.#"),1)=".",TRUE,FALSE)</formula>
    </cfRule>
  </conditionalFormatting>
  <conditionalFormatting sqref="AU320">
    <cfRule type="expression" dxfId="1479" priority="887">
      <formula>IF(RIGHT(TEXT(AU320,"0.#"),1)=".",FALSE,TRUE)</formula>
    </cfRule>
    <cfRule type="expression" dxfId="1478" priority="888">
      <formula>IF(RIGHT(TEXT(AU320,"0.#"),1)=".",TRUE,FALSE)</formula>
    </cfRule>
  </conditionalFormatting>
  <conditionalFormatting sqref="AU312:AU319 AU310">
    <cfRule type="expression" dxfId="1477" priority="885">
      <formula>IF(RIGHT(TEXT(AU310,"0.#"),1)=".",FALSE,TRUE)</formula>
    </cfRule>
    <cfRule type="expression" dxfId="1476" priority="886">
      <formula>IF(RIGHT(TEXT(AU310,"0.#"),1)=".",TRUE,FALSE)</formula>
    </cfRule>
  </conditionalFormatting>
  <conditionalFormatting sqref="Y350 Y337 Y324">
    <cfRule type="expression" dxfId="1475" priority="883">
      <formula>IF(RIGHT(TEXT(Y324,"0.#"),1)=".",FALSE,TRUE)</formula>
    </cfRule>
    <cfRule type="expression" dxfId="1474" priority="884">
      <formula>IF(RIGHT(TEXT(Y324,"0.#"),1)=".",TRUE,FALSE)</formula>
    </cfRule>
  </conditionalFormatting>
  <conditionalFormatting sqref="Y359 Y346 Y333">
    <cfRule type="expression" dxfId="1473" priority="881">
      <formula>IF(RIGHT(TEXT(Y333,"0.#"),1)=".",FALSE,TRUE)</formula>
    </cfRule>
    <cfRule type="expression" dxfId="1472" priority="882">
      <formula>IF(RIGHT(TEXT(Y333,"0.#"),1)=".",TRUE,FALSE)</formula>
    </cfRule>
  </conditionalFormatting>
  <conditionalFormatting sqref="AU350 AU337 AU324">
    <cfRule type="expression" dxfId="1471" priority="877">
      <formula>IF(RIGHT(TEXT(AU324,"0.#"),1)=".",FALSE,TRUE)</formula>
    </cfRule>
    <cfRule type="expression" dxfId="1470" priority="878">
      <formula>IF(RIGHT(TEXT(AU324,"0.#"),1)=".",TRUE,FALSE)</formula>
    </cfRule>
  </conditionalFormatting>
  <conditionalFormatting sqref="AU359 AU346 AU333">
    <cfRule type="expression" dxfId="1469" priority="875">
      <formula>IF(RIGHT(TEXT(AU333,"0.#"),1)=".",FALSE,TRUE)</formula>
    </cfRule>
    <cfRule type="expression" dxfId="1468" priority="876">
      <formula>IF(RIGHT(TEXT(AU333,"0.#"),1)=".",TRUE,FALSE)</formula>
    </cfRule>
  </conditionalFormatting>
  <conditionalFormatting sqref="AU351:AU358 AU349 AU338:AU345 AU336 AU325:AU332 AU323">
    <cfRule type="expression" dxfId="1467" priority="873">
      <formula>IF(RIGHT(TEXT(AU323,"0.#"),1)=".",FALSE,TRUE)</formula>
    </cfRule>
    <cfRule type="expression" dxfId="1466" priority="874">
      <formula>IF(RIGHT(TEXT(AU323,"0.#"),1)=".",TRUE,FALSE)</formula>
    </cfRule>
  </conditionalFormatting>
  <conditionalFormatting sqref="AI32">
    <cfRule type="expression" dxfId="1465" priority="871">
      <formula>IF(RIGHT(TEXT(AI32,"0.#"),1)=".",FALSE,TRUE)</formula>
    </cfRule>
    <cfRule type="expression" dxfId="1464" priority="872">
      <formula>IF(RIGHT(TEXT(AI32,"0.#"),1)=".",TRUE,FALSE)</formula>
    </cfRule>
  </conditionalFormatting>
  <conditionalFormatting sqref="AM32">
    <cfRule type="expression" dxfId="1463" priority="869">
      <formula>IF(RIGHT(TEXT(AM32,"0.#"),1)=".",FALSE,TRUE)</formula>
    </cfRule>
    <cfRule type="expression" dxfId="1462" priority="870">
      <formula>IF(RIGHT(TEXT(AM32,"0.#"),1)=".",TRUE,FALSE)</formula>
    </cfRule>
  </conditionalFormatting>
  <conditionalFormatting sqref="AE33">
    <cfRule type="expression" dxfId="1461" priority="867">
      <formula>IF(RIGHT(TEXT(AE33,"0.#"),1)=".",FALSE,TRUE)</formula>
    </cfRule>
    <cfRule type="expression" dxfId="1460" priority="868">
      <formula>IF(RIGHT(TEXT(AE33,"0.#"),1)=".",TRUE,FALSE)</formula>
    </cfRule>
  </conditionalFormatting>
  <conditionalFormatting sqref="AI33">
    <cfRule type="expression" dxfId="1459" priority="865">
      <formula>IF(RIGHT(TEXT(AI33,"0.#"),1)=".",FALSE,TRUE)</formula>
    </cfRule>
    <cfRule type="expression" dxfId="1458" priority="866">
      <formula>IF(RIGHT(TEXT(AI33,"0.#"),1)=".",TRUE,FALSE)</formula>
    </cfRule>
  </conditionalFormatting>
  <conditionalFormatting sqref="AM33">
    <cfRule type="expression" dxfId="1457" priority="863">
      <formula>IF(RIGHT(TEXT(AM33,"0.#"),1)=".",FALSE,TRUE)</formula>
    </cfRule>
    <cfRule type="expression" dxfId="1456" priority="864">
      <formula>IF(RIGHT(TEXT(AM33,"0.#"),1)=".",TRUE,FALSE)</formula>
    </cfRule>
  </conditionalFormatting>
  <conditionalFormatting sqref="AQ33">
    <cfRule type="expression" dxfId="1455" priority="861">
      <formula>IF(RIGHT(TEXT(AQ33,"0.#"),1)=".",FALSE,TRUE)</formula>
    </cfRule>
    <cfRule type="expression" dxfId="1454" priority="862">
      <formula>IF(RIGHT(TEXT(AQ33,"0.#"),1)=".",TRUE,FALSE)</formula>
    </cfRule>
  </conditionalFormatting>
  <conditionalFormatting sqref="AE210">
    <cfRule type="expression" dxfId="1453" priority="859">
      <formula>IF(RIGHT(TEXT(AE210,"0.#"),1)=".",FALSE,TRUE)</formula>
    </cfRule>
    <cfRule type="expression" dxfId="1452" priority="860">
      <formula>IF(RIGHT(TEXT(AE210,"0.#"),1)=".",TRUE,FALSE)</formula>
    </cfRule>
  </conditionalFormatting>
  <conditionalFormatting sqref="AE211">
    <cfRule type="expression" dxfId="1451" priority="857">
      <formula>IF(RIGHT(TEXT(AE211,"0.#"),1)=".",FALSE,TRUE)</formula>
    </cfRule>
    <cfRule type="expression" dxfId="1450" priority="858">
      <formula>IF(RIGHT(TEXT(AE211,"0.#"),1)=".",TRUE,FALSE)</formula>
    </cfRule>
  </conditionalFormatting>
  <conditionalFormatting sqref="AE212">
    <cfRule type="expression" dxfId="1449" priority="855">
      <formula>IF(RIGHT(TEXT(AE212,"0.#"),1)=".",FALSE,TRUE)</formula>
    </cfRule>
    <cfRule type="expression" dxfId="1448" priority="856">
      <formula>IF(RIGHT(TEXT(AE212,"0.#"),1)=".",TRUE,FALSE)</formula>
    </cfRule>
  </conditionalFormatting>
  <conditionalFormatting sqref="AI212">
    <cfRule type="expression" dxfId="1447" priority="853">
      <formula>IF(RIGHT(TEXT(AI212,"0.#"),1)=".",FALSE,TRUE)</formula>
    </cfRule>
    <cfRule type="expression" dxfId="1446" priority="854">
      <formula>IF(RIGHT(TEXT(AI212,"0.#"),1)=".",TRUE,FALSE)</formula>
    </cfRule>
  </conditionalFormatting>
  <conditionalFormatting sqref="AI211">
    <cfRule type="expression" dxfId="1445" priority="851">
      <formula>IF(RIGHT(TEXT(AI211,"0.#"),1)=".",FALSE,TRUE)</formula>
    </cfRule>
    <cfRule type="expression" dxfId="1444" priority="852">
      <formula>IF(RIGHT(TEXT(AI211,"0.#"),1)=".",TRUE,FALSE)</formula>
    </cfRule>
  </conditionalFormatting>
  <conditionalFormatting sqref="AI210">
    <cfRule type="expression" dxfId="1443" priority="849">
      <formula>IF(RIGHT(TEXT(AI210,"0.#"),1)=".",FALSE,TRUE)</formula>
    </cfRule>
    <cfRule type="expression" dxfId="1442" priority="850">
      <formula>IF(RIGHT(TEXT(AI210,"0.#"),1)=".",TRUE,FALSE)</formula>
    </cfRule>
  </conditionalFormatting>
  <conditionalFormatting sqref="AM210">
    <cfRule type="expression" dxfId="1441" priority="847">
      <formula>IF(RIGHT(TEXT(AM210,"0.#"),1)=".",FALSE,TRUE)</formula>
    </cfRule>
    <cfRule type="expression" dxfId="1440" priority="848">
      <formula>IF(RIGHT(TEXT(AM210,"0.#"),1)=".",TRUE,FALSE)</formula>
    </cfRule>
  </conditionalFormatting>
  <conditionalFormatting sqref="AM211">
    <cfRule type="expression" dxfId="1439" priority="845">
      <formula>IF(RIGHT(TEXT(AM211,"0.#"),1)=".",FALSE,TRUE)</formula>
    </cfRule>
    <cfRule type="expression" dxfId="1438" priority="846">
      <formula>IF(RIGHT(TEXT(AM211,"0.#"),1)=".",TRUE,FALSE)</formula>
    </cfRule>
  </conditionalFormatting>
  <conditionalFormatting sqref="AM212">
    <cfRule type="expression" dxfId="1437" priority="843">
      <formula>IF(RIGHT(TEXT(AM212,"0.#"),1)=".",FALSE,TRUE)</formula>
    </cfRule>
    <cfRule type="expression" dxfId="1436" priority="844">
      <formula>IF(RIGHT(TEXT(AM212,"0.#"),1)=".",TRUE,FALSE)</formula>
    </cfRule>
  </conditionalFormatting>
  <conditionalFormatting sqref="AL376:AO395">
    <cfRule type="expression" dxfId="1435" priority="839">
      <formula>IF(AND(AL376&gt;=0, RIGHT(TEXT(AL376,"0.#"),1)&lt;&gt;"."),TRUE,FALSE)</formula>
    </cfRule>
    <cfRule type="expression" dxfId="1434" priority="840">
      <formula>IF(AND(AL376&gt;=0, RIGHT(TEXT(AL376,"0.#"),1)="."),TRUE,FALSE)</formula>
    </cfRule>
    <cfRule type="expression" dxfId="1433" priority="841">
      <formula>IF(AND(AL376&lt;0, RIGHT(TEXT(AL376,"0.#"),1)&lt;&gt;"."),TRUE,FALSE)</formula>
    </cfRule>
    <cfRule type="expression" dxfId="1432" priority="842">
      <formula>IF(AND(AL376&lt;0, RIGHT(TEXT(AL376,"0.#"),1)="."),TRUE,FALSE)</formula>
    </cfRule>
  </conditionalFormatting>
  <conditionalFormatting sqref="AQ210:AQ212">
    <cfRule type="expression" dxfId="1431" priority="837">
      <formula>IF(RIGHT(TEXT(AQ210,"0.#"),1)=".",FALSE,TRUE)</formula>
    </cfRule>
    <cfRule type="expression" dxfId="1430" priority="838">
      <formula>IF(RIGHT(TEXT(AQ210,"0.#"),1)=".",TRUE,FALSE)</formula>
    </cfRule>
  </conditionalFormatting>
  <conditionalFormatting sqref="AU210:AU212">
    <cfRule type="expression" dxfId="1429" priority="835">
      <formula>IF(RIGHT(TEXT(AU210,"0.#"),1)=".",FALSE,TRUE)</formula>
    </cfRule>
    <cfRule type="expression" dxfId="1428" priority="836">
      <formula>IF(RIGHT(TEXT(AU210,"0.#"),1)=".",TRUE,FALSE)</formula>
    </cfRule>
  </conditionalFormatting>
  <conditionalFormatting sqref="Y368:Y395">
    <cfRule type="expression" dxfId="1427" priority="833">
      <formula>IF(RIGHT(TEXT(Y368,"0.#"),1)=".",FALSE,TRUE)</formula>
    </cfRule>
    <cfRule type="expression" dxfId="1426" priority="834">
      <formula>IF(RIGHT(TEXT(Y368,"0.#"),1)=".",TRUE,FALSE)</formula>
    </cfRule>
  </conditionalFormatting>
  <conditionalFormatting sqref="AL631:AO660">
    <cfRule type="expression" dxfId="1425" priority="829">
      <formula>IF(AND(AL631&gt;=0, RIGHT(TEXT(AL631,"0.#"),1)&lt;&gt;"."),TRUE,FALSE)</formula>
    </cfRule>
    <cfRule type="expression" dxfId="1424" priority="830">
      <formula>IF(AND(AL631&gt;=0, RIGHT(TEXT(AL631,"0.#"),1)="."),TRUE,FALSE)</formula>
    </cfRule>
    <cfRule type="expression" dxfId="1423" priority="831">
      <formula>IF(AND(AL631&lt;0, RIGHT(TEXT(AL631,"0.#"),1)&lt;&gt;"."),TRUE,FALSE)</formula>
    </cfRule>
    <cfRule type="expression" dxfId="1422" priority="832">
      <formula>IF(AND(AL631&lt;0, RIGHT(TEXT(AL631,"0.#"),1)="."),TRUE,FALSE)</formula>
    </cfRule>
  </conditionalFormatting>
  <conditionalFormatting sqref="Y631:Y660">
    <cfRule type="expression" dxfId="1421" priority="827">
      <formula>IF(RIGHT(TEXT(Y631,"0.#"),1)=".",FALSE,TRUE)</formula>
    </cfRule>
    <cfRule type="expression" dxfId="1420" priority="828">
      <formula>IF(RIGHT(TEXT(Y631,"0.#"),1)=".",TRUE,FALSE)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1763F2B7-FB16-4959-A82D-71E310CF4991}"/>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4" manualBreakCount="4">
    <brk id="43" max="16383" man="1"/>
    <brk id="235" max="16383" man="1"/>
    <brk id="268" max="16383" man="1"/>
    <brk id="320"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t="s">
        <v>720</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720</v>
      </c>
      <c r="R8" s="13" t="str">
        <f t="shared" si="3"/>
        <v>その他</v>
      </c>
      <c r="S8" s="13" t="str">
        <f t="shared" si="4"/>
        <v>直接実施、その他</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t="s">
        <v>720</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
      </c>
      <c r="O10" s="13"/>
      <c r="P10" s="13" t="str">
        <f>S8</f>
        <v>直接実施、その他</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国土強靱化施策</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国土強靱化施策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4"/>
      <c r="Z2" s="283"/>
      <c r="AA2" s="284"/>
      <c r="AB2" s="938" t="s">
        <v>11</v>
      </c>
      <c r="AC2" s="939"/>
      <c r="AD2" s="940"/>
      <c r="AE2" s="927" t="s">
        <v>371</v>
      </c>
      <c r="AF2" s="927"/>
      <c r="AG2" s="927"/>
      <c r="AH2" s="128"/>
      <c r="AI2" s="927" t="s">
        <v>467</v>
      </c>
      <c r="AJ2" s="927"/>
      <c r="AK2" s="927"/>
      <c r="AL2" s="128"/>
      <c r="AM2" s="927" t="s">
        <v>468</v>
      </c>
      <c r="AN2" s="927"/>
      <c r="AO2" s="927"/>
      <c r="AP2" s="128"/>
      <c r="AQ2" s="135" t="s">
        <v>223</v>
      </c>
      <c r="AR2" s="136"/>
      <c r="AS2" s="136"/>
      <c r="AT2" s="137"/>
      <c r="AU2" s="138" t="s">
        <v>129</v>
      </c>
      <c r="AV2" s="138"/>
      <c r="AW2" s="138"/>
      <c r="AX2" s="139"/>
      <c r="AY2" s="34">
        <f>COUNTA($G$4)</f>
        <v>0</v>
      </c>
    </row>
    <row r="3" spans="1:51" ht="18.75" customHeight="1" x14ac:dyDescent="0.2">
      <c r="A3" s="687"/>
      <c r="B3" s="688"/>
      <c r="C3" s="688"/>
      <c r="D3" s="688"/>
      <c r="E3" s="688"/>
      <c r="F3" s="689"/>
      <c r="G3" s="171"/>
      <c r="H3" s="123"/>
      <c r="I3" s="123"/>
      <c r="J3" s="123"/>
      <c r="K3" s="123"/>
      <c r="L3" s="123"/>
      <c r="M3" s="123"/>
      <c r="N3" s="123"/>
      <c r="O3" s="124"/>
      <c r="P3" s="122"/>
      <c r="Q3" s="123"/>
      <c r="R3" s="123"/>
      <c r="S3" s="123"/>
      <c r="T3" s="123"/>
      <c r="U3" s="123"/>
      <c r="V3" s="123"/>
      <c r="W3" s="123"/>
      <c r="X3" s="124"/>
      <c r="Y3" s="935"/>
      <c r="Z3" s="936"/>
      <c r="AA3" s="937"/>
      <c r="AB3" s="941"/>
      <c r="AC3" s="713"/>
      <c r="AD3" s="714"/>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2">
      <c r="A4" s="690"/>
      <c r="B4" s="688"/>
      <c r="C4" s="688"/>
      <c r="D4" s="688"/>
      <c r="E4" s="688"/>
      <c r="F4" s="689"/>
      <c r="G4" s="193"/>
      <c r="H4" s="945"/>
      <c r="I4" s="945"/>
      <c r="J4" s="945"/>
      <c r="K4" s="945"/>
      <c r="L4" s="945"/>
      <c r="M4" s="945"/>
      <c r="N4" s="945"/>
      <c r="O4" s="946"/>
      <c r="P4" s="146"/>
      <c r="Q4" s="655"/>
      <c r="R4" s="655"/>
      <c r="S4" s="655"/>
      <c r="T4" s="655"/>
      <c r="U4" s="655"/>
      <c r="V4" s="655"/>
      <c r="W4" s="655"/>
      <c r="X4" s="656"/>
      <c r="Y4" s="931" t="s">
        <v>12</v>
      </c>
      <c r="Z4" s="932"/>
      <c r="AA4" s="933"/>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1"/>
      <c r="B5" s="692"/>
      <c r="C5" s="692"/>
      <c r="D5" s="692"/>
      <c r="E5" s="692"/>
      <c r="F5" s="693"/>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1"/>
      <c r="B6" s="692"/>
      <c r="C6" s="692"/>
      <c r="D6" s="692"/>
      <c r="E6" s="692"/>
      <c r="F6" s="693"/>
      <c r="G6" s="950"/>
      <c r="H6" s="951"/>
      <c r="I6" s="951"/>
      <c r="J6" s="951"/>
      <c r="K6" s="951"/>
      <c r="L6" s="951"/>
      <c r="M6" s="951"/>
      <c r="N6" s="951"/>
      <c r="O6" s="952"/>
      <c r="P6" s="658"/>
      <c r="Q6" s="658"/>
      <c r="R6" s="658"/>
      <c r="S6" s="658"/>
      <c r="T6" s="658"/>
      <c r="U6" s="658"/>
      <c r="V6" s="658"/>
      <c r="W6" s="658"/>
      <c r="X6" s="659"/>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7" t="s">
        <v>343</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4"/>
      <c r="Z9" s="283"/>
      <c r="AA9" s="284"/>
      <c r="AB9" s="938" t="s">
        <v>11</v>
      </c>
      <c r="AC9" s="939"/>
      <c r="AD9" s="940"/>
      <c r="AE9" s="927" t="s">
        <v>371</v>
      </c>
      <c r="AF9" s="927"/>
      <c r="AG9" s="927"/>
      <c r="AH9" s="128"/>
      <c r="AI9" s="927" t="s">
        <v>467</v>
      </c>
      <c r="AJ9" s="927"/>
      <c r="AK9" s="927"/>
      <c r="AL9" s="128"/>
      <c r="AM9" s="927" t="s">
        <v>468</v>
      </c>
      <c r="AN9" s="927"/>
      <c r="AO9" s="927"/>
      <c r="AP9" s="128"/>
      <c r="AQ9" s="135" t="s">
        <v>223</v>
      </c>
      <c r="AR9" s="136"/>
      <c r="AS9" s="136"/>
      <c r="AT9" s="137"/>
      <c r="AU9" s="138" t="s">
        <v>129</v>
      </c>
      <c r="AV9" s="138"/>
      <c r="AW9" s="138"/>
      <c r="AX9" s="139"/>
      <c r="AY9" s="34">
        <f>COUNTA($G$11)</f>
        <v>0</v>
      </c>
    </row>
    <row r="10" spans="1:51" ht="18.75" customHeight="1" x14ac:dyDescent="0.2">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5"/>
      <c r="Z10" s="936"/>
      <c r="AA10" s="937"/>
      <c r="AB10" s="941"/>
      <c r="AC10" s="713"/>
      <c r="AD10" s="714"/>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2">
      <c r="A11" s="690"/>
      <c r="B11" s="688"/>
      <c r="C11" s="688"/>
      <c r="D11" s="688"/>
      <c r="E11" s="688"/>
      <c r="F11" s="689"/>
      <c r="G11" s="193"/>
      <c r="H11" s="945"/>
      <c r="I11" s="945"/>
      <c r="J11" s="945"/>
      <c r="K11" s="945"/>
      <c r="L11" s="945"/>
      <c r="M11" s="945"/>
      <c r="N11" s="945"/>
      <c r="O11" s="946"/>
      <c r="P11" s="146"/>
      <c r="Q11" s="655"/>
      <c r="R11" s="655"/>
      <c r="S11" s="655"/>
      <c r="T11" s="655"/>
      <c r="U11" s="655"/>
      <c r="V11" s="655"/>
      <c r="W11" s="655"/>
      <c r="X11" s="656"/>
      <c r="Y11" s="931" t="s">
        <v>12</v>
      </c>
      <c r="Z11" s="932"/>
      <c r="AA11" s="933"/>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1"/>
      <c r="B12" s="692"/>
      <c r="C12" s="692"/>
      <c r="D12" s="692"/>
      <c r="E12" s="692"/>
      <c r="F12" s="693"/>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2"/>
      <c r="B13" s="943"/>
      <c r="C13" s="943"/>
      <c r="D13" s="943"/>
      <c r="E13" s="943"/>
      <c r="F13" s="944"/>
      <c r="G13" s="950"/>
      <c r="H13" s="951"/>
      <c r="I13" s="951"/>
      <c r="J13" s="951"/>
      <c r="K13" s="951"/>
      <c r="L13" s="951"/>
      <c r="M13" s="951"/>
      <c r="N13" s="951"/>
      <c r="O13" s="952"/>
      <c r="P13" s="658"/>
      <c r="Q13" s="658"/>
      <c r="R13" s="658"/>
      <c r="S13" s="658"/>
      <c r="T13" s="658"/>
      <c r="U13" s="658"/>
      <c r="V13" s="658"/>
      <c r="W13" s="658"/>
      <c r="X13" s="659"/>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7" t="s">
        <v>343</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4"/>
      <c r="Z16" s="283"/>
      <c r="AA16" s="284"/>
      <c r="AB16" s="938" t="s">
        <v>11</v>
      </c>
      <c r="AC16" s="939"/>
      <c r="AD16" s="940"/>
      <c r="AE16" s="927" t="s">
        <v>371</v>
      </c>
      <c r="AF16" s="927"/>
      <c r="AG16" s="927"/>
      <c r="AH16" s="128"/>
      <c r="AI16" s="927" t="s">
        <v>467</v>
      </c>
      <c r="AJ16" s="927"/>
      <c r="AK16" s="927"/>
      <c r="AL16" s="128"/>
      <c r="AM16" s="927" t="s">
        <v>468</v>
      </c>
      <c r="AN16" s="927"/>
      <c r="AO16" s="927"/>
      <c r="AP16" s="128"/>
      <c r="AQ16" s="135" t="s">
        <v>223</v>
      </c>
      <c r="AR16" s="136"/>
      <c r="AS16" s="136"/>
      <c r="AT16" s="137"/>
      <c r="AU16" s="138" t="s">
        <v>129</v>
      </c>
      <c r="AV16" s="138"/>
      <c r="AW16" s="138"/>
      <c r="AX16" s="139"/>
      <c r="AY16" s="34">
        <f>COUNTA($G$18)</f>
        <v>0</v>
      </c>
    </row>
    <row r="17" spans="1:51" ht="18.75" customHeight="1" x14ac:dyDescent="0.2">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5"/>
      <c r="Z17" s="936"/>
      <c r="AA17" s="937"/>
      <c r="AB17" s="941"/>
      <c r="AC17" s="713"/>
      <c r="AD17" s="714"/>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2">
      <c r="A18" s="690"/>
      <c r="B18" s="688"/>
      <c r="C18" s="688"/>
      <c r="D18" s="688"/>
      <c r="E18" s="688"/>
      <c r="F18" s="689"/>
      <c r="G18" s="193"/>
      <c r="H18" s="945"/>
      <c r="I18" s="945"/>
      <c r="J18" s="945"/>
      <c r="K18" s="945"/>
      <c r="L18" s="945"/>
      <c r="M18" s="945"/>
      <c r="N18" s="945"/>
      <c r="O18" s="946"/>
      <c r="P18" s="146"/>
      <c r="Q18" s="655"/>
      <c r="R18" s="655"/>
      <c r="S18" s="655"/>
      <c r="T18" s="655"/>
      <c r="U18" s="655"/>
      <c r="V18" s="655"/>
      <c r="W18" s="655"/>
      <c r="X18" s="656"/>
      <c r="Y18" s="931" t="s">
        <v>12</v>
      </c>
      <c r="Z18" s="932"/>
      <c r="AA18" s="933"/>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1"/>
      <c r="B19" s="692"/>
      <c r="C19" s="692"/>
      <c r="D19" s="692"/>
      <c r="E19" s="692"/>
      <c r="F19" s="693"/>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2"/>
      <c r="B20" s="943"/>
      <c r="C20" s="943"/>
      <c r="D20" s="943"/>
      <c r="E20" s="943"/>
      <c r="F20" s="944"/>
      <c r="G20" s="950"/>
      <c r="H20" s="951"/>
      <c r="I20" s="951"/>
      <c r="J20" s="951"/>
      <c r="K20" s="951"/>
      <c r="L20" s="951"/>
      <c r="M20" s="951"/>
      <c r="N20" s="951"/>
      <c r="O20" s="952"/>
      <c r="P20" s="658"/>
      <c r="Q20" s="658"/>
      <c r="R20" s="658"/>
      <c r="S20" s="658"/>
      <c r="T20" s="658"/>
      <c r="U20" s="658"/>
      <c r="V20" s="658"/>
      <c r="W20" s="658"/>
      <c r="X20" s="659"/>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7" t="s">
        <v>343</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4"/>
      <c r="Z23" s="283"/>
      <c r="AA23" s="284"/>
      <c r="AB23" s="938" t="s">
        <v>11</v>
      </c>
      <c r="AC23" s="939"/>
      <c r="AD23" s="940"/>
      <c r="AE23" s="927" t="s">
        <v>371</v>
      </c>
      <c r="AF23" s="927"/>
      <c r="AG23" s="927"/>
      <c r="AH23" s="128"/>
      <c r="AI23" s="927" t="s">
        <v>467</v>
      </c>
      <c r="AJ23" s="927"/>
      <c r="AK23" s="927"/>
      <c r="AL23" s="128"/>
      <c r="AM23" s="927" t="s">
        <v>468</v>
      </c>
      <c r="AN23" s="927"/>
      <c r="AO23" s="927"/>
      <c r="AP23" s="128"/>
      <c r="AQ23" s="135" t="s">
        <v>223</v>
      </c>
      <c r="AR23" s="136"/>
      <c r="AS23" s="136"/>
      <c r="AT23" s="137"/>
      <c r="AU23" s="138" t="s">
        <v>129</v>
      </c>
      <c r="AV23" s="138"/>
      <c r="AW23" s="138"/>
      <c r="AX23" s="139"/>
      <c r="AY23" s="34">
        <f>COUNTA($G$25)</f>
        <v>0</v>
      </c>
    </row>
    <row r="24" spans="1:51" ht="18.75" customHeight="1" x14ac:dyDescent="0.2">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5"/>
      <c r="Z24" s="936"/>
      <c r="AA24" s="937"/>
      <c r="AB24" s="941"/>
      <c r="AC24" s="713"/>
      <c r="AD24" s="714"/>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2">
      <c r="A25" s="690"/>
      <c r="B25" s="688"/>
      <c r="C25" s="688"/>
      <c r="D25" s="688"/>
      <c r="E25" s="688"/>
      <c r="F25" s="689"/>
      <c r="G25" s="193"/>
      <c r="H25" s="945"/>
      <c r="I25" s="945"/>
      <c r="J25" s="945"/>
      <c r="K25" s="945"/>
      <c r="L25" s="945"/>
      <c r="M25" s="945"/>
      <c r="N25" s="945"/>
      <c r="O25" s="946"/>
      <c r="P25" s="146"/>
      <c r="Q25" s="655"/>
      <c r="R25" s="655"/>
      <c r="S25" s="655"/>
      <c r="T25" s="655"/>
      <c r="U25" s="655"/>
      <c r="V25" s="655"/>
      <c r="W25" s="655"/>
      <c r="X25" s="656"/>
      <c r="Y25" s="931" t="s">
        <v>12</v>
      </c>
      <c r="Z25" s="932"/>
      <c r="AA25" s="933"/>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1"/>
      <c r="B26" s="692"/>
      <c r="C26" s="692"/>
      <c r="D26" s="692"/>
      <c r="E26" s="692"/>
      <c r="F26" s="693"/>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2"/>
      <c r="B27" s="943"/>
      <c r="C27" s="943"/>
      <c r="D27" s="943"/>
      <c r="E27" s="943"/>
      <c r="F27" s="944"/>
      <c r="G27" s="950"/>
      <c r="H27" s="951"/>
      <c r="I27" s="951"/>
      <c r="J27" s="951"/>
      <c r="K27" s="951"/>
      <c r="L27" s="951"/>
      <c r="M27" s="951"/>
      <c r="N27" s="951"/>
      <c r="O27" s="952"/>
      <c r="P27" s="658"/>
      <c r="Q27" s="658"/>
      <c r="R27" s="658"/>
      <c r="S27" s="658"/>
      <c r="T27" s="658"/>
      <c r="U27" s="658"/>
      <c r="V27" s="658"/>
      <c r="W27" s="658"/>
      <c r="X27" s="659"/>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7" t="s">
        <v>343</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4"/>
      <c r="Z30" s="283"/>
      <c r="AA30" s="284"/>
      <c r="AB30" s="938" t="s">
        <v>11</v>
      </c>
      <c r="AC30" s="939"/>
      <c r="AD30" s="940"/>
      <c r="AE30" s="927" t="s">
        <v>371</v>
      </c>
      <c r="AF30" s="927"/>
      <c r="AG30" s="927"/>
      <c r="AH30" s="128"/>
      <c r="AI30" s="927" t="s">
        <v>467</v>
      </c>
      <c r="AJ30" s="927"/>
      <c r="AK30" s="927"/>
      <c r="AL30" s="128"/>
      <c r="AM30" s="927" t="s">
        <v>468</v>
      </c>
      <c r="AN30" s="927"/>
      <c r="AO30" s="927"/>
      <c r="AP30" s="128"/>
      <c r="AQ30" s="135" t="s">
        <v>223</v>
      </c>
      <c r="AR30" s="136"/>
      <c r="AS30" s="136"/>
      <c r="AT30" s="137"/>
      <c r="AU30" s="138" t="s">
        <v>129</v>
      </c>
      <c r="AV30" s="138"/>
      <c r="AW30" s="138"/>
      <c r="AX30" s="139"/>
      <c r="AY30" s="34">
        <f>COUNTA($G$32)</f>
        <v>0</v>
      </c>
    </row>
    <row r="31" spans="1:51" ht="18.75" customHeight="1" x14ac:dyDescent="0.2">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5"/>
      <c r="Z31" s="936"/>
      <c r="AA31" s="937"/>
      <c r="AB31" s="941"/>
      <c r="AC31" s="713"/>
      <c r="AD31" s="714"/>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2">
      <c r="A32" s="690"/>
      <c r="B32" s="688"/>
      <c r="C32" s="688"/>
      <c r="D32" s="688"/>
      <c r="E32" s="688"/>
      <c r="F32" s="689"/>
      <c r="G32" s="193"/>
      <c r="H32" s="945"/>
      <c r="I32" s="945"/>
      <c r="J32" s="945"/>
      <c r="K32" s="945"/>
      <c r="L32" s="945"/>
      <c r="M32" s="945"/>
      <c r="N32" s="945"/>
      <c r="O32" s="946"/>
      <c r="P32" s="146"/>
      <c r="Q32" s="655"/>
      <c r="R32" s="655"/>
      <c r="S32" s="655"/>
      <c r="T32" s="655"/>
      <c r="U32" s="655"/>
      <c r="V32" s="655"/>
      <c r="W32" s="655"/>
      <c r="X32" s="656"/>
      <c r="Y32" s="931" t="s">
        <v>12</v>
      </c>
      <c r="Z32" s="932"/>
      <c r="AA32" s="933"/>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1"/>
      <c r="B33" s="692"/>
      <c r="C33" s="692"/>
      <c r="D33" s="692"/>
      <c r="E33" s="692"/>
      <c r="F33" s="693"/>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2"/>
      <c r="B34" s="943"/>
      <c r="C34" s="943"/>
      <c r="D34" s="943"/>
      <c r="E34" s="943"/>
      <c r="F34" s="944"/>
      <c r="G34" s="950"/>
      <c r="H34" s="951"/>
      <c r="I34" s="951"/>
      <c r="J34" s="951"/>
      <c r="K34" s="951"/>
      <c r="L34" s="951"/>
      <c r="M34" s="951"/>
      <c r="N34" s="951"/>
      <c r="O34" s="952"/>
      <c r="P34" s="658"/>
      <c r="Q34" s="658"/>
      <c r="R34" s="658"/>
      <c r="S34" s="658"/>
      <c r="T34" s="658"/>
      <c r="U34" s="658"/>
      <c r="V34" s="658"/>
      <c r="W34" s="658"/>
      <c r="X34" s="659"/>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7" t="s">
        <v>343</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4"/>
      <c r="Z37" s="283"/>
      <c r="AA37" s="284"/>
      <c r="AB37" s="938" t="s">
        <v>11</v>
      </c>
      <c r="AC37" s="939"/>
      <c r="AD37" s="940"/>
      <c r="AE37" s="927" t="s">
        <v>371</v>
      </c>
      <c r="AF37" s="927"/>
      <c r="AG37" s="927"/>
      <c r="AH37" s="128"/>
      <c r="AI37" s="927" t="s">
        <v>467</v>
      </c>
      <c r="AJ37" s="927"/>
      <c r="AK37" s="927"/>
      <c r="AL37" s="128"/>
      <c r="AM37" s="927" t="s">
        <v>468</v>
      </c>
      <c r="AN37" s="927"/>
      <c r="AO37" s="927"/>
      <c r="AP37" s="128"/>
      <c r="AQ37" s="135" t="s">
        <v>223</v>
      </c>
      <c r="AR37" s="136"/>
      <c r="AS37" s="136"/>
      <c r="AT37" s="137"/>
      <c r="AU37" s="138" t="s">
        <v>129</v>
      </c>
      <c r="AV37" s="138"/>
      <c r="AW37" s="138"/>
      <c r="AX37" s="139"/>
      <c r="AY37" s="34">
        <f>COUNTA($G$39)</f>
        <v>0</v>
      </c>
    </row>
    <row r="38" spans="1:51" ht="18.75"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5"/>
      <c r="Z38" s="936"/>
      <c r="AA38" s="937"/>
      <c r="AB38" s="941"/>
      <c r="AC38" s="713"/>
      <c r="AD38" s="714"/>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2">
      <c r="A39" s="690"/>
      <c r="B39" s="688"/>
      <c r="C39" s="688"/>
      <c r="D39" s="688"/>
      <c r="E39" s="688"/>
      <c r="F39" s="689"/>
      <c r="G39" s="193"/>
      <c r="H39" s="945"/>
      <c r="I39" s="945"/>
      <c r="J39" s="945"/>
      <c r="K39" s="945"/>
      <c r="L39" s="945"/>
      <c r="M39" s="945"/>
      <c r="N39" s="945"/>
      <c r="O39" s="946"/>
      <c r="P39" s="146"/>
      <c r="Q39" s="655"/>
      <c r="R39" s="655"/>
      <c r="S39" s="655"/>
      <c r="T39" s="655"/>
      <c r="U39" s="655"/>
      <c r="V39" s="655"/>
      <c r="W39" s="655"/>
      <c r="X39" s="656"/>
      <c r="Y39" s="931" t="s">
        <v>12</v>
      </c>
      <c r="Z39" s="932"/>
      <c r="AA39" s="933"/>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1"/>
      <c r="B40" s="692"/>
      <c r="C40" s="692"/>
      <c r="D40" s="692"/>
      <c r="E40" s="692"/>
      <c r="F40" s="693"/>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2"/>
      <c r="B41" s="943"/>
      <c r="C41" s="943"/>
      <c r="D41" s="943"/>
      <c r="E41" s="943"/>
      <c r="F41" s="944"/>
      <c r="G41" s="950"/>
      <c r="H41" s="951"/>
      <c r="I41" s="951"/>
      <c r="J41" s="951"/>
      <c r="K41" s="951"/>
      <c r="L41" s="951"/>
      <c r="M41" s="951"/>
      <c r="N41" s="951"/>
      <c r="O41" s="952"/>
      <c r="P41" s="658"/>
      <c r="Q41" s="658"/>
      <c r="R41" s="658"/>
      <c r="S41" s="658"/>
      <c r="T41" s="658"/>
      <c r="U41" s="658"/>
      <c r="V41" s="658"/>
      <c r="W41" s="658"/>
      <c r="X41" s="659"/>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7" t="s">
        <v>343</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4"/>
      <c r="Z44" s="283"/>
      <c r="AA44" s="284"/>
      <c r="AB44" s="938" t="s">
        <v>11</v>
      </c>
      <c r="AC44" s="939"/>
      <c r="AD44" s="940"/>
      <c r="AE44" s="927" t="s">
        <v>371</v>
      </c>
      <c r="AF44" s="927"/>
      <c r="AG44" s="927"/>
      <c r="AH44" s="128"/>
      <c r="AI44" s="927" t="s">
        <v>467</v>
      </c>
      <c r="AJ44" s="927"/>
      <c r="AK44" s="927"/>
      <c r="AL44" s="128"/>
      <c r="AM44" s="927" t="s">
        <v>468</v>
      </c>
      <c r="AN44" s="927"/>
      <c r="AO44" s="927"/>
      <c r="AP44" s="128"/>
      <c r="AQ44" s="135" t="s">
        <v>223</v>
      </c>
      <c r="AR44" s="136"/>
      <c r="AS44" s="136"/>
      <c r="AT44" s="137"/>
      <c r="AU44" s="138" t="s">
        <v>129</v>
      </c>
      <c r="AV44" s="138"/>
      <c r="AW44" s="138"/>
      <c r="AX44" s="139"/>
      <c r="AY44" s="34">
        <f>COUNTA($G$46)</f>
        <v>0</v>
      </c>
    </row>
    <row r="45" spans="1:51" ht="18.75" customHeight="1" x14ac:dyDescent="0.2">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5"/>
      <c r="Z45" s="936"/>
      <c r="AA45" s="937"/>
      <c r="AB45" s="941"/>
      <c r="AC45" s="713"/>
      <c r="AD45" s="714"/>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2">
      <c r="A46" s="690"/>
      <c r="B46" s="688"/>
      <c r="C46" s="688"/>
      <c r="D46" s="688"/>
      <c r="E46" s="688"/>
      <c r="F46" s="689"/>
      <c r="G46" s="193"/>
      <c r="H46" s="945"/>
      <c r="I46" s="945"/>
      <c r="J46" s="945"/>
      <c r="K46" s="945"/>
      <c r="L46" s="945"/>
      <c r="M46" s="945"/>
      <c r="N46" s="945"/>
      <c r="O46" s="946"/>
      <c r="P46" s="146"/>
      <c r="Q46" s="655"/>
      <c r="R46" s="655"/>
      <c r="S46" s="655"/>
      <c r="T46" s="655"/>
      <c r="U46" s="655"/>
      <c r="V46" s="655"/>
      <c r="W46" s="655"/>
      <c r="X46" s="656"/>
      <c r="Y46" s="931" t="s">
        <v>12</v>
      </c>
      <c r="Z46" s="932"/>
      <c r="AA46" s="933"/>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1"/>
      <c r="B47" s="692"/>
      <c r="C47" s="692"/>
      <c r="D47" s="692"/>
      <c r="E47" s="692"/>
      <c r="F47" s="693"/>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2"/>
      <c r="B48" s="943"/>
      <c r="C48" s="943"/>
      <c r="D48" s="943"/>
      <c r="E48" s="943"/>
      <c r="F48" s="944"/>
      <c r="G48" s="950"/>
      <c r="H48" s="951"/>
      <c r="I48" s="951"/>
      <c r="J48" s="951"/>
      <c r="K48" s="951"/>
      <c r="L48" s="951"/>
      <c r="M48" s="951"/>
      <c r="N48" s="951"/>
      <c r="O48" s="952"/>
      <c r="P48" s="658"/>
      <c r="Q48" s="658"/>
      <c r="R48" s="658"/>
      <c r="S48" s="658"/>
      <c r="T48" s="658"/>
      <c r="U48" s="658"/>
      <c r="V48" s="658"/>
      <c r="W48" s="658"/>
      <c r="X48" s="659"/>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7" t="s">
        <v>343</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4"/>
      <c r="Z51" s="283"/>
      <c r="AA51" s="284"/>
      <c r="AB51" s="128" t="s">
        <v>11</v>
      </c>
      <c r="AC51" s="939"/>
      <c r="AD51" s="940"/>
      <c r="AE51" s="927" t="s">
        <v>371</v>
      </c>
      <c r="AF51" s="927"/>
      <c r="AG51" s="927"/>
      <c r="AH51" s="128"/>
      <c r="AI51" s="927" t="s">
        <v>467</v>
      </c>
      <c r="AJ51" s="927"/>
      <c r="AK51" s="927"/>
      <c r="AL51" s="128"/>
      <c r="AM51" s="927" t="s">
        <v>468</v>
      </c>
      <c r="AN51" s="927"/>
      <c r="AO51" s="927"/>
      <c r="AP51" s="128"/>
      <c r="AQ51" s="135" t="s">
        <v>223</v>
      </c>
      <c r="AR51" s="136"/>
      <c r="AS51" s="136"/>
      <c r="AT51" s="137"/>
      <c r="AU51" s="138" t="s">
        <v>129</v>
      </c>
      <c r="AV51" s="138"/>
      <c r="AW51" s="138"/>
      <c r="AX51" s="139"/>
      <c r="AY51" s="34">
        <f>COUNTA($G$53)</f>
        <v>0</v>
      </c>
    </row>
    <row r="52" spans="1:51" ht="18.75" customHeight="1" x14ac:dyDescent="0.2">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5"/>
      <c r="Z52" s="936"/>
      <c r="AA52" s="937"/>
      <c r="AB52" s="941"/>
      <c r="AC52" s="713"/>
      <c r="AD52" s="714"/>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2">
      <c r="A53" s="690"/>
      <c r="B53" s="688"/>
      <c r="C53" s="688"/>
      <c r="D53" s="688"/>
      <c r="E53" s="688"/>
      <c r="F53" s="689"/>
      <c r="G53" s="193"/>
      <c r="H53" s="945"/>
      <c r="I53" s="945"/>
      <c r="J53" s="945"/>
      <c r="K53" s="945"/>
      <c r="L53" s="945"/>
      <c r="M53" s="945"/>
      <c r="N53" s="945"/>
      <c r="O53" s="946"/>
      <c r="P53" s="146"/>
      <c r="Q53" s="655"/>
      <c r="R53" s="655"/>
      <c r="S53" s="655"/>
      <c r="T53" s="655"/>
      <c r="U53" s="655"/>
      <c r="V53" s="655"/>
      <c r="W53" s="655"/>
      <c r="X53" s="656"/>
      <c r="Y53" s="931" t="s">
        <v>12</v>
      </c>
      <c r="Z53" s="932"/>
      <c r="AA53" s="933"/>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1"/>
      <c r="B54" s="692"/>
      <c r="C54" s="692"/>
      <c r="D54" s="692"/>
      <c r="E54" s="692"/>
      <c r="F54" s="693"/>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2"/>
      <c r="B55" s="943"/>
      <c r="C55" s="943"/>
      <c r="D55" s="943"/>
      <c r="E55" s="943"/>
      <c r="F55" s="944"/>
      <c r="G55" s="950"/>
      <c r="H55" s="951"/>
      <c r="I55" s="951"/>
      <c r="J55" s="951"/>
      <c r="K55" s="951"/>
      <c r="L55" s="951"/>
      <c r="M55" s="951"/>
      <c r="N55" s="951"/>
      <c r="O55" s="952"/>
      <c r="P55" s="658"/>
      <c r="Q55" s="658"/>
      <c r="R55" s="658"/>
      <c r="S55" s="658"/>
      <c r="T55" s="658"/>
      <c r="U55" s="658"/>
      <c r="V55" s="658"/>
      <c r="W55" s="658"/>
      <c r="X55" s="659"/>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7" t="s">
        <v>343</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4"/>
      <c r="Z58" s="283"/>
      <c r="AA58" s="284"/>
      <c r="AB58" s="938" t="s">
        <v>11</v>
      </c>
      <c r="AC58" s="939"/>
      <c r="AD58" s="940"/>
      <c r="AE58" s="927" t="s">
        <v>371</v>
      </c>
      <c r="AF58" s="927"/>
      <c r="AG58" s="927"/>
      <c r="AH58" s="128"/>
      <c r="AI58" s="927" t="s">
        <v>467</v>
      </c>
      <c r="AJ58" s="927"/>
      <c r="AK58" s="927"/>
      <c r="AL58" s="128"/>
      <c r="AM58" s="927" t="s">
        <v>468</v>
      </c>
      <c r="AN58" s="927"/>
      <c r="AO58" s="927"/>
      <c r="AP58" s="128"/>
      <c r="AQ58" s="135" t="s">
        <v>223</v>
      </c>
      <c r="AR58" s="136"/>
      <c r="AS58" s="136"/>
      <c r="AT58" s="137"/>
      <c r="AU58" s="138" t="s">
        <v>129</v>
      </c>
      <c r="AV58" s="138"/>
      <c r="AW58" s="138"/>
      <c r="AX58" s="139"/>
      <c r="AY58" s="34">
        <f>COUNTA($G$60)</f>
        <v>0</v>
      </c>
    </row>
    <row r="59" spans="1:51" ht="18.75" customHeight="1" x14ac:dyDescent="0.2">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5"/>
      <c r="Z59" s="936"/>
      <c r="AA59" s="937"/>
      <c r="AB59" s="941"/>
      <c r="AC59" s="713"/>
      <c r="AD59" s="714"/>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2">
      <c r="A60" s="690"/>
      <c r="B60" s="688"/>
      <c r="C60" s="688"/>
      <c r="D60" s="688"/>
      <c r="E60" s="688"/>
      <c r="F60" s="689"/>
      <c r="G60" s="193"/>
      <c r="H60" s="945"/>
      <c r="I60" s="945"/>
      <c r="J60" s="945"/>
      <c r="K60" s="945"/>
      <c r="L60" s="945"/>
      <c r="M60" s="945"/>
      <c r="N60" s="945"/>
      <c r="O60" s="946"/>
      <c r="P60" s="146"/>
      <c r="Q60" s="655"/>
      <c r="R60" s="655"/>
      <c r="S60" s="655"/>
      <c r="T60" s="655"/>
      <c r="U60" s="655"/>
      <c r="V60" s="655"/>
      <c r="W60" s="655"/>
      <c r="X60" s="656"/>
      <c r="Y60" s="931" t="s">
        <v>12</v>
      </c>
      <c r="Z60" s="932"/>
      <c r="AA60" s="933"/>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1"/>
      <c r="B61" s="692"/>
      <c r="C61" s="692"/>
      <c r="D61" s="692"/>
      <c r="E61" s="692"/>
      <c r="F61" s="693"/>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2"/>
      <c r="B62" s="943"/>
      <c r="C62" s="943"/>
      <c r="D62" s="943"/>
      <c r="E62" s="943"/>
      <c r="F62" s="944"/>
      <c r="G62" s="950"/>
      <c r="H62" s="951"/>
      <c r="I62" s="951"/>
      <c r="J62" s="951"/>
      <c r="K62" s="951"/>
      <c r="L62" s="951"/>
      <c r="M62" s="951"/>
      <c r="N62" s="951"/>
      <c r="O62" s="952"/>
      <c r="P62" s="658"/>
      <c r="Q62" s="658"/>
      <c r="R62" s="658"/>
      <c r="S62" s="658"/>
      <c r="T62" s="658"/>
      <c r="U62" s="658"/>
      <c r="V62" s="658"/>
      <c r="W62" s="658"/>
      <c r="X62" s="659"/>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7" t="s">
        <v>343</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4"/>
      <c r="Z65" s="283"/>
      <c r="AA65" s="284"/>
      <c r="AB65" s="938" t="s">
        <v>11</v>
      </c>
      <c r="AC65" s="939"/>
      <c r="AD65" s="940"/>
      <c r="AE65" s="927" t="s">
        <v>371</v>
      </c>
      <c r="AF65" s="927"/>
      <c r="AG65" s="927"/>
      <c r="AH65" s="128"/>
      <c r="AI65" s="927" t="s">
        <v>467</v>
      </c>
      <c r="AJ65" s="927"/>
      <c r="AK65" s="927"/>
      <c r="AL65" s="128"/>
      <c r="AM65" s="927" t="s">
        <v>468</v>
      </c>
      <c r="AN65" s="927"/>
      <c r="AO65" s="927"/>
      <c r="AP65" s="128"/>
      <c r="AQ65" s="135" t="s">
        <v>223</v>
      </c>
      <c r="AR65" s="136"/>
      <c r="AS65" s="136"/>
      <c r="AT65" s="137"/>
      <c r="AU65" s="138" t="s">
        <v>129</v>
      </c>
      <c r="AV65" s="138"/>
      <c r="AW65" s="138"/>
      <c r="AX65" s="139"/>
      <c r="AY65" s="34">
        <f>COUNTA($G$67)</f>
        <v>0</v>
      </c>
    </row>
    <row r="66" spans="1:51" ht="18.75" customHeight="1" x14ac:dyDescent="0.2">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5"/>
      <c r="Z66" s="936"/>
      <c r="AA66" s="937"/>
      <c r="AB66" s="941"/>
      <c r="AC66" s="713"/>
      <c r="AD66" s="714"/>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2">
      <c r="A67" s="690"/>
      <c r="B67" s="688"/>
      <c r="C67" s="688"/>
      <c r="D67" s="688"/>
      <c r="E67" s="688"/>
      <c r="F67" s="689"/>
      <c r="G67" s="193"/>
      <c r="H67" s="945"/>
      <c r="I67" s="945"/>
      <c r="J67" s="945"/>
      <c r="K67" s="945"/>
      <c r="L67" s="945"/>
      <c r="M67" s="945"/>
      <c r="N67" s="945"/>
      <c r="O67" s="946"/>
      <c r="P67" s="146"/>
      <c r="Q67" s="655"/>
      <c r="R67" s="655"/>
      <c r="S67" s="655"/>
      <c r="T67" s="655"/>
      <c r="U67" s="655"/>
      <c r="V67" s="655"/>
      <c r="W67" s="655"/>
      <c r="X67" s="656"/>
      <c r="Y67" s="931" t="s">
        <v>12</v>
      </c>
      <c r="Z67" s="932"/>
      <c r="AA67" s="933"/>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1"/>
      <c r="B68" s="692"/>
      <c r="C68" s="692"/>
      <c r="D68" s="692"/>
      <c r="E68" s="692"/>
      <c r="F68" s="693"/>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2"/>
      <c r="B69" s="943"/>
      <c r="C69" s="943"/>
      <c r="D69" s="943"/>
      <c r="E69" s="943"/>
      <c r="F69" s="944"/>
      <c r="G69" s="950"/>
      <c r="H69" s="951"/>
      <c r="I69" s="951"/>
      <c r="J69" s="951"/>
      <c r="K69" s="951"/>
      <c r="L69" s="951"/>
      <c r="M69" s="951"/>
      <c r="N69" s="951"/>
      <c r="O69" s="952"/>
      <c r="P69" s="658"/>
      <c r="Q69" s="658"/>
      <c r="R69" s="658"/>
      <c r="S69" s="658"/>
      <c r="T69" s="658"/>
      <c r="U69" s="658"/>
      <c r="V69" s="658"/>
      <c r="W69" s="658"/>
      <c r="X69" s="659"/>
      <c r="Y69" s="190" t="s">
        <v>13</v>
      </c>
      <c r="Z69" s="928"/>
      <c r="AA69" s="929"/>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7" t="s">
        <v>343</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6" t="s">
        <v>26</v>
      </c>
      <c r="B2" s="967"/>
      <c r="C2" s="967"/>
      <c r="D2" s="967"/>
      <c r="E2" s="967"/>
      <c r="F2" s="968"/>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2">
      <c r="A3" s="969"/>
      <c r="B3" s="970"/>
      <c r="C3" s="970"/>
      <c r="D3" s="970"/>
      <c r="E3" s="970"/>
      <c r="F3" s="97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9"/>
      <c r="B4" s="970"/>
      <c r="C4" s="970"/>
      <c r="D4" s="970"/>
      <c r="E4" s="970"/>
      <c r="F4" s="97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9"/>
      <c r="B5" s="970"/>
      <c r="C5" s="970"/>
      <c r="D5" s="970"/>
      <c r="E5" s="970"/>
      <c r="F5" s="97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9"/>
      <c r="B6" s="970"/>
      <c r="C6" s="970"/>
      <c r="D6" s="970"/>
      <c r="E6" s="970"/>
      <c r="F6" s="97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9"/>
      <c r="B7" s="970"/>
      <c r="C7" s="970"/>
      <c r="D7" s="970"/>
      <c r="E7" s="970"/>
      <c r="F7" s="97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9"/>
      <c r="B8" s="970"/>
      <c r="C8" s="970"/>
      <c r="D8" s="970"/>
      <c r="E8" s="970"/>
      <c r="F8" s="97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9"/>
      <c r="B9" s="970"/>
      <c r="C9" s="970"/>
      <c r="D9" s="970"/>
      <c r="E9" s="970"/>
      <c r="F9" s="97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9"/>
      <c r="B10" s="970"/>
      <c r="C10" s="970"/>
      <c r="D10" s="970"/>
      <c r="E10" s="970"/>
      <c r="F10" s="97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9"/>
      <c r="B11" s="970"/>
      <c r="C11" s="970"/>
      <c r="D11" s="970"/>
      <c r="E11" s="970"/>
      <c r="F11" s="97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9"/>
      <c r="B12" s="970"/>
      <c r="C12" s="970"/>
      <c r="D12" s="970"/>
      <c r="E12" s="970"/>
      <c r="F12" s="97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9"/>
      <c r="B13" s="970"/>
      <c r="C13" s="970"/>
      <c r="D13" s="970"/>
      <c r="E13" s="970"/>
      <c r="F13" s="97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9"/>
      <c r="B14" s="970"/>
      <c r="C14" s="970"/>
      <c r="D14" s="970"/>
      <c r="E14" s="970"/>
      <c r="F14" s="97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9"/>
      <c r="B15" s="970"/>
      <c r="C15" s="970"/>
      <c r="D15" s="970"/>
      <c r="E15" s="970"/>
      <c r="F15" s="97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9"/>
      <c r="B16" s="970"/>
      <c r="C16" s="970"/>
      <c r="D16" s="970"/>
      <c r="E16" s="970"/>
      <c r="F16" s="97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9"/>
      <c r="B17" s="970"/>
      <c r="C17" s="970"/>
      <c r="D17" s="970"/>
      <c r="E17" s="970"/>
      <c r="F17" s="97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9"/>
      <c r="B18" s="970"/>
      <c r="C18" s="970"/>
      <c r="D18" s="970"/>
      <c r="E18" s="970"/>
      <c r="F18" s="97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9"/>
      <c r="B19" s="970"/>
      <c r="C19" s="970"/>
      <c r="D19" s="970"/>
      <c r="E19" s="970"/>
      <c r="F19" s="97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9"/>
      <c r="B20" s="970"/>
      <c r="C20" s="970"/>
      <c r="D20" s="970"/>
      <c r="E20" s="970"/>
      <c r="F20" s="97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9"/>
      <c r="B21" s="970"/>
      <c r="C21" s="970"/>
      <c r="D21" s="970"/>
      <c r="E21" s="970"/>
      <c r="F21" s="97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9"/>
      <c r="B22" s="970"/>
      <c r="C22" s="970"/>
      <c r="D22" s="970"/>
      <c r="E22" s="970"/>
      <c r="F22" s="97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9"/>
      <c r="B23" s="970"/>
      <c r="C23" s="970"/>
      <c r="D23" s="970"/>
      <c r="E23" s="970"/>
      <c r="F23" s="97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9"/>
      <c r="B24" s="970"/>
      <c r="C24" s="970"/>
      <c r="D24" s="970"/>
      <c r="E24" s="970"/>
      <c r="F24" s="97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9"/>
      <c r="B25" s="970"/>
      <c r="C25" s="970"/>
      <c r="D25" s="970"/>
      <c r="E25" s="970"/>
      <c r="F25" s="97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9"/>
      <c r="B26" s="970"/>
      <c r="C26" s="970"/>
      <c r="D26" s="970"/>
      <c r="E26" s="970"/>
      <c r="F26" s="97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9"/>
      <c r="B27" s="970"/>
      <c r="C27" s="970"/>
      <c r="D27" s="970"/>
      <c r="E27" s="970"/>
      <c r="F27" s="97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9"/>
      <c r="B28" s="970"/>
      <c r="C28" s="970"/>
      <c r="D28" s="970"/>
      <c r="E28" s="970"/>
      <c r="F28" s="97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9"/>
      <c r="B29" s="970"/>
      <c r="C29" s="970"/>
      <c r="D29" s="970"/>
      <c r="E29" s="970"/>
      <c r="F29" s="97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9"/>
      <c r="B30" s="970"/>
      <c r="C30" s="970"/>
      <c r="D30" s="970"/>
      <c r="E30" s="970"/>
      <c r="F30" s="97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9"/>
      <c r="B31" s="970"/>
      <c r="C31" s="970"/>
      <c r="D31" s="970"/>
      <c r="E31" s="970"/>
      <c r="F31" s="97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9"/>
      <c r="B32" s="970"/>
      <c r="C32" s="970"/>
      <c r="D32" s="970"/>
      <c r="E32" s="970"/>
      <c r="F32" s="97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9"/>
      <c r="B33" s="970"/>
      <c r="C33" s="970"/>
      <c r="D33" s="970"/>
      <c r="E33" s="970"/>
      <c r="F33" s="97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9"/>
      <c r="B34" s="970"/>
      <c r="C34" s="970"/>
      <c r="D34" s="970"/>
      <c r="E34" s="970"/>
      <c r="F34" s="97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9"/>
      <c r="B35" s="970"/>
      <c r="C35" s="970"/>
      <c r="D35" s="970"/>
      <c r="E35" s="970"/>
      <c r="F35" s="97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9"/>
      <c r="B36" s="970"/>
      <c r="C36" s="970"/>
      <c r="D36" s="970"/>
      <c r="E36" s="970"/>
      <c r="F36" s="97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9"/>
      <c r="B37" s="970"/>
      <c r="C37" s="970"/>
      <c r="D37" s="970"/>
      <c r="E37" s="970"/>
      <c r="F37" s="97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9"/>
      <c r="B38" s="970"/>
      <c r="C38" s="970"/>
      <c r="D38" s="970"/>
      <c r="E38" s="970"/>
      <c r="F38" s="97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9"/>
      <c r="B39" s="970"/>
      <c r="C39" s="970"/>
      <c r="D39" s="970"/>
      <c r="E39" s="970"/>
      <c r="F39" s="97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9"/>
      <c r="B40" s="970"/>
      <c r="C40" s="970"/>
      <c r="D40" s="970"/>
      <c r="E40" s="970"/>
      <c r="F40" s="97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9"/>
      <c r="B41" s="970"/>
      <c r="C41" s="970"/>
      <c r="D41" s="970"/>
      <c r="E41" s="970"/>
      <c r="F41" s="97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9"/>
      <c r="B42" s="970"/>
      <c r="C42" s="970"/>
      <c r="D42" s="970"/>
      <c r="E42" s="970"/>
      <c r="F42" s="97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9"/>
      <c r="B43" s="970"/>
      <c r="C43" s="970"/>
      <c r="D43" s="970"/>
      <c r="E43" s="970"/>
      <c r="F43" s="97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9"/>
      <c r="B44" s="970"/>
      <c r="C44" s="970"/>
      <c r="D44" s="970"/>
      <c r="E44" s="970"/>
      <c r="F44" s="97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9"/>
      <c r="B45" s="970"/>
      <c r="C45" s="970"/>
      <c r="D45" s="970"/>
      <c r="E45" s="970"/>
      <c r="F45" s="97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9"/>
      <c r="B46" s="970"/>
      <c r="C46" s="970"/>
      <c r="D46" s="970"/>
      <c r="E46" s="970"/>
      <c r="F46" s="97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9"/>
      <c r="B47" s="970"/>
      <c r="C47" s="970"/>
      <c r="D47" s="970"/>
      <c r="E47" s="970"/>
      <c r="F47" s="97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9"/>
      <c r="B48" s="970"/>
      <c r="C48" s="970"/>
      <c r="D48" s="970"/>
      <c r="E48" s="970"/>
      <c r="F48" s="97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9"/>
      <c r="B49" s="970"/>
      <c r="C49" s="970"/>
      <c r="D49" s="970"/>
      <c r="E49" s="970"/>
      <c r="F49" s="97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9"/>
      <c r="B50" s="970"/>
      <c r="C50" s="970"/>
      <c r="D50" s="970"/>
      <c r="E50" s="970"/>
      <c r="F50" s="97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9"/>
      <c r="B51" s="970"/>
      <c r="C51" s="970"/>
      <c r="D51" s="970"/>
      <c r="E51" s="970"/>
      <c r="F51" s="97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9"/>
      <c r="B52" s="970"/>
      <c r="C52" s="970"/>
      <c r="D52" s="970"/>
      <c r="E52" s="970"/>
      <c r="F52" s="97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5"/>
    <row r="55" spans="1:51" ht="30" customHeight="1" x14ac:dyDescent="0.2">
      <c r="A55" s="966" t="s">
        <v>26</v>
      </c>
      <c r="B55" s="967"/>
      <c r="C55" s="967"/>
      <c r="D55" s="967"/>
      <c r="E55" s="967"/>
      <c r="F55" s="96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9"/>
      <c r="B56" s="970"/>
      <c r="C56" s="970"/>
      <c r="D56" s="970"/>
      <c r="E56" s="970"/>
      <c r="F56" s="97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9"/>
      <c r="B57" s="970"/>
      <c r="C57" s="970"/>
      <c r="D57" s="970"/>
      <c r="E57" s="970"/>
      <c r="F57" s="97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9"/>
      <c r="B58" s="970"/>
      <c r="C58" s="970"/>
      <c r="D58" s="970"/>
      <c r="E58" s="970"/>
      <c r="F58" s="97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9"/>
      <c r="B59" s="970"/>
      <c r="C59" s="970"/>
      <c r="D59" s="970"/>
      <c r="E59" s="970"/>
      <c r="F59" s="97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9"/>
      <c r="B60" s="970"/>
      <c r="C60" s="970"/>
      <c r="D60" s="970"/>
      <c r="E60" s="970"/>
      <c r="F60" s="97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9"/>
      <c r="B61" s="970"/>
      <c r="C61" s="970"/>
      <c r="D61" s="970"/>
      <c r="E61" s="970"/>
      <c r="F61" s="97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9"/>
      <c r="B62" s="970"/>
      <c r="C62" s="970"/>
      <c r="D62" s="970"/>
      <c r="E62" s="970"/>
      <c r="F62" s="97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9"/>
      <c r="B63" s="970"/>
      <c r="C63" s="970"/>
      <c r="D63" s="970"/>
      <c r="E63" s="970"/>
      <c r="F63" s="97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9"/>
      <c r="B64" s="970"/>
      <c r="C64" s="970"/>
      <c r="D64" s="970"/>
      <c r="E64" s="970"/>
      <c r="F64" s="97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9"/>
      <c r="B65" s="970"/>
      <c r="C65" s="970"/>
      <c r="D65" s="970"/>
      <c r="E65" s="970"/>
      <c r="F65" s="97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9"/>
      <c r="B66" s="970"/>
      <c r="C66" s="970"/>
      <c r="D66" s="970"/>
      <c r="E66" s="970"/>
      <c r="F66" s="97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9"/>
      <c r="B67" s="970"/>
      <c r="C67" s="970"/>
      <c r="D67" s="970"/>
      <c r="E67" s="970"/>
      <c r="F67" s="97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9"/>
      <c r="B68" s="970"/>
      <c r="C68" s="970"/>
      <c r="D68" s="970"/>
      <c r="E68" s="970"/>
      <c r="F68" s="97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9"/>
      <c r="B69" s="970"/>
      <c r="C69" s="970"/>
      <c r="D69" s="970"/>
      <c r="E69" s="970"/>
      <c r="F69" s="97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9"/>
      <c r="B70" s="970"/>
      <c r="C70" s="970"/>
      <c r="D70" s="970"/>
      <c r="E70" s="970"/>
      <c r="F70" s="97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9"/>
      <c r="B71" s="970"/>
      <c r="C71" s="970"/>
      <c r="D71" s="970"/>
      <c r="E71" s="970"/>
      <c r="F71" s="97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9"/>
      <c r="B72" s="970"/>
      <c r="C72" s="970"/>
      <c r="D72" s="970"/>
      <c r="E72" s="970"/>
      <c r="F72" s="97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9"/>
      <c r="B73" s="970"/>
      <c r="C73" s="970"/>
      <c r="D73" s="970"/>
      <c r="E73" s="970"/>
      <c r="F73" s="97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9"/>
      <c r="B74" s="970"/>
      <c r="C74" s="970"/>
      <c r="D74" s="970"/>
      <c r="E74" s="970"/>
      <c r="F74" s="97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9"/>
      <c r="B75" s="970"/>
      <c r="C75" s="970"/>
      <c r="D75" s="970"/>
      <c r="E75" s="970"/>
      <c r="F75" s="97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9"/>
      <c r="B76" s="970"/>
      <c r="C76" s="970"/>
      <c r="D76" s="970"/>
      <c r="E76" s="970"/>
      <c r="F76" s="97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9"/>
      <c r="B77" s="970"/>
      <c r="C77" s="970"/>
      <c r="D77" s="970"/>
      <c r="E77" s="970"/>
      <c r="F77" s="97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9"/>
      <c r="B78" s="970"/>
      <c r="C78" s="970"/>
      <c r="D78" s="970"/>
      <c r="E78" s="970"/>
      <c r="F78" s="97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9"/>
      <c r="B79" s="970"/>
      <c r="C79" s="970"/>
      <c r="D79" s="970"/>
      <c r="E79" s="970"/>
      <c r="F79" s="97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9"/>
      <c r="B80" s="970"/>
      <c r="C80" s="970"/>
      <c r="D80" s="970"/>
      <c r="E80" s="970"/>
      <c r="F80" s="97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9"/>
      <c r="B81" s="970"/>
      <c r="C81" s="970"/>
      <c r="D81" s="970"/>
      <c r="E81" s="970"/>
      <c r="F81" s="97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9"/>
      <c r="B82" s="970"/>
      <c r="C82" s="970"/>
      <c r="D82" s="970"/>
      <c r="E82" s="970"/>
      <c r="F82" s="97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9"/>
      <c r="B83" s="970"/>
      <c r="C83" s="970"/>
      <c r="D83" s="970"/>
      <c r="E83" s="970"/>
      <c r="F83" s="97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9"/>
      <c r="B84" s="970"/>
      <c r="C84" s="970"/>
      <c r="D84" s="970"/>
      <c r="E84" s="970"/>
      <c r="F84" s="97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9"/>
      <c r="B85" s="970"/>
      <c r="C85" s="970"/>
      <c r="D85" s="970"/>
      <c r="E85" s="970"/>
      <c r="F85" s="97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9"/>
      <c r="B86" s="970"/>
      <c r="C86" s="970"/>
      <c r="D86" s="970"/>
      <c r="E86" s="970"/>
      <c r="F86" s="97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9"/>
      <c r="B87" s="970"/>
      <c r="C87" s="970"/>
      <c r="D87" s="970"/>
      <c r="E87" s="970"/>
      <c r="F87" s="97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9"/>
      <c r="B88" s="970"/>
      <c r="C88" s="970"/>
      <c r="D88" s="970"/>
      <c r="E88" s="970"/>
      <c r="F88" s="97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9"/>
      <c r="B89" s="970"/>
      <c r="C89" s="970"/>
      <c r="D89" s="970"/>
      <c r="E89" s="970"/>
      <c r="F89" s="97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9"/>
      <c r="B90" s="970"/>
      <c r="C90" s="970"/>
      <c r="D90" s="970"/>
      <c r="E90" s="970"/>
      <c r="F90" s="97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9"/>
      <c r="B91" s="970"/>
      <c r="C91" s="970"/>
      <c r="D91" s="970"/>
      <c r="E91" s="970"/>
      <c r="F91" s="97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9"/>
      <c r="B92" s="970"/>
      <c r="C92" s="970"/>
      <c r="D92" s="970"/>
      <c r="E92" s="970"/>
      <c r="F92" s="97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9"/>
      <c r="B93" s="970"/>
      <c r="C93" s="970"/>
      <c r="D93" s="970"/>
      <c r="E93" s="970"/>
      <c r="F93" s="97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9"/>
      <c r="B94" s="970"/>
      <c r="C94" s="970"/>
      <c r="D94" s="970"/>
      <c r="E94" s="970"/>
      <c r="F94" s="97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9"/>
      <c r="B95" s="970"/>
      <c r="C95" s="970"/>
      <c r="D95" s="970"/>
      <c r="E95" s="970"/>
      <c r="F95" s="97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9"/>
      <c r="B96" s="970"/>
      <c r="C96" s="970"/>
      <c r="D96" s="970"/>
      <c r="E96" s="970"/>
      <c r="F96" s="97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9"/>
      <c r="B97" s="970"/>
      <c r="C97" s="970"/>
      <c r="D97" s="970"/>
      <c r="E97" s="970"/>
      <c r="F97" s="97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9"/>
      <c r="B98" s="970"/>
      <c r="C98" s="970"/>
      <c r="D98" s="970"/>
      <c r="E98" s="970"/>
      <c r="F98" s="97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9"/>
      <c r="B99" s="970"/>
      <c r="C99" s="970"/>
      <c r="D99" s="970"/>
      <c r="E99" s="970"/>
      <c r="F99" s="97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9"/>
      <c r="B100" s="970"/>
      <c r="C100" s="970"/>
      <c r="D100" s="970"/>
      <c r="E100" s="970"/>
      <c r="F100" s="97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9"/>
      <c r="B101" s="970"/>
      <c r="C101" s="970"/>
      <c r="D101" s="970"/>
      <c r="E101" s="970"/>
      <c r="F101" s="97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9"/>
      <c r="B102" s="970"/>
      <c r="C102" s="970"/>
      <c r="D102" s="970"/>
      <c r="E102" s="970"/>
      <c r="F102" s="97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9"/>
      <c r="B103" s="970"/>
      <c r="C103" s="970"/>
      <c r="D103" s="970"/>
      <c r="E103" s="970"/>
      <c r="F103" s="97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9"/>
      <c r="B104" s="970"/>
      <c r="C104" s="970"/>
      <c r="D104" s="970"/>
      <c r="E104" s="970"/>
      <c r="F104" s="97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9"/>
      <c r="B105" s="970"/>
      <c r="C105" s="970"/>
      <c r="D105" s="970"/>
      <c r="E105" s="970"/>
      <c r="F105" s="97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5"/>
    <row r="108" spans="1:51" ht="30" customHeight="1" x14ac:dyDescent="0.2">
      <c r="A108" s="966" t="s">
        <v>26</v>
      </c>
      <c r="B108" s="967"/>
      <c r="C108" s="967"/>
      <c r="D108" s="967"/>
      <c r="E108" s="967"/>
      <c r="F108" s="96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9"/>
      <c r="B109" s="970"/>
      <c r="C109" s="970"/>
      <c r="D109" s="970"/>
      <c r="E109" s="970"/>
      <c r="F109" s="97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9"/>
      <c r="B110" s="970"/>
      <c r="C110" s="970"/>
      <c r="D110" s="970"/>
      <c r="E110" s="970"/>
      <c r="F110" s="97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9"/>
      <c r="B111" s="970"/>
      <c r="C111" s="970"/>
      <c r="D111" s="970"/>
      <c r="E111" s="970"/>
      <c r="F111" s="97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9"/>
      <c r="B112" s="970"/>
      <c r="C112" s="970"/>
      <c r="D112" s="970"/>
      <c r="E112" s="970"/>
      <c r="F112" s="97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9"/>
      <c r="B113" s="970"/>
      <c r="C113" s="970"/>
      <c r="D113" s="970"/>
      <c r="E113" s="970"/>
      <c r="F113" s="97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9"/>
      <c r="B114" s="970"/>
      <c r="C114" s="970"/>
      <c r="D114" s="970"/>
      <c r="E114" s="970"/>
      <c r="F114" s="97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9"/>
      <c r="B115" s="970"/>
      <c r="C115" s="970"/>
      <c r="D115" s="970"/>
      <c r="E115" s="970"/>
      <c r="F115" s="97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9"/>
      <c r="B116" s="970"/>
      <c r="C116" s="970"/>
      <c r="D116" s="970"/>
      <c r="E116" s="970"/>
      <c r="F116" s="97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9"/>
      <c r="B117" s="970"/>
      <c r="C117" s="970"/>
      <c r="D117" s="970"/>
      <c r="E117" s="970"/>
      <c r="F117" s="97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9"/>
      <c r="B118" s="970"/>
      <c r="C118" s="970"/>
      <c r="D118" s="970"/>
      <c r="E118" s="970"/>
      <c r="F118" s="97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9"/>
      <c r="B119" s="970"/>
      <c r="C119" s="970"/>
      <c r="D119" s="970"/>
      <c r="E119" s="970"/>
      <c r="F119" s="97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9"/>
      <c r="B120" s="970"/>
      <c r="C120" s="970"/>
      <c r="D120" s="970"/>
      <c r="E120" s="970"/>
      <c r="F120" s="97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9"/>
      <c r="B121" s="970"/>
      <c r="C121" s="970"/>
      <c r="D121" s="970"/>
      <c r="E121" s="970"/>
      <c r="F121" s="97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9"/>
      <c r="B122" s="970"/>
      <c r="C122" s="970"/>
      <c r="D122" s="970"/>
      <c r="E122" s="970"/>
      <c r="F122" s="97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9"/>
      <c r="B123" s="970"/>
      <c r="C123" s="970"/>
      <c r="D123" s="970"/>
      <c r="E123" s="970"/>
      <c r="F123" s="97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9"/>
      <c r="B124" s="970"/>
      <c r="C124" s="970"/>
      <c r="D124" s="970"/>
      <c r="E124" s="970"/>
      <c r="F124" s="97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9"/>
      <c r="B125" s="970"/>
      <c r="C125" s="970"/>
      <c r="D125" s="970"/>
      <c r="E125" s="970"/>
      <c r="F125" s="97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9"/>
      <c r="B126" s="970"/>
      <c r="C126" s="970"/>
      <c r="D126" s="970"/>
      <c r="E126" s="970"/>
      <c r="F126" s="97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9"/>
      <c r="B127" s="970"/>
      <c r="C127" s="970"/>
      <c r="D127" s="970"/>
      <c r="E127" s="970"/>
      <c r="F127" s="97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9"/>
      <c r="B128" s="970"/>
      <c r="C128" s="970"/>
      <c r="D128" s="970"/>
      <c r="E128" s="970"/>
      <c r="F128" s="97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9"/>
      <c r="B129" s="970"/>
      <c r="C129" s="970"/>
      <c r="D129" s="970"/>
      <c r="E129" s="970"/>
      <c r="F129" s="97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9"/>
      <c r="B130" s="970"/>
      <c r="C130" s="970"/>
      <c r="D130" s="970"/>
      <c r="E130" s="970"/>
      <c r="F130" s="97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9"/>
      <c r="B131" s="970"/>
      <c r="C131" s="970"/>
      <c r="D131" s="970"/>
      <c r="E131" s="970"/>
      <c r="F131" s="97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9"/>
      <c r="B132" s="970"/>
      <c r="C132" s="970"/>
      <c r="D132" s="970"/>
      <c r="E132" s="970"/>
      <c r="F132" s="97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9"/>
      <c r="B133" s="970"/>
      <c r="C133" s="970"/>
      <c r="D133" s="970"/>
      <c r="E133" s="970"/>
      <c r="F133" s="97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9"/>
      <c r="B134" s="970"/>
      <c r="C134" s="970"/>
      <c r="D134" s="970"/>
      <c r="E134" s="970"/>
      <c r="F134" s="97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9"/>
      <c r="B135" s="970"/>
      <c r="C135" s="970"/>
      <c r="D135" s="970"/>
      <c r="E135" s="970"/>
      <c r="F135" s="97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9"/>
      <c r="B136" s="970"/>
      <c r="C136" s="970"/>
      <c r="D136" s="970"/>
      <c r="E136" s="970"/>
      <c r="F136" s="97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9"/>
      <c r="B137" s="970"/>
      <c r="C137" s="970"/>
      <c r="D137" s="970"/>
      <c r="E137" s="970"/>
      <c r="F137" s="97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9"/>
      <c r="B138" s="970"/>
      <c r="C138" s="970"/>
      <c r="D138" s="970"/>
      <c r="E138" s="970"/>
      <c r="F138" s="97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9"/>
      <c r="B139" s="970"/>
      <c r="C139" s="970"/>
      <c r="D139" s="970"/>
      <c r="E139" s="970"/>
      <c r="F139" s="97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9"/>
      <c r="B140" s="970"/>
      <c r="C140" s="970"/>
      <c r="D140" s="970"/>
      <c r="E140" s="970"/>
      <c r="F140" s="97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9"/>
      <c r="B141" s="970"/>
      <c r="C141" s="970"/>
      <c r="D141" s="970"/>
      <c r="E141" s="970"/>
      <c r="F141" s="97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9"/>
      <c r="B142" s="970"/>
      <c r="C142" s="970"/>
      <c r="D142" s="970"/>
      <c r="E142" s="970"/>
      <c r="F142" s="97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9"/>
      <c r="B143" s="970"/>
      <c r="C143" s="970"/>
      <c r="D143" s="970"/>
      <c r="E143" s="970"/>
      <c r="F143" s="97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9"/>
      <c r="B144" s="970"/>
      <c r="C144" s="970"/>
      <c r="D144" s="970"/>
      <c r="E144" s="970"/>
      <c r="F144" s="97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9"/>
      <c r="B145" s="970"/>
      <c r="C145" s="970"/>
      <c r="D145" s="970"/>
      <c r="E145" s="970"/>
      <c r="F145" s="97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9"/>
      <c r="B146" s="970"/>
      <c r="C146" s="970"/>
      <c r="D146" s="970"/>
      <c r="E146" s="970"/>
      <c r="F146" s="97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9"/>
      <c r="B147" s="970"/>
      <c r="C147" s="970"/>
      <c r="D147" s="970"/>
      <c r="E147" s="970"/>
      <c r="F147" s="97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9"/>
      <c r="B148" s="970"/>
      <c r="C148" s="970"/>
      <c r="D148" s="970"/>
      <c r="E148" s="970"/>
      <c r="F148" s="97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9"/>
      <c r="B149" s="970"/>
      <c r="C149" s="970"/>
      <c r="D149" s="970"/>
      <c r="E149" s="970"/>
      <c r="F149" s="97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9"/>
      <c r="B150" s="970"/>
      <c r="C150" s="970"/>
      <c r="D150" s="970"/>
      <c r="E150" s="970"/>
      <c r="F150" s="97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9"/>
      <c r="B151" s="970"/>
      <c r="C151" s="970"/>
      <c r="D151" s="970"/>
      <c r="E151" s="970"/>
      <c r="F151" s="97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9"/>
      <c r="B152" s="970"/>
      <c r="C152" s="970"/>
      <c r="D152" s="970"/>
      <c r="E152" s="970"/>
      <c r="F152" s="97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9"/>
      <c r="B153" s="970"/>
      <c r="C153" s="970"/>
      <c r="D153" s="970"/>
      <c r="E153" s="970"/>
      <c r="F153" s="97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9"/>
      <c r="B154" s="970"/>
      <c r="C154" s="970"/>
      <c r="D154" s="970"/>
      <c r="E154" s="970"/>
      <c r="F154" s="97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9"/>
      <c r="B155" s="970"/>
      <c r="C155" s="970"/>
      <c r="D155" s="970"/>
      <c r="E155" s="970"/>
      <c r="F155" s="97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9"/>
      <c r="B156" s="970"/>
      <c r="C156" s="970"/>
      <c r="D156" s="970"/>
      <c r="E156" s="970"/>
      <c r="F156" s="97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9"/>
      <c r="B157" s="970"/>
      <c r="C157" s="970"/>
      <c r="D157" s="970"/>
      <c r="E157" s="970"/>
      <c r="F157" s="97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9"/>
      <c r="B158" s="970"/>
      <c r="C158" s="970"/>
      <c r="D158" s="970"/>
      <c r="E158" s="970"/>
      <c r="F158" s="97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5"/>
    <row r="161" spans="1:51" ht="30" customHeight="1" x14ac:dyDescent="0.2">
      <c r="A161" s="966" t="s">
        <v>26</v>
      </c>
      <c r="B161" s="967"/>
      <c r="C161" s="967"/>
      <c r="D161" s="967"/>
      <c r="E161" s="967"/>
      <c r="F161" s="96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9"/>
      <c r="B162" s="970"/>
      <c r="C162" s="970"/>
      <c r="D162" s="970"/>
      <c r="E162" s="970"/>
      <c r="F162" s="97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9"/>
      <c r="B163" s="970"/>
      <c r="C163" s="970"/>
      <c r="D163" s="970"/>
      <c r="E163" s="970"/>
      <c r="F163" s="97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9"/>
      <c r="B164" s="970"/>
      <c r="C164" s="970"/>
      <c r="D164" s="970"/>
      <c r="E164" s="970"/>
      <c r="F164" s="97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9"/>
      <c r="B165" s="970"/>
      <c r="C165" s="970"/>
      <c r="D165" s="970"/>
      <c r="E165" s="970"/>
      <c r="F165" s="97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9"/>
      <c r="B166" s="970"/>
      <c r="C166" s="970"/>
      <c r="D166" s="970"/>
      <c r="E166" s="970"/>
      <c r="F166" s="97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9"/>
      <c r="B167" s="970"/>
      <c r="C167" s="970"/>
      <c r="D167" s="970"/>
      <c r="E167" s="970"/>
      <c r="F167" s="97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9"/>
      <c r="B168" s="970"/>
      <c r="C168" s="970"/>
      <c r="D168" s="970"/>
      <c r="E168" s="970"/>
      <c r="F168" s="97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9"/>
      <c r="B169" s="970"/>
      <c r="C169" s="970"/>
      <c r="D169" s="970"/>
      <c r="E169" s="970"/>
      <c r="F169" s="97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9"/>
      <c r="B170" s="970"/>
      <c r="C170" s="970"/>
      <c r="D170" s="970"/>
      <c r="E170" s="970"/>
      <c r="F170" s="97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9"/>
      <c r="B171" s="970"/>
      <c r="C171" s="970"/>
      <c r="D171" s="970"/>
      <c r="E171" s="970"/>
      <c r="F171" s="97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9"/>
      <c r="B172" s="970"/>
      <c r="C172" s="970"/>
      <c r="D172" s="970"/>
      <c r="E172" s="970"/>
      <c r="F172" s="97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9"/>
      <c r="B173" s="970"/>
      <c r="C173" s="970"/>
      <c r="D173" s="970"/>
      <c r="E173" s="970"/>
      <c r="F173" s="97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9"/>
      <c r="B174" s="970"/>
      <c r="C174" s="970"/>
      <c r="D174" s="970"/>
      <c r="E174" s="970"/>
      <c r="F174" s="97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9"/>
      <c r="B175" s="970"/>
      <c r="C175" s="970"/>
      <c r="D175" s="970"/>
      <c r="E175" s="970"/>
      <c r="F175" s="97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9"/>
      <c r="B176" s="970"/>
      <c r="C176" s="970"/>
      <c r="D176" s="970"/>
      <c r="E176" s="970"/>
      <c r="F176" s="97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9"/>
      <c r="B177" s="970"/>
      <c r="C177" s="970"/>
      <c r="D177" s="970"/>
      <c r="E177" s="970"/>
      <c r="F177" s="97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9"/>
      <c r="B178" s="970"/>
      <c r="C178" s="970"/>
      <c r="D178" s="970"/>
      <c r="E178" s="970"/>
      <c r="F178" s="97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9"/>
      <c r="B179" s="970"/>
      <c r="C179" s="970"/>
      <c r="D179" s="970"/>
      <c r="E179" s="970"/>
      <c r="F179" s="97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9"/>
      <c r="B180" s="970"/>
      <c r="C180" s="970"/>
      <c r="D180" s="970"/>
      <c r="E180" s="970"/>
      <c r="F180" s="97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9"/>
      <c r="B181" s="970"/>
      <c r="C181" s="970"/>
      <c r="D181" s="970"/>
      <c r="E181" s="970"/>
      <c r="F181" s="97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9"/>
      <c r="B182" s="970"/>
      <c r="C182" s="970"/>
      <c r="D182" s="970"/>
      <c r="E182" s="970"/>
      <c r="F182" s="97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9"/>
      <c r="B183" s="970"/>
      <c r="C183" s="970"/>
      <c r="D183" s="970"/>
      <c r="E183" s="970"/>
      <c r="F183" s="97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9"/>
      <c r="B184" s="970"/>
      <c r="C184" s="970"/>
      <c r="D184" s="970"/>
      <c r="E184" s="970"/>
      <c r="F184" s="97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9"/>
      <c r="B185" s="970"/>
      <c r="C185" s="970"/>
      <c r="D185" s="970"/>
      <c r="E185" s="970"/>
      <c r="F185" s="97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9"/>
      <c r="B186" s="970"/>
      <c r="C186" s="970"/>
      <c r="D186" s="970"/>
      <c r="E186" s="970"/>
      <c r="F186" s="97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9"/>
      <c r="B187" s="970"/>
      <c r="C187" s="970"/>
      <c r="D187" s="970"/>
      <c r="E187" s="970"/>
      <c r="F187" s="97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9"/>
      <c r="B188" s="970"/>
      <c r="C188" s="970"/>
      <c r="D188" s="970"/>
      <c r="E188" s="970"/>
      <c r="F188" s="97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9"/>
      <c r="B189" s="970"/>
      <c r="C189" s="970"/>
      <c r="D189" s="970"/>
      <c r="E189" s="970"/>
      <c r="F189" s="97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9"/>
      <c r="B190" s="970"/>
      <c r="C190" s="970"/>
      <c r="D190" s="970"/>
      <c r="E190" s="970"/>
      <c r="F190" s="97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9"/>
      <c r="B191" s="970"/>
      <c r="C191" s="970"/>
      <c r="D191" s="970"/>
      <c r="E191" s="970"/>
      <c r="F191" s="97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9"/>
      <c r="B192" s="970"/>
      <c r="C192" s="970"/>
      <c r="D192" s="970"/>
      <c r="E192" s="970"/>
      <c r="F192" s="97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9"/>
      <c r="B193" s="970"/>
      <c r="C193" s="970"/>
      <c r="D193" s="970"/>
      <c r="E193" s="970"/>
      <c r="F193" s="97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9"/>
      <c r="B194" s="970"/>
      <c r="C194" s="970"/>
      <c r="D194" s="970"/>
      <c r="E194" s="970"/>
      <c r="F194" s="97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9"/>
      <c r="B195" s="970"/>
      <c r="C195" s="970"/>
      <c r="D195" s="970"/>
      <c r="E195" s="970"/>
      <c r="F195" s="97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9"/>
      <c r="B196" s="970"/>
      <c r="C196" s="970"/>
      <c r="D196" s="970"/>
      <c r="E196" s="970"/>
      <c r="F196" s="97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9"/>
      <c r="B197" s="970"/>
      <c r="C197" s="970"/>
      <c r="D197" s="970"/>
      <c r="E197" s="970"/>
      <c r="F197" s="97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9"/>
      <c r="B198" s="970"/>
      <c r="C198" s="970"/>
      <c r="D198" s="970"/>
      <c r="E198" s="970"/>
      <c r="F198" s="97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9"/>
      <c r="B199" s="970"/>
      <c r="C199" s="970"/>
      <c r="D199" s="970"/>
      <c r="E199" s="970"/>
      <c r="F199" s="97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9"/>
      <c r="B200" s="970"/>
      <c r="C200" s="970"/>
      <c r="D200" s="970"/>
      <c r="E200" s="970"/>
      <c r="F200" s="97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9"/>
      <c r="B201" s="970"/>
      <c r="C201" s="970"/>
      <c r="D201" s="970"/>
      <c r="E201" s="970"/>
      <c r="F201" s="97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9"/>
      <c r="B202" s="970"/>
      <c r="C202" s="970"/>
      <c r="D202" s="970"/>
      <c r="E202" s="970"/>
      <c r="F202" s="97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9"/>
      <c r="B203" s="970"/>
      <c r="C203" s="970"/>
      <c r="D203" s="970"/>
      <c r="E203" s="970"/>
      <c r="F203" s="97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9"/>
      <c r="B204" s="970"/>
      <c r="C204" s="970"/>
      <c r="D204" s="970"/>
      <c r="E204" s="970"/>
      <c r="F204" s="97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9"/>
      <c r="B205" s="970"/>
      <c r="C205" s="970"/>
      <c r="D205" s="970"/>
      <c r="E205" s="970"/>
      <c r="F205" s="97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9"/>
      <c r="B206" s="970"/>
      <c r="C206" s="970"/>
      <c r="D206" s="970"/>
      <c r="E206" s="970"/>
      <c r="F206" s="97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9"/>
      <c r="B207" s="970"/>
      <c r="C207" s="970"/>
      <c r="D207" s="970"/>
      <c r="E207" s="970"/>
      <c r="F207" s="97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9"/>
      <c r="B208" s="970"/>
      <c r="C208" s="970"/>
      <c r="D208" s="970"/>
      <c r="E208" s="970"/>
      <c r="F208" s="97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9"/>
      <c r="B209" s="970"/>
      <c r="C209" s="970"/>
      <c r="D209" s="970"/>
      <c r="E209" s="970"/>
      <c r="F209" s="97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9"/>
      <c r="B210" s="970"/>
      <c r="C210" s="970"/>
      <c r="D210" s="970"/>
      <c r="E210" s="970"/>
      <c r="F210" s="97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9"/>
      <c r="B211" s="970"/>
      <c r="C211" s="970"/>
      <c r="D211" s="970"/>
      <c r="E211" s="970"/>
      <c r="F211" s="97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5"/>
    <row r="214" spans="1:51" ht="30" customHeight="1" x14ac:dyDescent="0.2">
      <c r="A214" s="986" t="s">
        <v>26</v>
      </c>
      <c r="B214" s="987"/>
      <c r="C214" s="987"/>
      <c r="D214" s="987"/>
      <c r="E214" s="987"/>
      <c r="F214" s="98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9"/>
      <c r="B215" s="970"/>
      <c r="C215" s="970"/>
      <c r="D215" s="970"/>
      <c r="E215" s="970"/>
      <c r="F215" s="97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9"/>
      <c r="B216" s="970"/>
      <c r="C216" s="970"/>
      <c r="D216" s="970"/>
      <c r="E216" s="970"/>
      <c r="F216" s="97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9"/>
      <c r="B217" s="970"/>
      <c r="C217" s="970"/>
      <c r="D217" s="970"/>
      <c r="E217" s="970"/>
      <c r="F217" s="97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9"/>
      <c r="B218" s="970"/>
      <c r="C218" s="970"/>
      <c r="D218" s="970"/>
      <c r="E218" s="970"/>
      <c r="F218" s="97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9"/>
      <c r="B219" s="970"/>
      <c r="C219" s="970"/>
      <c r="D219" s="970"/>
      <c r="E219" s="970"/>
      <c r="F219" s="97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9"/>
      <c r="B220" s="970"/>
      <c r="C220" s="970"/>
      <c r="D220" s="970"/>
      <c r="E220" s="970"/>
      <c r="F220" s="97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9"/>
      <c r="B221" s="970"/>
      <c r="C221" s="970"/>
      <c r="D221" s="970"/>
      <c r="E221" s="970"/>
      <c r="F221" s="97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9"/>
      <c r="B222" s="970"/>
      <c r="C222" s="970"/>
      <c r="D222" s="970"/>
      <c r="E222" s="970"/>
      <c r="F222" s="97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9"/>
      <c r="B223" s="970"/>
      <c r="C223" s="970"/>
      <c r="D223" s="970"/>
      <c r="E223" s="970"/>
      <c r="F223" s="97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9"/>
      <c r="B224" s="970"/>
      <c r="C224" s="970"/>
      <c r="D224" s="970"/>
      <c r="E224" s="970"/>
      <c r="F224" s="97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9"/>
      <c r="B225" s="970"/>
      <c r="C225" s="970"/>
      <c r="D225" s="970"/>
      <c r="E225" s="970"/>
      <c r="F225" s="97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9"/>
      <c r="B226" s="970"/>
      <c r="C226" s="970"/>
      <c r="D226" s="970"/>
      <c r="E226" s="970"/>
      <c r="F226" s="97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9"/>
      <c r="B227" s="970"/>
      <c r="C227" s="970"/>
      <c r="D227" s="970"/>
      <c r="E227" s="970"/>
      <c r="F227" s="97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9"/>
      <c r="B228" s="970"/>
      <c r="C228" s="970"/>
      <c r="D228" s="970"/>
      <c r="E228" s="970"/>
      <c r="F228" s="97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9"/>
      <c r="B229" s="970"/>
      <c r="C229" s="970"/>
      <c r="D229" s="970"/>
      <c r="E229" s="970"/>
      <c r="F229" s="97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9"/>
      <c r="B230" s="970"/>
      <c r="C230" s="970"/>
      <c r="D230" s="970"/>
      <c r="E230" s="970"/>
      <c r="F230" s="97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9"/>
      <c r="B231" s="970"/>
      <c r="C231" s="970"/>
      <c r="D231" s="970"/>
      <c r="E231" s="970"/>
      <c r="F231" s="97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9"/>
      <c r="B232" s="970"/>
      <c r="C232" s="970"/>
      <c r="D232" s="970"/>
      <c r="E232" s="970"/>
      <c r="F232" s="97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9"/>
      <c r="B233" s="970"/>
      <c r="C233" s="970"/>
      <c r="D233" s="970"/>
      <c r="E233" s="970"/>
      <c r="F233" s="97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9"/>
      <c r="B234" s="970"/>
      <c r="C234" s="970"/>
      <c r="D234" s="970"/>
      <c r="E234" s="970"/>
      <c r="F234" s="97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9"/>
      <c r="B235" s="970"/>
      <c r="C235" s="970"/>
      <c r="D235" s="970"/>
      <c r="E235" s="970"/>
      <c r="F235" s="97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9"/>
      <c r="B236" s="970"/>
      <c r="C236" s="970"/>
      <c r="D236" s="970"/>
      <c r="E236" s="970"/>
      <c r="F236" s="97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9"/>
      <c r="B237" s="970"/>
      <c r="C237" s="970"/>
      <c r="D237" s="970"/>
      <c r="E237" s="970"/>
      <c r="F237" s="97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9"/>
      <c r="B238" s="970"/>
      <c r="C238" s="970"/>
      <c r="D238" s="970"/>
      <c r="E238" s="970"/>
      <c r="F238" s="97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9"/>
      <c r="B239" s="970"/>
      <c r="C239" s="970"/>
      <c r="D239" s="970"/>
      <c r="E239" s="970"/>
      <c r="F239" s="97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9"/>
      <c r="B240" s="970"/>
      <c r="C240" s="970"/>
      <c r="D240" s="970"/>
      <c r="E240" s="970"/>
      <c r="F240" s="97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9"/>
      <c r="B241" s="970"/>
      <c r="C241" s="970"/>
      <c r="D241" s="970"/>
      <c r="E241" s="970"/>
      <c r="F241" s="97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9"/>
      <c r="B242" s="970"/>
      <c r="C242" s="970"/>
      <c r="D242" s="970"/>
      <c r="E242" s="970"/>
      <c r="F242" s="97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9"/>
      <c r="B243" s="970"/>
      <c r="C243" s="970"/>
      <c r="D243" s="970"/>
      <c r="E243" s="970"/>
      <c r="F243" s="97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9"/>
      <c r="B244" s="970"/>
      <c r="C244" s="970"/>
      <c r="D244" s="970"/>
      <c r="E244" s="970"/>
      <c r="F244" s="97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9"/>
      <c r="B245" s="970"/>
      <c r="C245" s="970"/>
      <c r="D245" s="970"/>
      <c r="E245" s="970"/>
      <c r="F245" s="97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9"/>
      <c r="B246" s="970"/>
      <c r="C246" s="970"/>
      <c r="D246" s="970"/>
      <c r="E246" s="970"/>
      <c r="F246" s="97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9"/>
      <c r="B247" s="970"/>
      <c r="C247" s="970"/>
      <c r="D247" s="970"/>
      <c r="E247" s="970"/>
      <c r="F247" s="97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9"/>
      <c r="B248" s="970"/>
      <c r="C248" s="970"/>
      <c r="D248" s="970"/>
      <c r="E248" s="970"/>
      <c r="F248" s="97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9"/>
      <c r="B249" s="970"/>
      <c r="C249" s="970"/>
      <c r="D249" s="970"/>
      <c r="E249" s="970"/>
      <c r="F249" s="97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9"/>
      <c r="B250" s="970"/>
      <c r="C250" s="970"/>
      <c r="D250" s="970"/>
      <c r="E250" s="970"/>
      <c r="F250" s="97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9"/>
      <c r="B251" s="970"/>
      <c r="C251" s="970"/>
      <c r="D251" s="970"/>
      <c r="E251" s="970"/>
      <c r="F251" s="97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9"/>
      <c r="B252" s="970"/>
      <c r="C252" s="970"/>
      <c r="D252" s="970"/>
      <c r="E252" s="970"/>
      <c r="F252" s="97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9"/>
      <c r="B253" s="970"/>
      <c r="C253" s="970"/>
      <c r="D253" s="970"/>
      <c r="E253" s="970"/>
      <c r="F253" s="97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9"/>
      <c r="B254" s="970"/>
      <c r="C254" s="970"/>
      <c r="D254" s="970"/>
      <c r="E254" s="970"/>
      <c r="F254" s="97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9"/>
      <c r="B255" s="970"/>
      <c r="C255" s="970"/>
      <c r="D255" s="970"/>
      <c r="E255" s="970"/>
      <c r="F255" s="97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9"/>
      <c r="B256" s="970"/>
      <c r="C256" s="970"/>
      <c r="D256" s="970"/>
      <c r="E256" s="970"/>
      <c r="F256" s="97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9"/>
      <c r="B257" s="970"/>
      <c r="C257" s="970"/>
      <c r="D257" s="970"/>
      <c r="E257" s="970"/>
      <c r="F257" s="97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9"/>
      <c r="B258" s="970"/>
      <c r="C258" s="970"/>
      <c r="D258" s="970"/>
      <c r="E258" s="970"/>
      <c r="F258" s="97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9"/>
      <c r="B259" s="970"/>
      <c r="C259" s="970"/>
      <c r="D259" s="970"/>
      <c r="E259" s="970"/>
      <c r="F259" s="97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9"/>
      <c r="B260" s="970"/>
      <c r="C260" s="970"/>
      <c r="D260" s="970"/>
      <c r="E260" s="970"/>
      <c r="F260" s="97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9"/>
      <c r="B261" s="970"/>
      <c r="C261" s="970"/>
      <c r="D261" s="970"/>
      <c r="E261" s="970"/>
      <c r="F261" s="97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9"/>
      <c r="B262" s="970"/>
      <c r="C262" s="970"/>
      <c r="D262" s="970"/>
      <c r="E262" s="970"/>
      <c r="F262" s="97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9"/>
      <c r="B263" s="970"/>
      <c r="C263" s="970"/>
      <c r="D263" s="970"/>
      <c r="E263" s="970"/>
      <c r="F263" s="97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9"/>
      <c r="B264" s="970"/>
      <c r="C264" s="970"/>
      <c r="D264" s="970"/>
      <c r="E264" s="970"/>
      <c r="F264" s="97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1" t="s">
        <v>274</v>
      </c>
      <c r="K3" s="992"/>
      <c r="L3" s="992"/>
      <c r="M3" s="992"/>
      <c r="N3" s="992"/>
      <c r="O3" s="992"/>
      <c r="P3" s="134" t="s">
        <v>25</v>
      </c>
      <c r="Q3" s="134"/>
      <c r="R3" s="134"/>
      <c r="S3" s="134"/>
      <c r="T3" s="134"/>
      <c r="U3" s="134"/>
      <c r="V3" s="134"/>
      <c r="W3" s="134"/>
      <c r="X3" s="134"/>
      <c r="Y3" s="272" t="s">
        <v>319</v>
      </c>
      <c r="Z3" s="273"/>
      <c r="AA3" s="273"/>
      <c r="AB3" s="273"/>
      <c r="AC3" s="991" t="s">
        <v>310</v>
      </c>
      <c r="AD3" s="991"/>
      <c r="AE3" s="991"/>
      <c r="AF3" s="991"/>
      <c r="AG3" s="991"/>
      <c r="AH3" s="272" t="s">
        <v>236</v>
      </c>
      <c r="AI3" s="270"/>
      <c r="AJ3" s="270"/>
      <c r="AK3" s="270"/>
      <c r="AL3" s="270" t="s">
        <v>19</v>
      </c>
      <c r="AM3" s="270"/>
      <c r="AN3" s="270"/>
      <c r="AO3" s="274"/>
      <c r="AP3" s="990" t="s">
        <v>275</v>
      </c>
      <c r="AQ3" s="990"/>
      <c r="AR3" s="990"/>
      <c r="AS3" s="990"/>
      <c r="AT3" s="990"/>
      <c r="AU3" s="990"/>
      <c r="AV3" s="990"/>
      <c r="AW3" s="990"/>
      <c r="AX3" s="990"/>
      <c r="AY3">
        <f>$AY$2</f>
        <v>0</v>
      </c>
    </row>
    <row r="4" spans="1:51" ht="26.25" customHeight="1" x14ac:dyDescent="0.2">
      <c r="A4" s="993">
        <v>1</v>
      </c>
      <c r="B4" s="99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9"/>
      <c r="AD4" s="989"/>
      <c r="AE4" s="989"/>
      <c r="AF4" s="989"/>
      <c r="AG4" s="98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3">
        <v>2</v>
      </c>
      <c r="B5" s="99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3">
        <v>3</v>
      </c>
      <c r="B6" s="99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3">
        <v>4</v>
      </c>
      <c r="B7" s="99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3">
        <v>5</v>
      </c>
      <c r="B8" s="99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3">
        <v>6</v>
      </c>
      <c r="B9" s="99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3">
        <v>7</v>
      </c>
      <c r="B10" s="99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3">
        <v>8</v>
      </c>
      <c r="B11" s="99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3">
        <v>9</v>
      </c>
      <c r="B12" s="99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3">
        <v>10</v>
      </c>
      <c r="B13" s="99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3">
        <v>11</v>
      </c>
      <c r="B14" s="99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3">
        <v>12</v>
      </c>
      <c r="B15" s="99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3">
        <v>13</v>
      </c>
      <c r="B16" s="99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3">
        <v>14</v>
      </c>
      <c r="B17" s="99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3">
        <v>15</v>
      </c>
      <c r="B18" s="99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3">
        <v>16</v>
      </c>
      <c r="B19" s="99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3">
        <v>17</v>
      </c>
      <c r="B20" s="99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3">
        <v>18</v>
      </c>
      <c r="B21" s="99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3">
        <v>19</v>
      </c>
      <c r="B22" s="99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3">
        <v>20</v>
      </c>
      <c r="B23" s="99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3">
        <v>21</v>
      </c>
      <c r="B24" s="99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3">
        <v>22</v>
      </c>
      <c r="B25" s="99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3">
        <v>23</v>
      </c>
      <c r="B26" s="99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3">
        <v>24</v>
      </c>
      <c r="B27" s="99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3">
        <v>25</v>
      </c>
      <c r="B28" s="99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3">
        <v>26</v>
      </c>
      <c r="B29" s="99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3">
        <v>27</v>
      </c>
      <c r="B30" s="99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3">
        <v>28</v>
      </c>
      <c r="B31" s="99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3">
        <v>29</v>
      </c>
      <c r="B32" s="99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3">
        <v>30</v>
      </c>
      <c r="B33" s="99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1" t="s">
        <v>274</v>
      </c>
      <c r="K36" s="992"/>
      <c r="L36" s="992"/>
      <c r="M36" s="992"/>
      <c r="N36" s="992"/>
      <c r="O36" s="992"/>
      <c r="P36" s="134" t="s">
        <v>25</v>
      </c>
      <c r="Q36" s="134"/>
      <c r="R36" s="134"/>
      <c r="S36" s="134"/>
      <c r="T36" s="134"/>
      <c r="U36" s="134"/>
      <c r="V36" s="134"/>
      <c r="W36" s="134"/>
      <c r="X36" s="134"/>
      <c r="Y36" s="272" t="s">
        <v>319</v>
      </c>
      <c r="Z36" s="273"/>
      <c r="AA36" s="273"/>
      <c r="AB36" s="273"/>
      <c r="AC36" s="991" t="s">
        <v>310</v>
      </c>
      <c r="AD36" s="991"/>
      <c r="AE36" s="991"/>
      <c r="AF36" s="991"/>
      <c r="AG36" s="991"/>
      <c r="AH36" s="272" t="s">
        <v>236</v>
      </c>
      <c r="AI36" s="270"/>
      <c r="AJ36" s="270"/>
      <c r="AK36" s="270"/>
      <c r="AL36" s="270" t="s">
        <v>19</v>
      </c>
      <c r="AM36" s="270"/>
      <c r="AN36" s="270"/>
      <c r="AO36" s="274"/>
      <c r="AP36" s="990" t="s">
        <v>275</v>
      </c>
      <c r="AQ36" s="990"/>
      <c r="AR36" s="990"/>
      <c r="AS36" s="990"/>
      <c r="AT36" s="990"/>
      <c r="AU36" s="990"/>
      <c r="AV36" s="990"/>
      <c r="AW36" s="990"/>
      <c r="AX36" s="990"/>
      <c r="AY36">
        <f>$AY$34</f>
        <v>0</v>
      </c>
    </row>
    <row r="37" spans="1:51" ht="26.25" customHeight="1" x14ac:dyDescent="0.2">
      <c r="A37" s="993">
        <v>1</v>
      </c>
      <c r="B37" s="99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9"/>
      <c r="AD37" s="989"/>
      <c r="AE37" s="989"/>
      <c r="AF37" s="989"/>
      <c r="AG37" s="98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3">
        <v>2</v>
      </c>
      <c r="B38" s="99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3">
        <v>3</v>
      </c>
      <c r="B39" s="99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3">
        <v>4</v>
      </c>
      <c r="B40" s="99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3">
        <v>5</v>
      </c>
      <c r="B41" s="99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3">
        <v>6</v>
      </c>
      <c r="B42" s="99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3">
        <v>7</v>
      </c>
      <c r="B43" s="99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3">
        <v>8</v>
      </c>
      <c r="B44" s="99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3">
        <v>9</v>
      </c>
      <c r="B45" s="99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3">
        <v>10</v>
      </c>
      <c r="B46" s="99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3">
        <v>11</v>
      </c>
      <c r="B47" s="99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3">
        <v>12</v>
      </c>
      <c r="B48" s="99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3">
        <v>13</v>
      </c>
      <c r="B49" s="99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3">
        <v>14</v>
      </c>
      <c r="B50" s="99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3">
        <v>15</v>
      </c>
      <c r="B51" s="99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3">
        <v>16</v>
      </c>
      <c r="B52" s="99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3">
        <v>17</v>
      </c>
      <c r="B53" s="99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3">
        <v>18</v>
      </c>
      <c r="B54" s="99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3">
        <v>19</v>
      </c>
      <c r="B55" s="99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3">
        <v>20</v>
      </c>
      <c r="B56" s="99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3">
        <v>21</v>
      </c>
      <c r="B57" s="99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3">
        <v>22</v>
      </c>
      <c r="B58" s="99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3">
        <v>23</v>
      </c>
      <c r="B59" s="99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3">
        <v>24</v>
      </c>
      <c r="B60" s="99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3">
        <v>25</v>
      </c>
      <c r="B61" s="99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3">
        <v>26</v>
      </c>
      <c r="B62" s="99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3">
        <v>27</v>
      </c>
      <c r="B63" s="99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3">
        <v>28</v>
      </c>
      <c r="B64" s="99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3">
        <v>29</v>
      </c>
      <c r="B65" s="99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3">
        <v>30</v>
      </c>
      <c r="B66" s="99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1" t="s">
        <v>274</v>
      </c>
      <c r="K69" s="992"/>
      <c r="L69" s="992"/>
      <c r="M69" s="992"/>
      <c r="N69" s="992"/>
      <c r="O69" s="992"/>
      <c r="P69" s="134" t="s">
        <v>25</v>
      </c>
      <c r="Q69" s="134"/>
      <c r="R69" s="134"/>
      <c r="S69" s="134"/>
      <c r="T69" s="134"/>
      <c r="U69" s="134"/>
      <c r="V69" s="134"/>
      <c r="W69" s="134"/>
      <c r="X69" s="134"/>
      <c r="Y69" s="272" t="s">
        <v>319</v>
      </c>
      <c r="Z69" s="273"/>
      <c r="AA69" s="273"/>
      <c r="AB69" s="273"/>
      <c r="AC69" s="991" t="s">
        <v>310</v>
      </c>
      <c r="AD69" s="991"/>
      <c r="AE69" s="991"/>
      <c r="AF69" s="991"/>
      <c r="AG69" s="991"/>
      <c r="AH69" s="272" t="s">
        <v>236</v>
      </c>
      <c r="AI69" s="270"/>
      <c r="AJ69" s="270"/>
      <c r="AK69" s="270"/>
      <c r="AL69" s="270" t="s">
        <v>19</v>
      </c>
      <c r="AM69" s="270"/>
      <c r="AN69" s="270"/>
      <c r="AO69" s="274"/>
      <c r="AP69" s="990" t="s">
        <v>275</v>
      </c>
      <c r="AQ69" s="990"/>
      <c r="AR69" s="990"/>
      <c r="AS69" s="990"/>
      <c r="AT69" s="990"/>
      <c r="AU69" s="990"/>
      <c r="AV69" s="990"/>
      <c r="AW69" s="990"/>
      <c r="AX69" s="990"/>
      <c r="AY69" s="34">
        <f>$AY$67</f>
        <v>0</v>
      </c>
    </row>
    <row r="70" spans="1:51" ht="26.25" customHeight="1" x14ac:dyDescent="0.2">
      <c r="A70" s="993">
        <v>1</v>
      </c>
      <c r="B70" s="99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3">
        <v>2</v>
      </c>
      <c r="B71" s="99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3">
        <v>3</v>
      </c>
      <c r="B72" s="99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3">
        <v>4</v>
      </c>
      <c r="B73" s="99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3">
        <v>5</v>
      </c>
      <c r="B74" s="99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3">
        <v>6</v>
      </c>
      <c r="B75" s="99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3">
        <v>7</v>
      </c>
      <c r="B76" s="99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3">
        <v>8</v>
      </c>
      <c r="B77" s="99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3">
        <v>9</v>
      </c>
      <c r="B78" s="99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3">
        <v>10</v>
      </c>
      <c r="B79" s="99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3">
        <v>11</v>
      </c>
      <c r="B80" s="99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3">
        <v>12</v>
      </c>
      <c r="B81" s="99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3">
        <v>13</v>
      </c>
      <c r="B82" s="99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3">
        <v>14</v>
      </c>
      <c r="B83" s="99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3">
        <v>15</v>
      </c>
      <c r="B84" s="99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3">
        <v>16</v>
      </c>
      <c r="B85" s="99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3">
        <v>17</v>
      </c>
      <c r="B86" s="99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3">
        <v>18</v>
      </c>
      <c r="B87" s="99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3">
        <v>19</v>
      </c>
      <c r="B88" s="99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3">
        <v>20</v>
      </c>
      <c r="B89" s="99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3">
        <v>21</v>
      </c>
      <c r="B90" s="99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3">
        <v>22</v>
      </c>
      <c r="B91" s="99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3">
        <v>23</v>
      </c>
      <c r="B92" s="99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3">
        <v>24</v>
      </c>
      <c r="B93" s="99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3">
        <v>25</v>
      </c>
      <c r="B94" s="99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3">
        <v>26</v>
      </c>
      <c r="B95" s="99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3">
        <v>27</v>
      </c>
      <c r="B96" s="99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3">
        <v>28</v>
      </c>
      <c r="B97" s="99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3">
        <v>29</v>
      </c>
      <c r="B98" s="99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3">
        <v>30</v>
      </c>
      <c r="B99" s="99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1" t="s">
        <v>274</v>
      </c>
      <c r="K102" s="992"/>
      <c r="L102" s="992"/>
      <c r="M102" s="992"/>
      <c r="N102" s="992"/>
      <c r="O102" s="992"/>
      <c r="P102" s="134" t="s">
        <v>25</v>
      </c>
      <c r="Q102" s="134"/>
      <c r="R102" s="134"/>
      <c r="S102" s="134"/>
      <c r="T102" s="134"/>
      <c r="U102" s="134"/>
      <c r="V102" s="134"/>
      <c r="W102" s="134"/>
      <c r="X102" s="134"/>
      <c r="Y102" s="272" t="s">
        <v>319</v>
      </c>
      <c r="Z102" s="273"/>
      <c r="AA102" s="273"/>
      <c r="AB102" s="273"/>
      <c r="AC102" s="991" t="s">
        <v>310</v>
      </c>
      <c r="AD102" s="991"/>
      <c r="AE102" s="991"/>
      <c r="AF102" s="991"/>
      <c r="AG102" s="991"/>
      <c r="AH102" s="272" t="s">
        <v>236</v>
      </c>
      <c r="AI102" s="270"/>
      <c r="AJ102" s="270"/>
      <c r="AK102" s="270"/>
      <c r="AL102" s="270" t="s">
        <v>19</v>
      </c>
      <c r="AM102" s="270"/>
      <c r="AN102" s="270"/>
      <c r="AO102" s="274"/>
      <c r="AP102" s="990" t="s">
        <v>275</v>
      </c>
      <c r="AQ102" s="990"/>
      <c r="AR102" s="990"/>
      <c r="AS102" s="990"/>
      <c r="AT102" s="990"/>
      <c r="AU102" s="990"/>
      <c r="AV102" s="990"/>
      <c r="AW102" s="990"/>
      <c r="AX102" s="990"/>
      <c r="AY102" s="34">
        <f>$AY$100</f>
        <v>0</v>
      </c>
    </row>
    <row r="103" spans="1:51" ht="26.25" customHeight="1" x14ac:dyDescent="0.2">
      <c r="A103" s="993">
        <v>1</v>
      </c>
      <c r="B103" s="99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3">
        <v>2</v>
      </c>
      <c r="B104" s="99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3">
        <v>3</v>
      </c>
      <c r="B105" s="99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3">
        <v>4</v>
      </c>
      <c r="B106" s="99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3">
        <v>5</v>
      </c>
      <c r="B107" s="99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3">
        <v>6</v>
      </c>
      <c r="B108" s="99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3">
        <v>7</v>
      </c>
      <c r="B109" s="99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3">
        <v>8</v>
      </c>
      <c r="B110" s="99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3">
        <v>9</v>
      </c>
      <c r="B111" s="99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3">
        <v>10</v>
      </c>
      <c r="B112" s="99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3">
        <v>11</v>
      </c>
      <c r="B113" s="99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3">
        <v>12</v>
      </c>
      <c r="B114" s="99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3">
        <v>13</v>
      </c>
      <c r="B115" s="99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3">
        <v>14</v>
      </c>
      <c r="B116" s="99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3">
        <v>15</v>
      </c>
      <c r="B117" s="99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3">
        <v>16</v>
      </c>
      <c r="B118" s="99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3">
        <v>17</v>
      </c>
      <c r="B119" s="99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3">
        <v>18</v>
      </c>
      <c r="B120" s="99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3">
        <v>19</v>
      </c>
      <c r="B121" s="99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3">
        <v>20</v>
      </c>
      <c r="B122" s="99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3">
        <v>21</v>
      </c>
      <c r="B123" s="99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3">
        <v>22</v>
      </c>
      <c r="B124" s="99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3">
        <v>23</v>
      </c>
      <c r="B125" s="99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3">
        <v>24</v>
      </c>
      <c r="B126" s="99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3">
        <v>25</v>
      </c>
      <c r="B127" s="99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3">
        <v>26</v>
      </c>
      <c r="B128" s="99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3">
        <v>27</v>
      </c>
      <c r="B129" s="99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3">
        <v>28</v>
      </c>
      <c r="B130" s="99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3">
        <v>29</v>
      </c>
      <c r="B131" s="99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3">
        <v>30</v>
      </c>
      <c r="B132" s="99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1" t="s">
        <v>274</v>
      </c>
      <c r="K135" s="992"/>
      <c r="L135" s="992"/>
      <c r="M135" s="992"/>
      <c r="N135" s="992"/>
      <c r="O135" s="992"/>
      <c r="P135" s="134" t="s">
        <v>25</v>
      </c>
      <c r="Q135" s="134"/>
      <c r="R135" s="134"/>
      <c r="S135" s="134"/>
      <c r="T135" s="134"/>
      <c r="U135" s="134"/>
      <c r="V135" s="134"/>
      <c r="W135" s="134"/>
      <c r="X135" s="134"/>
      <c r="Y135" s="272" t="s">
        <v>319</v>
      </c>
      <c r="Z135" s="273"/>
      <c r="AA135" s="273"/>
      <c r="AB135" s="273"/>
      <c r="AC135" s="991" t="s">
        <v>310</v>
      </c>
      <c r="AD135" s="991"/>
      <c r="AE135" s="991"/>
      <c r="AF135" s="991"/>
      <c r="AG135" s="991"/>
      <c r="AH135" s="272" t="s">
        <v>236</v>
      </c>
      <c r="AI135" s="270"/>
      <c r="AJ135" s="270"/>
      <c r="AK135" s="270"/>
      <c r="AL135" s="270" t="s">
        <v>19</v>
      </c>
      <c r="AM135" s="270"/>
      <c r="AN135" s="270"/>
      <c r="AO135" s="274"/>
      <c r="AP135" s="990" t="s">
        <v>275</v>
      </c>
      <c r="AQ135" s="990"/>
      <c r="AR135" s="990"/>
      <c r="AS135" s="990"/>
      <c r="AT135" s="990"/>
      <c r="AU135" s="990"/>
      <c r="AV135" s="990"/>
      <c r="AW135" s="990"/>
      <c r="AX135" s="990"/>
      <c r="AY135" s="34">
        <f>$AY$133</f>
        <v>0</v>
      </c>
    </row>
    <row r="136" spans="1:51" ht="26.25" customHeight="1" x14ac:dyDescent="0.2">
      <c r="A136" s="993">
        <v>1</v>
      </c>
      <c r="B136" s="99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3">
        <v>2</v>
      </c>
      <c r="B137" s="99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3">
        <v>3</v>
      </c>
      <c r="B138" s="99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3">
        <v>4</v>
      </c>
      <c r="B139" s="99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3">
        <v>5</v>
      </c>
      <c r="B140" s="99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3">
        <v>6</v>
      </c>
      <c r="B141" s="99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3">
        <v>7</v>
      </c>
      <c r="B142" s="99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3">
        <v>8</v>
      </c>
      <c r="B143" s="99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3">
        <v>9</v>
      </c>
      <c r="B144" s="99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3">
        <v>10</v>
      </c>
      <c r="B145" s="99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3">
        <v>11</v>
      </c>
      <c r="B146" s="99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3">
        <v>12</v>
      </c>
      <c r="B147" s="99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3">
        <v>13</v>
      </c>
      <c r="B148" s="99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3">
        <v>14</v>
      </c>
      <c r="B149" s="99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3">
        <v>15</v>
      </c>
      <c r="B150" s="99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3">
        <v>16</v>
      </c>
      <c r="B151" s="99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3">
        <v>17</v>
      </c>
      <c r="B152" s="99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3">
        <v>18</v>
      </c>
      <c r="B153" s="99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3">
        <v>19</v>
      </c>
      <c r="B154" s="99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3">
        <v>20</v>
      </c>
      <c r="B155" s="99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3">
        <v>21</v>
      </c>
      <c r="B156" s="99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3">
        <v>22</v>
      </c>
      <c r="B157" s="99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3">
        <v>23</v>
      </c>
      <c r="B158" s="99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3">
        <v>24</v>
      </c>
      <c r="B159" s="99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3">
        <v>25</v>
      </c>
      <c r="B160" s="99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3">
        <v>26</v>
      </c>
      <c r="B161" s="99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3">
        <v>27</v>
      </c>
      <c r="B162" s="99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3">
        <v>28</v>
      </c>
      <c r="B163" s="99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3">
        <v>29</v>
      </c>
      <c r="B164" s="99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3">
        <v>30</v>
      </c>
      <c r="B165" s="99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1" t="s">
        <v>274</v>
      </c>
      <c r="K168" s="992"/>
      <c r="L168" s="992"/>
      <c r="M168" s="992"/>
      <c r="N168" s="992"/>
      <c r="O168" s="992"/>
      <c r="P168" s="134" t="s">
        <v>25</v>
      </c>
      <c r="Q168" s="134"/>
      <c r="R168" s="134"/>
      <c r="S168" s="134"/>
      <c r="T168" s="134"/>
      <c r="U168" s="134"/>
      <c r="V168" s="134"/>
      <c r="W168" s="134"/>
      <c r="X168" s="134"/>
      <c r="Y168" s="272" t="s">
        <v>319</v>
      </c>
      <c r="Z168" s="273"/>
      <c r="AA168" s="273"/>
      <c r="AB168" s="273"/>
      <c r="AC168" s="991" t="s">
        <v>310</v>
      </c>
      <c r="AD168" s="991"/>
      <c r="AE168" s="991"/>
      <c r="AF168" s="991"/>
      <c r="AG168" s="991"/>
      <c r="AH168" s="272" t="s">
        <v>236</v>
      </c>
      <c r="AI168" s="270"/>
      <c r="AJ168" s="270"/>
      <c r="AK168" s="270"/>
      <c r="AL168" s="270" t="s">
        <v>19</v>
      </c>
      <c r="AM168" s="270"/>
      <c r="AN168" s="270"/>
      <c r="AO168" s="274"/>
      <c r="AP168" s="990" t="s">
        <v>275</v>
      </c>
      <c r="AQ168" s="990"/>
      <c r="AR168" s="990"/>
      <c r="AS168" s="990"/>
      <c r="AT168" s="990"/>
      <c r="AU168" s="990"/>
      <c r="AV168" s="990"/>
      <c r="AW168" s="990"/>
      <c r="AX168" s="990"/>
      <c r="AY168" s="34">
        <f>$AY$166</f>
        <v>0</v>
      </c>
    </row>
    <row r="169" spans="1:51" ht="26.25" customHeight="1" x14ac:dyDescent="0.2">
      <c r="A169" s="993">
        <v>1</v>
      </c>
      <c r="B169" s="99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3">
        <v>2</v>
      </c>
      <c r="B170" s="99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3">
        <v>3</v>
      </c>
      <c r="B171" s="99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3">
        <v>4</v>
      </c>
      <c r="B172" s="99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3">
        <v>5</v>
      </c>
      <c r="B173" s="99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3">
        <v>6</v>
      </c>
      <c r="B174" s="99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3">
        <v>7</v>
      </c>
      <c r="B175" s="99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3">
        <v>8</v>
      </c>
      <c r="B176" s="99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3">
        <v>9</v>
      </c>
      <c r="B177" s="99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3">
        <v>10</v>
      </c>
      <c r="B178" s="99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3">
        <v>11</v>
      </c>
      <c r="B179" s="99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3">
        <v>12</v>
      </c>
      <c r="B180" s="99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3">
        <v>13</v>
      </c>
      <c r="B181" s="99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3">
        <v>14</v>
      </c>
      <c r="B182" s="99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3">
        <v>15</v>
      </c>
      <c r="B183" s="99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3">
        <v>16</v>
      </c>
      <c r="B184" s="99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3">
        <v>17</v>
      </c>
      <c r="B185" s="99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3">
        <v>18</v>
      </c>
      <c r="B186" s="99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3">
        <v>19</v>
      </c>
      <c r="B187" s="99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3">
        <v>20</v>
      </c>
      <c r="B188" s="99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3">
        <v>21</v>
      </c>
      <c r="B189" s="99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3">
        <v>22</v>
      </c>
      <c r="B190" s="99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3">
        <v>23</v>
      </c>
      <c r="B191" s="99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3">
        <v>24</v>
      </c>
      <c r="B192" s="99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3">
        <v>25</v>
      </c>
      <c r="B193" s="99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3">
        <v>26</v>
      </c>
      <c r="B194" s="99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3">
        <v>27</v>
      </c>
      <c r="B195" s="99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3">
        <v>28</v>
      </c>
      <c r="B196" s="99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3">
        <v>29</v>
      </c>
      <c r="B197" s="99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3">
        <v>30</v>
      </c>
      <c r="B198" s="99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1" t="s">
        <v>274</v>
      </c>
      <c r="K201" s="992"/>
      <c r="L201" s="992"/>
      <c r="M201" s="992"/>
      <c r="N201" s="992"/>
      <c r="O201" s="992"/>
      <c r="P201" s="134" t="s">
        <v>25</v>
      </c>
      <c r="Q201" s="134"/>
      <c r="R201" s="134"/>
      <c r="S201" s="134"/>
      <c r="T201" s="134"/>
      <c r="U201" s="134"/>
      <c r="V201" s="134"/>
      <c r="W201" s="134"/>
      <c r="X201" s="134"/>
      <c r="Y201" s="272" t="s">
        <v>319</v>
      </c>
      <c r="Z201" s="273"/>
      <c r="AA201" s="273"/>
      <c r="AB201" s="273"/>
      <c r="AC201" s="991" t="s">
        <v>310</v>
      </c>
      <c r="AD201" s="991"/>
      <c r="AE201" s="991"/>
      <c r="AF201" s="991"/>
      <c r="AG201" s="991"/>
      <c r="AH201" s="272" t="s">
        <v>236</v>
      </c>
      <c r="AI201" s="270"/>
      <c r="AJ201" s="270"/>
      <c r="AK201" s="270"/>
      <c r="AL201" s="270" t="s">
        <v>19</v>
      </c>
      <c r="AM201" s="270"/>
      <c r="AN201" s="270"/>
      <c r="AO201" s="274"/>
      <c r="AP201" s="990" t="s">
        <v>275</v>
      </c>
      <c r="AQ201" s="990"/>
      <c r="AR201" s="990"/>
      <c r="AS201" s="990"/>
      <c r="AT201" s="990"/>
      <c r="AU201" s="990"/>
      <c r="AV201" s="990"/>
      <c r="AW201" s="990"/>
      <c r="AX201" s="990"/>
      <c r="AY201" s="34">
        <f>$AY$199</f>
        <v>0</v>
      </c>
    </row>
    <row r="202" spans="1:51" ht="26.25" customHeight="1" x14ac:dyDescent="0.2">
      <c r="A202" s="993">
        <v>1</v>
      </c>
      <c r="B202" s="99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3">
        <v>2</v>
      </c>
      <c r="B203" s="99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3">
        <v>3</v>
      </c>
      <c r="B204" s="99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3">
        <v>4</v>
      </c>
      <c r="B205" s="99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3">
        <v>5</v>
      </c>
      <c r="B206" s="99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3">
        <v>6</v>
      </c>
      <c r="B207" s="99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3">
        <v>7</v>
      </c>
      <c r="B208" s="99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3">
        <v>8</v>
      </c>
      <c r="B209" s="99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3">
        <v>9</v>
      </c>
      <c r="B210" s="99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3">
        <v>10</v>
      </c>
      <c r="B211" s="99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3">
        <v>11</v>
      </c>
      <c r="B212" s="99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3">
        <v>12</v>
      </c>
      <c r="B213" s="99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3">
        <v>13</v>
      </c>
      <c r="B214" s="99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3">
        <v>14</v>
      </c>
      <c r="B215" s="99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3">
        <v>15</v>
      </c>
      <c r="B216" s="99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3">
        <v>16</v>
      </c>
      <c r="B217" s="99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3">
        <v>17</v>
      </c>
      <c r="B218" s="99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3">
        <v>18</v>
      </c>
      <c r="B219" s="99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3">
        <v>19</v>
      </c>
      <c r="B220" s="99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3">
        <v>20</v>
      </c>
      <c r="B221" s="99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3">
        <v>21</v>
      </c>
      <c r="B222" s="99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3">
        <v>22</v>
      </c>
      <c r="B223" s="99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3">
        <v>23</v>
      </c>
      <c r="B224" s="99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3">
        <v>24</v>
      </c>
      <c r="B225" s="99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3">
        <v>25</v>
      </c>
      <c r="B226" s="99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3">
        <v>26</v>
      </c>
      <c r="B227" s="99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3">
        <v>27</v>
      </c>
      <c r="B228" s="99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3">
        <v>28</v>
      </c>
      <c r="B229" s="99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3">
        <v>29</v>
      </c>
      <c r="B230" s="99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3">
        <v>30</v>
      </c>
      <c r="B231" s="99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1" t="s">
        <v>274</v>
      </c>
      <c r="K234" s="992"/>
      <c r="L234" s="992"/>
      <c r="M234" s="992"/>
      <c r="N234" s="992"/>
      <c r="O234" s="992"/>
      <c r="P234" s="134" t="s">
        <v>25</v>
      </c>
      <c r="Q234" s="134"/>
      <c r="R234" s="134"/>
      <c r="S234" s="134"/>
      <c r="T234" s="134"/>
      <c r="U234" s="134"/>
      <c r="V234" s="134"/>
      <c r="W234" s="134"/>
      <c r="X234" s="134"/>
      <c r="Y234" s="272" t="s">
        <v>319</v>
      </c>
      <c r="Z234" s="273"/>
      <c r="AA234" s="273"/>
      <c r="AB234" s="273"/>
      <c r="AC234" s="991" t="s">
        <v>310</v>
      </c>
      <c r="AD234" s="991"/>
      <c r="AE234" s="991"/>
      <c r="AF234" s="991"/>
      <c r="AG234" s="991"/>
      <c r="AH234" s="272" t="s">
        <v>236</v>
      </c>
      <c r="AI234" s="270"/>
      <c r="AJ234" s="270"/>
      <c r="AK234" s="270"/>
      <c r="AL234" s="270" t="s">
        <v>19</v>
      </c>
      <c r="AM234" s="270"/>
      <c r="AN234" s="270"/>
      <c r="AO234" s="274"/>
      <c r="AP234" s="990" t="s">
        <v>275</v>
      </c>
      <c r="AQ234" s="990"/>
      <c r="AR234" s="990"/>
      <c r="AS234" s="990"/>
      <c r="AT234" s="990"/>
      <c r="AU234" s="990"/>
      <c r="AV234" s="990"/>
      <c r="AW234" s="990"/>
      <c r="AX234" s="990"/>
      <c r="AY234" s="84">
        <f>$AY$232</f>
        <v>0</v>
      </c>
    </row>
    <row r="235" spans="1:51" ht="26.25" customHeight="1" x14ac:dyDescent="0.2">
      <c r="A235" s="993">
        <v>1</v>
      </c>
      <c r="B235" s="99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3">
        <v>2</v>
      </c>
      <c r="B236" s="99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3">
        <v>3</v>
      </c>
      <c r="B237" s="99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3">
        <v>4</v>
      </c>
      <c r="B238" s="99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3">
        <v>5</v>
      </c>
      <c r="B239" s="99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3">
        <v>6</v>
      </c>
      <c r="B240" s="99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3">
        <v>7</v>
      </c>
      <c r="B241" s="99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3">
        <v>8</v>
      </c>
      <c r="B242" s="99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3">
        <v>9</v>
      </c>
      <c r="B243" s="99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3">
        <v>10</v>
      </c>
      <c r="B244" s="99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3">
        <v>11</v>
      </c>
      <c r="B245" s="99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3">
        <v>12</v>
      </c>
      <c r="B246" s="99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3">
        <v>13</v>
      </c>
      <c r="B247" s="99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3">
        <v>14</v>
      </c>
      <c r="B248" s="99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3">
        <v>15</v>
      </c>
      <c r="B249" s="99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3">
        <v>16</v>
      </c>
      <c r="B250" s="99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3">
        <v>17</v>
      </c>
      <c r="B251" s="99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3">
        <v>18</v>
      </c>
      <c r="B252" s="99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3">
        <v>19</v>
      </c>
      <c r="B253" s="99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3">
        <v>20</v>
      </c>
      <c r="B254" s="99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3">
        <v>21</v>
      </c>
      <c r="B255" s="99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3">
        <v>22</v>
      </c>
      <c r="B256" s="99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3">
        <v>23</v>
      </c>
      <c r="B257" s="99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3">
        <v>24</v>
      </c>
      <c r="B258" s="99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3">
        <v>25</v>
      </c>
      <c r="B259" s="99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3">
        <v>26</v>
      </c>
      <c r="B260" s="99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3">
        <v>27</v>
      </c>
      <c r="B261" s="99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3">
        <v>28</v>
      </c>
      <c r="B262" s="99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3">
        <v>29</v>
      </c>
      <c r="B263" s="99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3">
        <v>30</v>
      </c>
      <c r="B264" s="99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1" t="s">
        <v>274</v>
      </c>
      <c r="K267" s="992"/>
      <c r="L267" s="992"/>
      <c r="M267" s="992"/>
      <c r="N267" s="992"/>
      <c r="O267" s="992"/>
      <c r="P267" s="134" t="s">
        <v>25</v>
      </c>
      <c r="Q267" s="134"/>
      <c r="R267" s="134"/>
      <c r="S267" s="134"/>
      <c r="T267" s="134"/>
      <c r="U267" s="134"/>
      <c r="V267" s="134"/>
      <c r="W267" s="134"/>
      <c r="X267" s="134"/>
      <c r="Y267" s="272" t="s">
        <v>319</v>
      </c>
      <c r="Z267" s="273"/>
      <c r="AA267" s="273"/>
      <c r="AB267" s="273"/>
      <c r="AC267" s="991" t="s">
        <v>310</v>
      </c>
      <c r="AD267" s="991"/>
      <c r="AE267" s="991"/>
      <c r="AF267" s="991"/>
      <c r="AG267" s="991"/>
      <c r="AH267" s="272" t="s">
        <v>236</v>
      </c>
      <c r="AI267" s="270"/>
      <c r="AJ267" s="270"/>
      <c r="AK267" s="270"/>
      <c r="AL267" s="270" t="s">
        <v>19</v>
      </c>
      <c r="AM267" s="270"/>
      <c r="AN267" s="270"/>
      <c r="AO267" s="274"/>
      <c r="AP267" s="990" t="s">
        <v>275</v>
      </c>
      <c r="AQ267" s="990"/>
      <c r="AR267" s="990"/>
      <c r="AS267" s="990"/>
      <c r="AT267" s="990"/>
      <c r="AU267" s="990"/>
      <c r="AV267" s="990"/>
      <c r="AW267" s="990"/>
      <c r="AX267" s="990"/>
      <c r="AY267" s="34">
        <f>$AY$265</f>
        <v>0</v>
      </c>
    </row>
    <row r="268" spans="1:51" ht="26.25" customHeight="1" x14ac:dyDescent="0.2">
      <c r="A268" s="993">
        <v>1</v>
      </c>
      <c r="B268" s="99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3">
        <v>2</v>
      </c>
      <c r="B269" s="99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3">
        <v>3</v>
      </c>
      <c r="B270" s="99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3">
        <v>4</v>
      </c>
      <c r="B271" s="99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3">
        <v>5</v>
      </c>
      <c r="B272" s="99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3">
        <v>6</v>
      </c>
      <c r="B273" s="99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3">
        <v>7</v>
      </c>
      <c r="B274" s="99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3">
        <v>8</v>
      </c>
      <c r="B275" s="99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3">
        <v>9</v>
      </c>
      <c r="B276" s="99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3">
        <v>10</v>
      </c>
      <c r="B277" s="99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3">
        <v>11</v>
      </c>
      <c r="B278" s="99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3">
        <v>12</v>
      </c>
      <c r="B279" s="99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3">
        <v>13</v>
      </c>
      <c r="B280" s="99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3">
        <v>14</v>
      </c>
      <c r="B281" s="99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3">
        <v>15</v>
      </c>
      <c r="B282" s="99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3">
        <v>16</v>
      </c>
      <c r="B283" s="99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3">
        <v>17</v>
      </c>
      <c r="B284" s="99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3">
        <v>18</v>
      </c>
      <c r="B285" s="99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3">
        <v>19</v>
      </c>
      <c r="B286" s="99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3">
        <v>20</v>
      </c>
      <c r="B287" s="99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3">
        <v>21</v>
      </c>
      <c r="B288" s="99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3">
        <v>22</v>
      </c>
      <c r="B289" s="99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3">
        <v>23</v>
      </c>
      <c r="B290" s="99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3">
        <v>24</v>
      </c>
      <c r="B291" s="99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3">
        <v>25</v>
      </c>
      <c r="B292" s="99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3">
        <v>26</v>
      </c>
      <c r="B293" s="99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3">
        <v>27</v>
      </c>
      <c r="B294" s="99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3">
        <v>28</v>
      </c>
      <c r="B295" s="99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3">
        <v>29</v>
      </c>
      <c r="B296" s="99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3">
        <v>30</v>
      </c>
      <c r="B297" s="99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1" t="s">
        <v>274</v>
      </c>
      <c r="K300" s="992"/>
      <c r="L300" s="992"/>
      <c r="M300" s="992"/>
      <c r="N300" s="992"/>
      <c r="O300" s="992"/>
      <c r="P300" s="134" t="s">
        <v>25</v>
      </c>
      <c r="Q300" s="134"/>
      <c r="R300" s="134"/>
      <c r="S300" s="134"/>
      <c r="T300" s="134"/>
      <c r="U300" s="134"/>
      <c r="V300" s="134"/>
      <c r="W300" s="134"/>
      <c r="X300" s="134"/>
      <c r="Y300" s="272" t="s">
        <v>319</v>
      </c>
      <c r="Z300" s="273"/>
      <c r="AA300" s="273"/>
      <c r="AB300" s="273"/>
      <c r="AC300" s="991" t="s">
        <v>310</v>
      </c>
      <c r="AD300" s="991"/>
      <c r="AE300" s="991"/>
      <c r="AF300" s="991"/>
      <c r="AG300" s="991"/>
      <c r="AH300" s="272" t="s">
        <v>236</v>
      </c>
      <c r="AI300" s="270"/>
      <c r="AJ300" s="270"/>
      <c r="AK300" s="270"/>
      <c r="AL300" s="270" t="s">
        <v>19</v>
      </c>
      <c r="AM300" s="270"/>
      <c r="AN300" s="270"/>
      <c r="AO300" s="274"/>
      <c r="AP300" s="990" t="s">
        <v>275</v>
      </c>
      <c r="AQ300" s="990"/>
      <c r="AR300" s="990"/>
      <c r="AS300" s="990"/>
      <c r="AT300" s="990"/>
      <c r="AU300" s="990"/>
      <c r="AV300" s="990"/>
      <c r="AW300" s="990"/>
      <c r="AX300" s="990"/>
      <c r="AY300" s="34">
        <f>$AY$298</f>
        <v>0</v>
      </c>
    </row>
    <row r="301" spans="1:51" ht="26.25" customHeight="1" x14ac:dyDescent="0.2">
      <c r="A301" s="993">
        <v>1</v>
      </c>
      <c r="B301" s="99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3">
        <v>2</v>
      </c>
      <c r="B302" s="99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3">
        <v>3</v>
      </c>
      <c r="B303" s="99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3">
        <v>4</v>
      </c>
      <c r="B304" s="99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3">
        <v>5</v>
      </c>
      <c r="B305" s="99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3">
        <v>6</v>
      </c>
      <c r="B306" s="99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3">
        <v>7</v>
      </c>
      <c r="B307" s="99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3">
        <v>8</v>
      </c>
      <c r="B308" s="99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3">
        <v>9</v>
      </c>
      <c r="B309" s="99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3">
        <v>10</v>
      </c>
      <c r="B310" s="99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3">
        <v>11</v>
      </c>
      <c r="B311" s="99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3">
        <v>12</v>
      </c>
      <c r="B312" s="99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3">
        <v>13</v>
      </c>
      <c r="B313" s="99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3">
        <v>14</v>
      </c>
      <c r="B314" s="99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3">
        <v>15</v>
      </c>
      <c r="B315" s="99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3">
        <v>16</v>
      </c>
      <c r="B316" s="99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3">
        <v>17</v>
      </c>
      <c r="B317" s="99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3">
        <v>18</v>
      </c>
      <c r="B318" s="99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3">
        <v>19</v>
      </c>
      <c r="B319" s="99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3">
        <v>20</v>
      </c>
      <c r="B320" s="99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3">
        <v>21</v>
      </c>
      <c r="B321" s="99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3">
        <v>22</v>
      </c>
      <c r="B322" s="99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3">
        <v>23</v>
      </c>
      <c r="B323" s="99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3">
        <v>24</v>
      </c>
      <c r="B324" s="99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3">
        <v>25</v>
      </c>
      <c r="B325" s="99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3">
        <v>26</v>
      </c>
      <c r="B326" s="99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3">
        <v>27</v>
      </c>
      <c r="B327" s="99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3">
        <v>28</v>
      </c>
      <c r="B328" s="99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3">
        <v>29</v>
      </c>
      <c r="B329" s="99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3">
        <v>30</v>
      </c>
      <c r="B330" s="99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1" t="s">
        <v>274</v>
      </c>
      <c r="K333" s="992"/>
      <c r="L333" s="992"/>
      <c r="M333" s="992"/>
      <c r="N333" s="992"/>
      <c r="O333" s="992"/>
      <c r="P333" s="134" t="s">
        <v>25</v>
      </c>
      <c r="Q333" s="134"/>
      <c r="R333" s="134"/>
      <c r="S333" s="134"/>
      <c r="T333" s="134"/>
      <c r="U333" s="134"/>
      <c r="V333" s="134"/>
      <c r="W333" s="134"/>
      <c r="X333" s="134"/>
      <c r="Y333" s="272" t="s">
        <v>319</v>
      </c>
      <c r="Z333" s="273"/>
      <c r="AA333" s="273"/>
      <c r="AB333" s="273"/>
      <c r="AC333" s="991" t="s">
        <v>310</v>
      </c>
      <c r="AD333" s="991"/>
      <c r="AE333" s="991"/>
      <c r="AF333" s="991"/>
      <c r="AG333" s="991"/>
      <c r="AH333" s="272" t="s">
        <v>236</v>
      </c>
      <c r="AI333" s="270"/>
      <c r="AJ333" s="270"/>
      <c r="AK333" s="270"/>
      <c r="AL333" s="270" t="s">
        <v>19</v>
      </c>
      <c r="AM333" s="270"/>
      <c r="AN333" s="270"/>
      <c r="AO333" s="274"/>
      <c r="AP333" s="990" t="s">
        <v>275</v>
      </c>
      <c r="AQ333" s="990"/>
      <c r="AR333" s="990"/>
      <c r="AS333" s="990"/>
      <c r="AT333" s="990"/>
      <c r="AU333" s="990"/>
      <c r="AV333" s="990"/>
      <c r="AW333" s="990"/>
      <c r="AX333" s="990"/>
      <c r="AY333" s="34">
        <f>$AY$331</f>
        <v>0</v>
      </c>
    </row>
    <row r="334" spans="1:51" ht="26.25" customHeight="1" x14ac:dyDescent="0.2">
      <c r="A334" s="993">
        <v>1</v>
      </c>
      <c r="B334" s="99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3">
        <v>2</v>
      </c>
      <c r="B335" s="99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3">
        <v>3</v>
      </c>
      <c r="B336" s="99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3">
        <v>4</v>
      </c>
      <c r="B337" s="99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3">
        <v>5</v>
      </c>
      <c r="B338" s="99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3">
        <v>6</v>
      </c>
      <c r="B339" s="99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3">
        <v>7</v>
      </c>
      <c r="B340" s="99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3">
        <v>8</v>
      </c>
      <c r="B341" s="99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3">
        <v>9</v>
      </c>
      <c r="B342" s="99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3">
        <v>10</v>
      </c>
      <c r="B343" s="99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3">
        <v>11</v>
      </c>
      <c r="B344" s="99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3">
        <v>12</v>
      </c>
      <c r="B345" s="99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3">
        <v>13</v>
      </c>
      <c r="B346" s="99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3">
        <v>14</v>
      </c>
      <c r="B347" s="99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3">
        <v>15</v>
      </c>
      <c r="B348" s="99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3">
        <v>16</v>
      </c>
      <c r="B349" s="99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3">
        <v>17</v>
      </c>
      <c r="B350" s="99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3">
        <v>18</v>
      </c>
      <c r="B351" s="99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3">
        <v>19</v>
      </c>
      <c r="B352" s="99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3">
        <v>20</v>
      </c>
      <c r="B353" s="99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3">
        <v>21</v>
      </c>
      <c r="B354" s="99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3">
        <v>22</v>
      </c>
      <c r="B355" s="99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3">
        <v>23</v>
      </c>
      <c r="B356" s="99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3">
        <v>24</v>
      </c>
      <c r="B357" s="99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3">
        <v>25</v>
      </c>
      <c r="B358" s="99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3">
        <v>26</v>
      </c>
      <c r="B359" s="99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3">
        <v>27</v>
      </c>
      <c r="B360" s="99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3">
        <v>28</v>
      </c>
      <c r="B361" s="99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3">
        <v>29</v>
      </c>
      <c r="B362" s="99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3">
        <v>30</v>
      </c>
      <c r="B363" s="99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1" t="s">
        <v>274</v>
      </c>
      <c r="K366" s="992"/>
      <c r="L366" s="992"/>
      <c r="M366" s="992"/>
      <c r="N366" s="992"/>
      <c r="O366" s="992"/>
      <c r="P366" s="134" t="s">
        <v>25</v>
      </c>
      <c r="Q366" s="134"/>
      <c r="R366" s="134"/>
      <c r="S366" s="134"/>
      <c r="T366" s="134"/>
      <c r="U366" s="134"/>
      <c r="V366" s="134"/>
      <c r="W366" s="134"/>
      <c r="X366" s="134"/>
      <c r="Y366" s="272" t="s">
        <v>319</v>
      </c>
      <c r="Z366" s="273"/>
      <c r="AA366" s="273"/>
      <c r="AB366" s="273"/>
      <c r="AC366" s="991" t="s">
        <v>310</v>
      </c>
      <c r="AD366" s="991"/>
      <c r="AE366" s="991"/>
      <c r="AF366" s="991"/>
      <c r="AG366" s="991"/>
      <c r="AH366" s="272" t="s">
        <v>236</v>
      </c>
      <c r="AI366" s="270"/>
      <c r="AJ366" s="270"/>
      <c r="AK366" s="270"/>
      <c r="AL366" s="270" t="s">
        <v>19</v>
      </c>
      <c r="AM366" s="270"/>
      <c r="AN366" s="270"/>
      <c r="AO366" s="274"/>
      <c r="AP366" s="990" t="s">
        <v>275</v>
      </c>
      <c r="AQ366" s="990"/>
      <c r="AR366" s="990"/>
      <c r="AS366" s="990"/>
      <c r="AT366" s="990"/>
      <c r="AU366" s="990"/>
      <c r="AV366" s="990"/>
      <c r="AW366" s="990"/>
      <c r="AX366" s="990"/>
      <c r="AY366" s="34">
        <f>$AY$364</f>
        <v>0</v>
      </c>
    </row>
    <row r="367" spans="1:51" ht="26.25" customHeight="1" x14ac:dyDescent="0.2">
      <c r="A367" s="993">
        <v>1</v>
      </c>
      <c r="B367" s="99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3">
        <v>2</v>
      </c>
      <c r="B368" s="99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3">
        <v>3</v>
      </c>
      <c r="B369" s="99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3">
        <v>4</v>
      </c>
      <c r="B370" s="99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3">
        <v>5</v>
      </c>
      <c r="B371" s="99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3">
        <v>6</v>
      </c>
      <c r="B372" s="99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3">
        <v>7</v>
      </c>
      <c r="B373" s="99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3">
        <v>8</v>
      </c>
      <c r="B374" s="99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3">
        <v>9</v>
      </c>
      <c r="B375" s="99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3">
        <v>10</v>
      </c>
      <c r="B376" s="99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3">
        <v>11</v>
      </c>
      <c r="B377" s="99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3">
        <v>12</v>
      </c>
      <c r="B378" s="99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3">
        <v>13</v>
      </c>
      <c r="B379" s="99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3">
        <v>14</v>
      </c>
      <c r="B380" s="99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3">
        <v>15</v>
      </c>
      <c r="B381" s="99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3">
        <v>16</v>
      </c>
      <c r="B382" s="99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3">
        <v>17</v>
      </c>
      <c r="B383" s="99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3">
        <v>18</v>
      </c>
      <c r="B384" s="99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3">
        <v>19</v>
      </c>
      <c r="B385" s="99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3">
        <v>20</v>
      </c>
      <c r="B386" s="99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3">
        <v>21</v>
      </c>
      <c r="B387" s="99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3">
        <v>22</v>
      </c>
      <c r="B388" s="99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3">
        <v>23</v>
      </c>
      <c r="B389" s="99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3">
        <v>24</v>
      </c>
      <c r="B390" s="99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3">
        <v>25</v>
      </c>
      <c r="B391" s="99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3">
        <v>26</v>
      </c>
      <c r="B392" s="99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3">
        <v>27</v>
      </c>
      <c r="B393" s="99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3">
        <v>28</v>
      </c>
      <c r="B394" s="99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3">
        <v>29</v>
      </c>
      <c r="B395" s="99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3">
        <v>30</v>
      </c>
      <c r="B396" s="99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1" t="s">
        <v>274</v>
      </c>
      <c r="K399" s="992"/>
      <c r="L399" s="992"/>
      <c r="M399" s="992"/>
      <c r="N399" s="992"/>
      <c r="O399" s="992"/>
      <c r="P399" s="134" t="s">
        <v>25</v>
      </c>
      <c r="Q399" s="134"/>
      <c r="R399" s="134"/>
      <c r="S399" s="134"/>
      <c r="T399" s="134"/>
      <c r="U399" s="134"/>
      <c r="V399" s="134"/>
      <c r="W399" s="134"/>
      <c r="X399" s="134"/>
      <c r="Y399" s="272" t="s">
        <v>319</v>
      </c>
      <c r="Z399" s="273"/>
      <c r="AA399" s="273"/>
      <c r="AB399" s="273"/>
      <c r="AC399" s="991" t="s">
        <v>310</v>
      </c>
      <c r="AD399" s="991"/>
      <c r="AE399" s="991"/>
      <c r="AF399" s="991"/>
      <c r="AG399" s="991"/>
      <c r="AH399" s="272" t="s">
        <v>236</v>
      </c>
      <c r="AI399" s="270"/>
      <c r="AJ399" s="270"/>
      <c r="AK399" s="270"/>
      <c r="AL399" s="270" t="s">
        <v>19</v>
      </c>
      <c r="AM399" s="270"/>
      <c r="AN399" s="270"/>
      <c r="AO399" s="274"/>
      <c r="AP399" s="990" t="s">
        <v>275</v>
      </c>
      <c r="AQ399" s="990"/>
      <c r="AR399" s="990"/>
      <c r="AS399" s="990"/>
      <c r="AT399" s="990"/>
      <c r="AU399" s="990"/>
      <c r="AV399" s="990"/>
      <c r="AW399" s="990"/>
      <c r="AX399" s="990"/>
      <c r="AY399" s="34">
        <f>$AY$397</f>
        <v>0</v>
      </c>
    </row>
    <row r="400" spans="1:51" ht="26.25" customHeight="1" x14ac:dyDescent="0.2">
      <c r="A400" s="993">
        <v>1</v>
      </c>
      <c r="B400" s="99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3">
        <v>2</v>
      </c>
      <c r="B401" s="99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3">
        <v>3</v>
      </c>
      <c r="B402" s="99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3">
        <v>4</v>
      </c>
      <c r="B403" s="99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3">
        <v>5</v>
      </c>
      <c r="B404" s="99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3">
        <v>6</v>
      </c>
      <c r="B405" s="99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3">
        <v>7</v>
      </c>
      <c r="B406" s="99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3">
        <v>8</v>
      </c>
      <c r="B407" s="99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3">
        <v>9</v>
      </c>
      <c r="B408" s="99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3">
        <v>10</v>
      </c>
      <c r="B409" s="99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3">
        <v>11</v>
      </c>
      <c r="B410" s="99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3">
        <v>12</v>
      </c>
      <c r="B411" s="99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3">
        <v>13</v>
      </c>
      <c r="B412" s="99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3">
        <v>14</v>
      </c>
      <c r="B413" s="99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3">
        <v>15</v>
      </c>
      <c r="B414" s="99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3">
        <v>16</v>
      </c>
      <c r="B415" s="99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3">
        <v>17</v>
      </c>
      <c r="B416" s="99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3">
        <v>18</v>
      </c>
      <c r="B417" s="99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3">
        <v>19</v>
      </c>
      <c r="B418" s="99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3">
        <v>20</v>
      </c>
      <c r="B419" s="99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3">
        <v>21</v>
      </c>
      <c r="B420" s="99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3">
        <v>22</v>
      </c>
      <c r="B421" s="99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3">
        <v>23</v>
      </c>
      <c r="B422" s="99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3">
        <v>24</v>
      </c>
      <c r="B423" s="99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3">
        <v>25</v>
      </c>
      <c r="B424" s="99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3">
        <v>26</v>
      </c>
      <c r="B425" s="99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3">
        <v>27</v>
      </c>
      <c r="B426" s="99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3">
        <v>28</v>
      </c>
      <c r="B427" s="99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3">
        <v>29</v>
      </c>
      <c r="B428" s="99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3">
        <v>30</v>
      </c>
      <c r="B429" s="99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1" t="s">
        <v>274</v>
      </c>
      <c r="K432" s="992"/>
      <c r="L432" s="992"/>
      <c r="M432" s="992"/>
      <c r="N432" s="992"/>
      <c r="O432" s="992"/>
      <c r="P432" s="134" t="s">
        <v>25</v>
      </c>
      <c r="Q432" s="134"/>
      <c r="R432" s="134"/>
      <c r="S432" s="134"/>
      <c r="T432" s="134"/>
      <c r="U432" s="134"/>
      <c r="V432" s="134"/>
      <c r="W432" s="134"/>
      <c r="X432" s="134"/>
      <c r="Y432" s="272" t="s">
        <v>319</v>
      </c>
      <c r="Z432" s="273"/>
      <c r="AA432" s="273"/>
      <c r="AB432" s="273"/>
      <c r="AC432" s="991" t="s">
        <v>310</v>
      </c>
      <c r="AD432" s="991"/>
      <c r="AE432" s="991"/>
      <c r="AF432" s="991"/>
      <c r="AG432" s="991"/>
      <c r="AH432" s="272" t="s">
        <v>236</v>
      </c>
      <c r="AI432" s="270"/>
      <c r="AJ432" s="270"/>
      <c r="AK432" s="270"/>
      <c r="AL432" s="270" t="s">
        <v>19</v>
      </c>
      <c r="AM432" s="270"/>
      <c r="AN432" s="270"/>
      <c r="AO432" s="274"/>
      <c r="AP432" s="990" t="s">
        <v>275</v>
      </c>
      <c r="AQ432" s="990"/>
      <c r="AR432" s="990"/>
      <c r="AS432" s="990"/>
      <c r="AT432" s="990"/>
      <c r="AU432" s="990"/>
      <c r="AV432" s="990"/>
      <c r="AW432" s="990"/>
      <c r="AX432" s="990"/>
      <c r="AY432" s="34">
        <f>$AY$430</f>
        <v>0</v>
      </c>
    </row>
    <row r="433" spans="1:51" ht="26.25" customHeight="1" x14ac:dyDescent="0.2">
      <c r="A433" s="993">
        <v>1</v>
      </c>
      <c r="B433" s="99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3">
        <v>2</v>
      </c>
      <c r="B434" s="99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3">
        <v>3</v>
      </c>
      <c r="B435" s="99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3">
        <v>4</v>
      </c>
      <c r="B436" s="99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3">
        <v>5</v>
      </c>
      <c r="B437" s="99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3">
        <v>6</v>
      </c>
      <c r="B438" s="99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3">
        <v>7</v>
      </c>
      <c r="B439" s="99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3">
        <v>8</v>
      </c>
      <c r="B440" s="99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3">
        <v>9</v>
      </c>
      <c r="B441" s="99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3">
        <v>10</v>
      </c>
      <c r="B442" s="99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3">
        <v>11</v>
      </c>
      <c r="B443" s="99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3">
        <v>12</v>
      </c>
      <c r="B444" s="99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3">
        <v>13</v>
      </c>
      <c r="B445" s="99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3">
        <v>14</v>
      </c>
      <c r="B446" s="99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3">
        <v>15</v>
      </c>
      <c r="B447" s="99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3">
        <v>16</v>
      </c>
      <c r="B448" s="99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3">
        <v>17</v>
      </c>
      <c r="B449" s="99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3">
        <v>18</v>
      </c>
      <c r="B450" s="99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3">
        <v>19</v>
      </c>
      <c r="B451" s="99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3">
        <v>20</v>
      </c>
      <c r="B452" s="99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3">
        <v>21</v>
      </c>
      <c r="B453" s="99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3">
        <v>22</v>
      </c>
      <c r="B454" s="99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3">
        <v>23</v>
      </c>
      <c r="B455" s="99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3">
        <v>24</v>
      </c>
      <c r="B456" s="99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3">
        <v>25</v>
      </c>
      <c r="B457" s="99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3">
        <v>26</v>
      </c>
      <c r="B458" s="99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3">
        <v>27</v>
      </c>
      <c r="B459" s="99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3">
        <v>28</v>
      </c>
      <c r="B460" s="99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3">
        <v>29</v>
      </c>
      <c r="B461" s="99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3">
        <v>30</v>
      </c>
      <c r="B462" s="99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1" t="s">
        <v>274</v>
      </c>
      <c r="K465" s="992"/>
      <c r="L465" s="992"/>
      <c r="M465" s="992"/>
      <c r="N465" s="992"/>
      <c r="O465" s="992"/>
      <c r="P465" s="134" t="s">
        <v>25</v>
      </c>
      <c r="Q465" s="134"/>
      <c r="R465" s="134"/>
      <c r="S465" s="134"/>
      <c r="T465" s="134"/>
      <c r="U465" s="134"/>
      <c r="V465" s="134"/>
      <c r="W465" s="134"/>
      <c r="X465" s="134"/>
      <c r="Y465" s="272" t="s">
        <v>319</v>
      </c>
      <c r="Z465" s="273"/>
      <c r="AA465" s="273"/>
      <c r="AB465" s="273"/>
      <c r="AC465" s="991" t="s">
        <v>310</v>
      </c>
      <c r="AD465" s="991"/>
      <c r="AE465" s="991"/>
      <c r="AF465" s="991"/>
      <c r="AG465" s="991"/>
      <c r="AH465" s="272" t="s">
        <v>236</v>
      </c>
      <c r="AI465" s="270"/>
      <c r="AJ465" s="270"/>
      <c r="AK465" s="270"/>
      <c r="AL465" s="270" t="s">
        <v>19</v>
      </c>
      <c r="AM465" s="270"/>
      <c r="AN465" s="270"/>
      <c r="AO465" s="274"/>
      <c r="AP465" s="990" t="s">
        <v>275</v>
      </c>
      <c r="AQ465" s="990"/>
      <c r="AR465" s="990"/>
      <c r="AS465" s="990"/>
      <c r="AT465" s="990"/>
      <c r="AU465" s="990"/>
      <c r="AV465" s="990"/>
      <c r="AW465" s="990"/>
      <c r="AX465" s="990"/>
      <c r="AY465" s="34">
        <f>$AY$463</f>
        <v>0</v>
      </c>
    </row>
    <row r="466" spans="1:51" ht="26.25" customHeight="1" x14ac:dyDescent="0.2">
      <c r="A466" s="993">
        <v>1</v>
      </c>
      <c r="B466" s="99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3">
        <v>2</v>
      </c>
      <c r="B467" s="99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3">
        <v>3</v>
      </c>
      <c r="B468" s="99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3">
        <v>4</v>
      </c>
      <c r="B469" s="99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3">
        <v>5</v>
      </c>
      <c r="B470" s="99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3">
        <v>6</v>
      </c>
      <c r="B471" s="99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3">
        <v>7</v>
      </c>
      <c r="B472" s="99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3">
        <v>8</v>
      </c>
      <c r="B473" s="99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3">
        <v>9</v>
      </c>
      <c r="B474" s="99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3">
        <v>10</v>
      </c>
      <c r="B475" s="99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3">
        <v>11</v>
      </c>
      <c r="B476" s="99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3">
        <v>12</v>
      </c>
      <c r="B477" s="99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3">
        <v>13</v>
      </c>
      <c r="B478" s="99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3">
        <v>14</v>
      </c>
      <c r="B479" s="99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3">
        <v>15</v>
      </c>
      <c r="B480" s="99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3">
        <v>16</v>
      </c>
      <c r="B481" s="99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3">
        <v>17</v>
      </c>
      <c r="B482" s="99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3">
        <v>18</v>
      </c>
      <c r="B483" s="99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3">
        <v>19</v>
      </c>
      <c r="B484" s="99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3">
        <v>20</v>
      </c>
      <c r="B485" s="99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3">
        <v>21</v>
      </c>
      <c r="B486" s="99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3">
        <v>22</v>
      </c>
      <c r="B487" s="99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3">
        <v>23</v>
      </c>
      <c r="B488" s="99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3">
        <v>24</v>
      </c>
      <c r="B489" s="99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3">
        <v>25</v>
      </c>
      <c r="B490" s="99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3">
        <v>26</v>
      </c>
      <c r="B491" s="99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3">
        <v>27</v>
      </c>
      <c r="B492" s="99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3">
        <v>28</v>
      </c>
      <c r="B493" s="99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3">
        <v>29</v>
      </c>
      <c r="B494" s="99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3">
        <v>30</v>
      </c>
      <c r="B495" s="99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1" t="s">
        <v>274</v>
      </c>
      <c r="K498" s="992"/>
      <c r="L498" s="992"/>
      <c r="M498" s="992"/>
      <c r="N498" s="992"/>
      <c r="O498" s="992"/>
      <c r="P498" s="134" t="s">
        <v>25</v>
      </c>
      <c r="Q498" s="134"/>
      <c r="R498" s="134"/>
      <c r="S498" s="134"/>
      <c r="T498" s="134"/>
      <c r="U498" s="134"/>
      <c r="V498" s="134"/>
      <c r="W498" s="134"/>
      <c r="X498" s="134"/>
      <c r="Y498" s="272" t="s">
        <v>319</v>
      </c>
      <c r="Z498" s="273"/>
      <c r="AA498" s="273"/>
      <c r="AB498" s="273"/>
      <c r="AC498" s="991" t="s">
        <v>310</v>
      </c>
      <c r="AD498" s="991"/>
      <c r="AE498" s="991"/>
      <c r="AF498" s="991"/>
      <c r="AG498" s="991"/>
      <c r="AH498" s="272" t="s">
        <v>236</v>
      </c>
      <c r="AI498" s="270"/>
      <c r="AJ498" s="270"/>
      <c r="AK498" s="270"/>
      <c r="AL498" s="270" t="s">
        <v>19</v>
      </c>
      <c r="AM498" s="270"/>
      <c r="AN498" s="270"/>
      <c r="AO498" s="274"/>
      <c r="AP498" s="990" t="s">
        <v>275</v>
      </c>
      <c r="AQ498" s="990"/>
      <c r="AR498" s="990"/>
      <c r="AS498" s="990"/>
      <c r="AT498" s="990"/>
      <c r="AU498" s="990"/>
      <c r="AV498" s="990"/>
      <c r="AW498" s="990"/>
      <c r="AX498" s="990"/>
      <c r="AY498" s="34">
        <f>$AY$496</f>
        <v>0</v>
      </c>
    </row>
    <row r="499" spans="1:51" ht="26.25" customHeight="1" x14ac:dyDescent="0.2">
      <c r="A499" s="993">
        <v>1</v>
      </c>
      <c r="B499" s="99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3">
        <v>2</v>
      </c>
      <c r="B500" s="99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3">
        <v>3</v>
      </c>
      <c r="B501" s="99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3">
        <v>4</v>
      </c>
      <c r="B502" s="99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3">
        <v>5</v>
      </c>
      <c r="B503" s="99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3">
        <v>6</v>
      </c>
      <c r="B504" s="99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3">
        <v>7</v>
      </c>
      <c r="B505" s="99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3">
        <v>8</v>
      </c>
      <c r="B506" s="99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3">
        <v>9</v>
      </c>
      <c r="B507" s="99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3">
        <v>10</v>
      </c>
      <c r="B508" s="99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3">
        <v>11</v>
      </c>
      <c r="B509" s="99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3">
        <v>12</v>
      </c>
      <c r="B510" s="99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3">
        <v>13</v>
      </c>
      <c r="B511" s="99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3">
        <v>14</v>
      </c>
      <c r="B512" s="99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3">
        <v>15</v>
      </c>
      <c r="B513" s="99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3">
        <v>16</v>
      </c>
      <c r="B514" s="99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3">
        <v>17</v>
      </c>
      <c r="B515" s="99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3">
        <v>18</v>
      </c>
      <c r="B516" s="99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3">
        <v>19</v>
      </c>
      <c r="B517" s="99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3">
        <v>20</v>
      </c>
      <c r="B518" s="99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3">
        <v>21</v>
      </c>
      <c r="B519" s="99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3">
        <v>22</v>
      </c>
      <c r="B520" s="99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3">
        <v>23</v>
      </c>
      <c r="B521" s="99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3">
        <v>24</v>
      </c>
      <c r="B522" s="99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3">
        <v>25</v>
      </c>
      <c r="B523" s="99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3">
        <v>26</v>
      </c>
      <c r="B524" s="99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3">
        <v>27</v>
      </c>
      <c r="B525" s="99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3">
        <v>28</v>
      </c>
      <c r="B526" s="99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3">
        <v>29</v>
      </c>
      <c r="B527" s="99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3">
        <v>30</v>
      </c>
      <c r="B528" s="99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1" t="s">
        <v>274</v>
      </c>
      <c r="K531" s="992"/>
      <c r="L531" s="992"/>
      <c r="M531" s="992"/>
      <c r="N531" s="992"/>
      <c r="O531" s="992"/>
      <c r="P531" s="134" t="s">
        <v>25</v>
      </c>
      <c r="Q531" s="134"/>
      <c r="R531" s="134"/>
      <c r="S531" s="134"/>
      <c r="T531" s="134"/>
      <c r="U531" s="134"/>
      <c r="V531" s="134"/>
      <c r="W531" s="134"/>
      <c r="X531" s="134"/>
      <c r="Y531" s="272" t="s">
        <v>319</v>
      </c>
      <c r="Z531" s="273"/>
      <c r="AA531" s="273"/>
      <c r="AB531" s="273"/>
      <c r="AC531" s="991" t="s">
        <v>310</v>
      </c>
      <c r="AD531" s="991"/>
      <c r="AE531" s="991"/>
      <c r="AF531" s="991"/>
      <c r="AG531" s="991"/>
      <c r="AH531" s="272" t="s">
        <v>236</v>
      </c>
      <c r="AI531" s="270"/>
      <c r="AJ531" s="270"/>
      <c r="AK531" s="270"/>
      <c r="AL531" s="270" t="s">
        <v>19</v>
      </c>
      <c r="AM531" s="270"/>
      <c r="AN531" s="270"/>
      <c r="AO531" s="274"/>
      <c r="AP531" s="990" t="s">
        <v>275</v>
      </c>
      <c r="AQ531" s="990"/>
      <c r="AR531" s="990"/>
      <c r="AS531" s="990"/>
      <c r="AT531" s="990"/>
      <c r="AU531" s="990"/>
      <c r="AV531" s="990"/>
      <c r="AW531" s="990"/>
      <c r="AX531" s="990"/>
      <c r="AY531" s="34">
        <f>$AY$529</f>
        <v>0</v>
      </c>
    </row>
    <row r="532" spans="1:51" ht="26.25" customHeight="1" x14ac:dyDescent="0.2">
      <c r="A532" s="993">
        <v>1</v>
      </c>
      <c r="B532" s="99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3">
        <v>2</v>
      </c>
      <c r="B533" s="99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3">
        <v>3</v>
      </c>
      <c r="B534" s="99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3">
        <v>4</v>
      </c>
      <c r="B535" s="99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3">
        <v>5</v>
      </c>
      <c r="B536" s="99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3">
        <v>6</v>
      </c>
      <c r="B537" s="99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3">
        <v>7</v>
      </c>
      <c r="B538" s="99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3">
        <v>8</v>
      </c>
      <c r="B539" s="99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3">
        <v>9</v>
      </c>
      <c r="B540" s="99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3">
        <v>10</v>
      </c>
      <c r="B541" s="99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3">
        <v>11</v>
      </c>
      <c r="B542" s="99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3">
        <v>12</v>
      </c>
      <c r="B543" s="99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3">
        <v>13</v>
      </c>
      <c r="B544" s="99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3">
        <v>14</v>
      </c>
      <c r="B545" s="99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3">
        <v>15</v>
      </c>
      <c r="B546" s="99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3">
        <v>16</v>
      </c>
      <c r="B547" s="99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3">
        <v>17</v>
      </c>
      <c r="B548" s="99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3">
        <v>18</v>
      </c>
      <c r="B549" s="99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3">
        <v>19</v>
      </c>
      <c r="B550" s="99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3">
        <v>20</v>
      </c>
      <c r="B551" s="99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3">
        <v>21</v>
      </c>
      <c r="B552" s="99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3">
        <v>22</v>
      </c>
      <c r="B553" s="99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3">
        <v>23</v>
      </c>
      <c r="B554" s="99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3">
        <v>24</v>
      </c>
      <c r="B555" s="99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3">
        <v>25</v>
      </c>
      <c r="B556" s="99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3">
        <v>26</v>
      </c>
      <c r="B557" s="99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3">
        <v>27</v>
      </c>
      <c r="B558" s="99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3">
        <v>28</v>
      </c>
      <c r="B559" s="99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3">
        <v>29</v>
      </c>
      <c r="B560" s="99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3">
        <v>30</v>
      </c>
      <c r="B561" s="99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1" t="s">
        <v>274</v>
      </c>
      <c r="K564" s="992"/>
      <c r="L564" s="992"/>
      <c r="M564" s="992"/>
      <c r="N564" s="992"/>
      <c r="O564" s="992"/>
      <c r="P564" s="134" t="s">
        <v>25</v>
      </c>
      <c r="Q564" s="134"/>
      <c r="R564" s="134"/>
      <c r="S564" s="134"/>
      <c r="T564" s="134"/>
      <c r="U564" s="134"/>
      <c r="V564" s="134"/>
      <c r="W564" s="134"/>
      <c r="X564" s="134"/>
      <c r="Y564" s="272" t="s">
        <v>319</v>
      </c>
      <c r="Z564" s="273"/>
      <c r="AA564" s="273"/>
      <c r="AB564" s="273"/>
      <c r="AC564" s="991" t="s">
        <v>310</v>
      </c>
      <c r="AD564" s="991"/>
      <c r="AE564" s="991"/>
      <c r="AF564" s="991"/>
      <c r="AG564" s="991"/>
      <c r="AH564" s="272" t="s">
        <v>236</v>
      </c>
      <c r="AI564" s="270"/>
      <c r="AJ564" s="270"/>
      <c r="AK564" s="270"/>
      <c r="AL564" s="270" t="s">
        <v>19</v>
      </c>
      <c r="AM564" s="270"/>
      <c r="AN564" s="270"/>
      <c r="AO564" s="274"/>
      <c r="AP564" s="990" t="s">
        <v>275</v>
      </c>
      <c r="AQ564" s="990"/>
      <c r="AR564" s="990"/>
      <c r="AS564" s="990"/>
      <c r="AT564" s="990"/>
      <c r="AU564" s="990"/>
      <c r="AV564" s="990"/>
      <c r="AW564" s="990"/>
      <c r="AX564" s="990"/>
      <c r="AY564" s="34">
        <f>$AY$562</f>
        <v>0</v>
      </c>
    </row>
    <row r="565" spans="1:51" ht="26.25" customHeight="1" x14ac:dyDescent="0.2">
      <c r="A565" s="993">
        <v>1</v>
      </c>
      <c r="B565" s="99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3">
        <v>2</v>
      </c>
      <c r="B566" s="99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3">
        <v>3</v>
      </c>
      <c r="B567" s="99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3">
        <v>4</v>
      </c>
      <c r="B568" s="99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3">
        <v>5</v>
      </c>
      <c r="B569" s="99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3">
        <v>6</v>
      </c>
      <c r="B570" s="99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3">
        <v>7</v>
      </c>
      <c r="B571" s="99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3">
        <v>8</v>
      </c>
      <c r="B572" s="99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3">
        <v>9</v>
      </c>
      <c r="B573" s="99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3">
        <v>10</v>
      </c>
      <c r="B574" s="99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3">
        <v>11</v>
      </c>
      <c r="B575" s="99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3">
        <v>12</v>
      </c>
      <c r="B576" s="99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3">
        <v>13</v>
      </c>
      <c r="B577" s="99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3">
        <v>14</v>
      </c>
      <c r="B578" s="99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3">
        <v>15</v>
      </c>
      <c r="B579" s="99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3">
        <v>16</v>
      </c>
      <c r="B580" s="99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3">
        <v>17</v>
      </c>
      <c r="B581" s="99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3">
        <v>18</v>
      </c>
      <c r="B582" s="99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3">
        <v>19</v>
      </c>
      <c r="B583" s="99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3">
        <v>20</v>
      </c>
      <c r="B584" s="99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3">
        <v>21</v>
      </c>
      <c r="B585" s="99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3">
        <v>22</v>
      </c>
      <c r="B586" s="99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3">
        <v>23</v>
      </c>
      <c r="B587" s="99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3">
        <v>24</v>
      </c>
      <c r="B588" s="99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3">
        <v>25</v>
      </c>
      <c r="B589" s="99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3">
        <v>26</v>
      </c>
      <c r="B590" s="99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3">
        <v>27</v>
      </c>
      <c r="B591" s="99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3">
        <v>28</v>
      </c>
      <c r="B592" s="99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3">
        <v>29</v>
      </c>
      <c r="B593" s="99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3">
        <v>30</v>
      </c>
      <c r="B594" s="99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1" t="s">
        <v>274</v>
      </c>
      <c r="K597" s="992"/>
      <c r="L597" s="992"/>
      <c r="M597" s="992"/>
      <c r="N597" s="992"/>
      <c r="O597" s="992"/>
      <c r="P597" s="134" t="s">
        <v>25</v>
      </c>
      <c r="Q597" s="134"/>
      <c r="R597" s="134"/>
      <c r="S597" s="134"/>
      <c r="T597" s="134"/>
      <c r="U597" s="134"/>
      <c r="V597" s="134"/>
      <c r="W597" s="134"/>
      <c r="X597" s="134"/>
      <c r="Y597" s="272" t="s">
        <v>319</v>
      </c>
      <c r="Z597" s="273"/>
      <c r="AA597" s="273"/>
      <c r="AB597" s="273"/>
      <c r="AC597" s="991" t="s">
        <v>310</v>
      </c>
      <c r="AD597" s="991"/>
      <c r="AE597" s="991"/>
      <c r="AF597" s="991"/>
      <c r="AG597" s="991"/>
      <c r="AH597" s="272" t="s">
        <v>236</v>
      </c>
      <c r="AI597" s="270"/>
      <c r="AJ597" s="270"/>
      <c r="AK597" s="270"/>
      <c r="AL597" s="270" t="s">
        <v>19</v>
      </c>
      <c r="AM597" s="270"/>
      <c r="AN597" s="270"/>
      <c r="AO597" s="274"/>
      <c r="AP597" s="990" t="s">
        <v>275</v>
      </c>
      <c r="AQ597" s="990"/>
      <c r="AR597" s="990"/>
      <c r="AS597" s="990"/>
      <c r="AT597" s="990"/>
      <c r="AU597" s="990"/>
      <c r="AV597" s="990"/>
      <c r="AW597" s="990"/>
      <c r="AX597" s="990"/>
      <c r="AY597" s="34">
        <f>$AY$595</f>
        <v>0</v>
      </c>
    </row>
    <row r="598" spans="1:51" ht="26.25" customHeight="1" x14ac:dyDescent="0.2">
      <c r="A598" s="993">
        <v>1</v>
      </c>
      <c r="B598" s="99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3">
        <v>2</v>
      </c>
      <c r="B599" s="99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3">
        <v>3</v>
      </c>
      <c r="B600" s="99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3">
        <v>4</v>
      </c>
      <c r="B601" s="99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3">
        <v>5</v>
      </c>
      <c r="B602" s="99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3">
        <v>6</v>
      </c>
      <c r="B603" s="99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3">
        <v>7</v>
      </c>
      <c r="B604" s="99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3">
        <v>8</v>
      </c>
      <c r="B605" s="99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3">
        <v>9</v>
      </c>
      <c r="B606" s="99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3">
        <v>10</v>
      </c>
      <c r="B607" s="99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3">
        <v>11</v>
      </c>
      <c r="B608" s="99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3">
        <v>12</v>
      </c>
      <c r="B609" s="99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3">
        <v>13</v>
      </c>
      <c r="B610" s="99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3">
        <v>14</v>
      </c>
      <c r="B611" s="99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3">
        <v>15</v>
      </c>
      <c r="B612" s="99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3">
        <v>16</v>
      </c>
      <c r="B613" s="99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3">
        <v>17</v>
      </c>
      <c r="B614" s="99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3">
        <v>18</v>
      </c>
      <c r="B615" s="99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3">
        <v>19</v>
      </c>
      <c r="B616" s="99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3">
        <v>20</v>
      </c>
      <c r="B617" s="99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3">
        <v>21</v>
      </c>
      <c r="B618" s="99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3">
        <v>22</v>
      </c>
      <c r="B619" s="99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3">
        <v>23</v>
      </c>
      <c r="B620" s="99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3">
        <v>24</v>
      </c>
      <c r="B621" s="99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3">
        <v>25</v>
      </c>
      <c r="B622" s="99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3">
        <v>26</v>
      </c>
      <c r="B623" s="99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3">
        <v>27</v>
      </c>
      <c r="B624" s="99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3">
        <v>28</v>
      </c>
      <c r="B625" s="99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3">
        <v>29</v>
      </c>
      <c r="B626" s="99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3">
        <v>30</v>
      </c>
      <c r="B627" s="99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1" t="s">
        <v>274</v>
      </c>
      <c r="K630" s="992"/>
      <c r="L630" s="992"/>
      <c r="M630" s="992"/>
      <c r="N630" s="992"/>
      <c r="O630" s="992"/>
      <c r="P630" s="134" t="s">
        <v>25</v>
      </c>
      <c r="Q630" s="134"/>
      <c r="R630" s="134"/>
      <c r="S630" s="134"/>
      <c r="T630" s="134"/>
      <c r="U630" s="134"/>
      <c r="V630" s="134"/>
      <c r="W630" s="134"/>
      <c r="X630" s="134"/>
      <c r="Y630" s="272" t="s">
        <v>319</v>
      </c>
      <c r="Z630" s="273"/>
      <c r="AA630" s="273"/>
      <c r="AB630" s="273"/>
      <c r="AC630" s="991" t="s">
        <v>310</v>
      </c>
      <c r="AD630" s="991"/>
      <c r="AE630" s="991"/>
      <c r="AF630" s="991"/>
      <c r="AG630" s="991"/>
      <c r="AH630" s="272" t="s">
        <v>236</v>
      </c>
      <c r="AI630" s="270"/>
      <c r="AJ630" s="270"/>
      <c r="AK630" s="270"/>
      <c r="AL630" s="270" t="s">
        <v>19</v>
      </c>
      <c r="AM630" s="270"/>
      <c r="AN630" s="270"/>
      <c r="AO630" s="274"/>
      <c r="AP630" s="990" t="s">
        <v>275</v>
      </c>
      <c r="AQ630" s="990"/>
      <c r="AR630" s="990"/>
      <c r="AS630" s="990"/>
      <c r="AT630" s="990"/>
      <c r="AU630" s="990"/>
      <c r="AV630" s="990"/>
      <c r="AW630" s="990"/>
      <c r="AX630" s="990"/>
      <c r="AY630" s="34">
        <f>$AY$628</f>
        <v>0</v>
      </c>
    </row>
    <row r="631" spans="1:51" ht="26.25" customHeight="1" x14ac:dyDescent="0.2">
      <c r="A631" s="993">
        <v>1</v>
      </c>
      <c r="B631" s="99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3">
        <v>2</v>
      </c>
      <c r="B632" s="99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3">
        <v>3</v>
      </c>
      <c r="B633" s="99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3">
        <v>4</v>
      </c>
      <c r="B634" s="99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3">
        <v>5</v>
      </c>
      <c r="B635" s="99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3">
        <v>6</v>
      </c>
      <c r="B636" s="99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3">
        <v>7</v>
      </c>
      <c r="B637" s="99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3">
        <v>8</v>
      </c>
      <c r="B638" s="99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3">
        <v>9</v>
      </c>
      <c r="B639" s="99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3">
        <v>10</v>
      </c>
      <c r="B640" s="99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3">
        <v>11</v>
      </c>
      <c r="B641" s="99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3">
        <v>12</v>
      </c>
      <c r="B642" s="99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3">
        <v>13</v>
      </c>
      <c r="B643" s="99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3">
        <v>14</v>
      </c>
      <c r="B644" s="99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3">
        <v>15</v>
      </c>
      <c r="B645" s="99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3">
        <v>16</v>
      </c>
      <c r="B646" s="99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3">
        <v>17</v>
      </c>
      <c r="B647" s="99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3">
        <v>18</v>
      </c>
      <c r="B648" s="99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3">
        <v>19</v>
      </c>
      <c r="B649" s="99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3">
        <v>20</v>
      </c>
      <c r="B650" s="99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3">
        <v>21</v>
      </c>
      <c r="B651" s="99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3">
        <v>22</v>
      </c>
      <c r="B652" s="99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3">
        <v>23</v>
      </c>
      <c r="B653" s="99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3">
        <v>24</v>
      </c>
      <c r="B654" s="99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3">
        <v>25</v>
      </c>
      <c r="B655" s="99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3">
        <v>26</v>
      </c>
      <c r="B656" s="99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3">
        <v>27</v>
      </c>
      <c r="B657" s="99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3">
        <v>28</v>
      </c>
      <c r="B658" s="99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3">
        <v>29</v>
      </c>
      <c r="B659" s="99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3">
        <v>30</v>
      </c>
      <c r="B660" s="99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1" t="s">
        <v>274</v>
      </c>
      <c r="K663" s="992"/>
      <c r="L663" s="992"/>
      <c r="M663" s="992"/>
      <c r="N663" s="992"/>
      <c r="O663" s="992"/>
      <c r="P663" s="134" t="s">
        <v>25</v>
      </c>
      <c r="Q663" s="134"/>
      <c r="R663" s="134"/>
      <c r="S663" s="134"/>
      <c r="T663" s="134"/>
      <c r="U663" s="134"/>
      <c r="V663" s="134"/>
      <c r="W663" s="134"/>
      <c r="X663" s="134"/>
      <c r="Y663" s="272" t="s">
        <v>319</v>
      </c>
      <c r="Z663" s="273"/>
      <c r="AA663" s="273"/>
      <c r="AB663" s="273"/>
      <c r="AC663" s="991" t="s">
        <v>310</v>
      </c>
      <c r="AD663" s="991"/>
      <c r="AE663" s="991"/>
      <c r="AF663" s="991"/>
      <c r="AG663" s="991"/>
      <c r="AH663" s="272" t="s">
        <v>236</v>
      </c>
      <c r="AI663" s="270"/>
      <c r="AJ663" s="270"/>
      <c r="AK663" s="270"/>
      <c r="AL663" s="270" t="s">
        <v>19</v>
      </c>
      <c r="AM663" s="270"/>
      <c r="AN663" s="270"/>
      <c r="AO663" s="274"/>
      <c r="AP663" s="990" t="s">
        <v>275</v>
      </c>
      <c r="AQ663" s="990"/>
      <c r="AR663" s="990"/>
      <c r="AS663" s="990"/>
      <c r="AT663" s="990"/>
      <c r="AU663" s="990"/>
      <c r="AV663" s="990"/>
      <c r="AW663" s="990"/>
      <c r="AX663" s="990"/>
      <c r="AY663" s="34">
        <f>$AY$661</f>
        <v>0</v>
      </c>
    </row>
    <row r="664" spans="1:51" ht="26.25" customHeight="1" x14ac:dyDescent="0.2">
      <c r="A664" s="993">
        <v>1</v>
      </c>
      <c r="B664" s="99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3">
        <v>2</v>
      </c>
      <c r="B665" s="99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3">
        <v>3</v>
      </c>
      <c r="B666" s="99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3">
        <v>4</v>
      </c>
      <c r="B667" s="99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3">
        <v>5</v>
      </c>
      <c r="B668" s="99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3">
        <v>6</v>
      </c>
      <c r="B669" s="99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3">
        <v>7</v>
      </c>
      <c r="B670" s="99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3">
        <v>8</v>
      </c>
      <c r="B671" s="99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3">
        <v>9</v>
      </c>
      <c r="B672" s="99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3">
        <v>10</v>
      </c>
      <c r="B673" s="99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3">
        <v>11</v>
      </c>
      <c r="B674" s="99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3">
        <v>12</v>
      </c>
      <c r="B675" s="99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3">
        <v>13</v>
      </c>
      <c r="B676" s="99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3">
        <v>14</v>
      </c>
      <c r="B677" s="99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3">
        <v>15</v>
      </c>
      <c r="B678" s="99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3">
        <v>16</v>
      </c>
      <c r="B679" s="99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3">
        <v>17</v>
      </c>
      <c r="B680" s="99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3">
        <v>18</v>
      </c>
      <c r="B681" s="99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3">
        <v>19</v>
      </c>
      <c r="B682" s="99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3">
        <v>20</v>
      </c>
      <c r="B683" s="99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3">
        <v>21</v>
      </c>
      <c r="B684" s="99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3">
        <v>22</v>
      </c>
      <c r="B685" s="99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3">
        <v>23</v>
      </c>
      <c r="B686" s="99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3">
        <v>24</v>
      </c>
      <c r="B687" s="99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3">
        <v>25</v>
      </c>
      <c r="B688" s="99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3">
        <v>26</v>
      </c>
      <c r="B689" s="99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3">
        <v>27</v>
      </c>
      <c r="B690" s="99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3">
        <v>28</v>
      </c>
      <c r="B691" s="99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3">
        <v>29</v>
      </c>
      <c r="B692" s="99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3">
        <v>30</v>
      </c>
      <c r="B693" s="99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1" t="s">
        <v>274</v>
      </c>
      <c r="K696" s="992"/>
      <c r="L696" s="992"/>
      <c r="M696" s="992"/>
      <c r="N696" s="992"/>
      <c r="O696" s="992"/>
      <c r="P696" s="134" t="s">
        <v>25</v>
      </c>
      <c r="Q696" s="134"/>
      <c r="R696" s="134"/>
      <c r="S696" s="134"/>
      <c r="T696" s="134"/>
      <c r="U696" s="134"/>
      <c r="V696" s="134"/>
      <c r="W696" s="134"/>
      <c r="X696" s="134"/>
      <c r="Y696" s="272" t="s">
        <v>319</v>
      </c>
      <c r="Z696" s="273"/>
      <c r="AA696" s="273"/>
      <c r="AB696" s="273"/>
      <c r="AC696" s="991" t="s">
        <v>310</v>
      </c>
      <c r="AD696" s="991"/>
      <c r="AE696" s="991"/>
      <c r="AF696" s="991"/>
      <c r="AG696" s="991"/>
      <c r="AH696" s="272" t="s">
        <v>236</v>
      </c>
      <c r="AI696" s="270"/>
      <c r="AJ696" s="270"/>
      <c r="AK696" s="270"/>
      <c r="AL696" s="270" t="s">
        <v>19</v>
      </c>
      <c r="AM696" s="270"/>
      <c r="AN696" s="270"/>
      <c r="AO696" s="274"/>
      <c r="AP696" s="990" t="s">
        <v>275</v>
      </c>
      <c r="AQ696" s="990"/>
      <c r="AR696" s="990"/>
      <c r="AS696" s="990"/>
      <c r="AT696" s="990"/>
      <c r="AU696" s="990"/>
      <c r="AV696" s="990"/>
      <c r="AW696" s="990"/>
      <c r="AX696" s="990"/>
      <c r="AY696" s="34">
        <f>$AY$694</f>
        <v>0</v>
      </c>
    </row>
    <row r="697" spans="1:51" ht="26.25" customHeight="1" x14ac:dyDescent="0.2">
      <c r="A697" s="993">
        <v>1</v>
      </c>
      <c r="B697" s="99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3">
        <v>2</v>
      </c>
      <c r="B698" s="99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3">
        <v>3</v>
      </c>
      <c r="B699" s="99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3">
        <v>4</v>
      </c>
      <c r="B700" s="99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3">
        <v>5</v>
      </c>
      <c r="B701" s="99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3">
        <v>6</v>
      </c>
      <c r="B702" s="99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3">
        <v>7</v>
      </c>
      <c r="B703" s="99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3">
        <v>8</v>
      </c>
      <c r="B704" s="99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3">
        <v>9</v>
      </c>
      <c r="B705" s="99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3">
        <v>10</v>
      </c>
      <c r="B706" s="99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3">
        <v>11</v>
      </c>
      <c r="B707" s="99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3">
        <v>12</v>
      </c>
      <c r="B708" s="99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3">
        <v>13</v>
      </c>
      <c r="B709" s="99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3">
        <v>14</v>
      </c>
      <c r="B710" s="99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3">
        <v>15</v>
      </c>
      <c r="B711" s="99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3">
        <v>16</v>
      </c>
      <c r="B712" s="99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3">
        <v>17</v>
      </c>
      <c r="B713" s="99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3">
        <v>18</v>
      </c>
      <c r="B714" s="99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3">
        <v>19</v>
      </c>
      <c r="B715" s="99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3">
        <v>20</v>
      </c>
      <c r="B716" s="99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3">
        <v>21</v>
      </c>
      <c r="B717" s="99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3">
        <v>22</v>
      </c>
      <c r="B718" s="99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3">
        <v>23</v>
      </c>
      <c r="B719" s="99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3">
        <v>24</v>
      </c>
      <c r="B720" s="99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3">
        <v>25</v>
      </c>
      <c r="B721" s="99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3">
        <v>26</v>
      </c>
      <c r="B722" s="99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3">
        <v>27</v>
      </c>
      <c r="B723" s="99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3">
        <v>28</v>
      </c>
      <c r="B724" s="99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3">
        <v>29</v>
      </c>
      <c r="B725" s="99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3">
        <v>30</v>
      </c>
      <c r="B726" s="99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1" t="s">
        <v>274</v>
      </c>
      <c r="K729" s="992"/>
      <c r="L729" s="992"/>
      <c r="M729" s="992"/>
      <c r="N729" s="992"/>
      <c r="O729" s="992"/>
      <c r="P729" s="134" t="s">
        <v>25</v>
      </c>
      <c r="Q729" s="134"/>
      <c r="R729" s="134"/>
      <c r="S729" s="134"/>
      <c r="T729" s="134"/>
      <c r="U729" s="134"/>
      <c r="V729" s="134"/>
      <c r="W729" s="134"/>
      <c r="X729" s="134"/>
      <c r="Y729" s="272" t="s">
        <v>319</v>
      </c>
      <c r="Z729" s="273"/>
      <c r="AA729" s="273"/>
      <c r="AB729" s="273"/>
      <c r="AC729" s="991" t="s">
        <v>310</v>
      </c>
      <c r="AD729" s="991"/>
      <c r="AE729" s="991"/>
      <c r="AF729" s="991"/>
      <c r="AG729" s="991"/>
      <c r="AH729" s="272" t="s">
        <v>236</v>
      </c>
      <c r="AI729" s="270"/>
      <c r="AJ729" s="270"/>
      <c r="AK729" s="270"/>
      <c r="AL729" s="270" t="s">
        <v>19</v>
      </c>
      <c r="AM729" s="270"/>
      <c r="AN729" s="270"/>
      <c r="AO729" s="274"/>
      <c r="AP729" s="990" t="s">
        <v>275</v>
      </c>
      <c r="AQ729" s="990"/>
      <c r="AR729" s="990"/>
      <c r="AS729" s="990"/>
      <c r="AT729" s="990"/>
      <c r="AU729" s="990"/>
      <c r="AV729" s="990"/>
      <c r="AW729" s="990"/>
      <c r="AX729" s="990"/>
      <c r="AY729" s="34">
        <f>$AY$727</f>
        <v>0</v>
      </c>
    </row>
    <row r="730" spans="1:51" ht="26.25" customHeight="1" x14ac:dyDescent="0.2">
      <c r="A730" s="993">
        <v>1</v>
      </c>
      <c r="B730" s="99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3">
        <v>2</v>
      </c>
      <c r="B731" s="99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3">
        <v>3</v>
      </c>
      <c r="B732" s="99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3">
        <v>4</v>
      </c>
      <c r="B733" s="99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3">
        <v>5</v>
      </c>
      <c r="B734" s="99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3">
        <v>6</v>
      </c>
      <c r="B735" s="99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3">
        <v>7</v>
      </c>
      <c r="B736" s="99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3">
        <v>8</v>
      </c>
      <c r="B737" s="99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3">
        <v>9</v>
      </c>
      <c r="B738" s="99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3">
        <v>10</v>
      </c>
      <c r="B739" s="99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3">
        <v>11</v>
      </c>
      <c r="B740" s="99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3">
        <v>12</v>
      </c>
      <c r="B741" s="99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3">
        <v>13</v>
      </c>
      <c r="B742" s="99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3">
        <v>14</v>
      </c>
      <c r="B743" s="99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3">
        <v>15</v>
      </c>
      <c r="B744" s="99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3">
        <v>16</v>
      </c>
      <c r="B745" s="99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3">
        <v>17</v>
      </c>
      <c r="B746" s="99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3">
        <v>18</v>
      </c>
      <c r="B747" s="99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3">
        <v>19</v>
      </c>
      <c r="B748" s="99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3">
        <v>20</v>
      </c>
      <c r="B749" s="99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3">
        <v>21</v>
      </c>
      <c r="B750" s="99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3">
        <v>22</v>
      </c>
      <c r="B751" s="99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3">
        <v>23</v>
      </c>
      <c r="B752" s="99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3">
        <v>24</v>
      </c>
      <c r="B753" s="99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3">
        <v>25</v>
      </c>
      <c r="B754" s="99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3">
        <v>26</v>
      </c>
      <c r="B755" s="99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3">
        <v>27</v>
      </c>
      <c r="B756" s="99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3">
        <v>28</v>
      </c>
      <c r="B757" s="99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3">
        <v>29</v>
      </c>
      <c r="B758" s="99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3">
        <v>30</v>
      </c>
      <c r="B759" s="99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1" t="s">
        <v>274</v>
      </c>
      <c r="K762" s="992"/>
      <c r="L762" s="992"/>
      <c r="M762" s="992"/>
      <c r="N762" s="992"/>
      <c r="O762" s="992"/>
      <c r="P762" s="134" t="s">
        <v>25</v>
      </c>
      <c r="Q762" s="134"/>
      <c r="R762" s="134"/>
      <c r="S762" s="134"/>
      <c r="T762" s="134"/>
      <c r="U762" s="134"/>
      <c r="V762" s="134"/>
      <c r="W762" s="134"/>
      <c r="X762" s="134"/>
      <c r="Y762" s="272" t="s">
        <v>319</v>
      </c>
      <c r="Z762" s="273"/>
      <c r="AA762" s="273"/>
      <c r="AB762" s="273"/>
      <c r="AC762" s="991" t="s">
        <v>310</v>
      </c>
      <c r="AD762" s="991"/>
      <c r="AE762" s="991"/>
      <c r="AF762" s="991"/>
      <c r="AG762" s="991"/>
      <c r="AH762" s="272" t="s">
        <v>236</v>
      </c>
      <c r="AI762" s="270"/>
      <c r="AJ762" s="270"/>
      <c r="AK762" s="270"/>
      <c r="AL762" s="270" t="s">
        <v>19</v>
      </c>
      <c r="AM762" s="270"/>
      <c r="AN762" s="270"/>
      <c r="AO762" s="274"/>
      <c r="AP762" s="990" t="s">
        <v>275</v>
      </c>
      <c r="AQ762" s="990"/>
      <c r="AR762" s="990"/>
      <c r="AS762" s="990"/>
      <c r="AT762" s="990"/>
      <c r="AU762" s="990"/>
      <c r="AV762" s="990"/>
      <c r="AW762" s="990"/>
      <c r="AX762" s="990"/>
      <c r="AY762" s="34">
        <f>$AY$760</f>
        <v>0</v>
      </c>
    </row>
    <row r="763" spans="1:51" ht="26.25" customHeight="1" x14ac:dyDescent="0.2">
      <c r="A763" s="993">
        <v>1</v>
      </c>
      <c r="B763" s="99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3">
        <v>2</v>
      </c>
      <c r="B764" s="99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3">
        <v>3</v>
      </c>
      <c r="B765" s="99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3">
        <v>4</v>
      </c>
      <c r="B766" s="99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3">
        <v>5</v>
      </c>
      <c r="B767" s="99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3">
        <v>6</v>
      </c>
      <c r="B768" s="99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3">
        <v>7</v>
      </c>
      <c r="B769" s="99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3">
        <v>8</v>
      </c>
      <c r="B770" s="99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3">
        <v>9</v>
      </c>
      <c r="B771" s="99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3">
        <v>10</v>
      </c>
      <c r="B772" s="99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3">
        <v>11</v>
      </c>
      <c r="B773" s="99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3">
        <v>12</v>
      </c>
      <c r="B774" s="99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3">
        <v>13</v>
      </c>
      <c r="B775" s="99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3">
        <v>14</v>
      </c>
      <c r="B776" s="99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3">
        <v>15</v>
      </c>
      <c r="B777" s="99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3">
        <v>16</v>
      </c>
      <c r="B778" s="99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3">
        <v>17</v>
      </c>
      <c r="B779" s="99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3">
        <v>18</v>
      </c>
      <c r="B780" s="99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3">
        <v>19</v>
      </c>
      <c r="B781" s="99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3">
        <v>20</v>
      </c>
      <c r="B782" s="99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3">
        <v>21</v>
      </c>
      <c r="B783" s="99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3">
        <v>22</v>
      </c>
      <c r="B784" s="99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3">
        <v>23</v>
      </c>
      <c r="B785" s="99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3">
        <v>24</v>
      </c>
      <c r="B786" s="99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3">
        <v>25</v>
      </c>
      <c r="B787" s="99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3">
        <v>26</v>
      </c>
      <c r="B788" s="99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3">
        <v>27</v>
      </c>
      <c r="B789" s="99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3">
        <v>28</v>
      </c>
      <c r="B790" s="99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3">
        <v>29</v>
      </c>
      <c r="B791" s="99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3">
        <v>30</v>
      </c>
      <c r="B792" s="99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1" t="s">
        <v>274</v>
      </c>
      <c r="K795" s="992"/>
      <c r="L795" s="992"/>
      <c r="M795" s="992"/>
      <c r="N795" s="992"/>
      <c r="O795" s="992"/>
      <c r="P795" s="134" t="s">
        <v>25</v>
      </c>
      <c r="Q795" s="134"/>
      <c r="R795" s="134"/>
      <c r="S795" s="134"/>
      <c r="T795" s="134"/>
      <c r="U795" s="134"/>
      <c r="V795" s="134"/>
      <c r="W795" s="134"/>
      <c r="X795" s="134"/>
      <c r="Y795" s="272" t="s">
        <v>319</v>
      </c>
      <c r="Z795" s="273"/>
      <c r="AA795" s="273"/>
      <c r="AB795" s="273"/>
      <c r="AC795" s="991" t="s">
        <v>310</v>
      </c>
      <c r="AD795" s="991"/>
      <c r="AE795" s="991"/>
      <c r="AF795" s="991"/>
      <c r="AG795" s="991"/>
      <c r="AH795" s="272" t="s">
        <v>236</v>
      </c>
      <c r="AI795" s="270"/>
      <c r="AJ795" s="270"/>
      <c r="AK795" s="270"/>
      <c r="AL795" s="270" t="s">
        <v>19</v>
      </c>
      <c r="AM795" s="270"/>
      <c r="AN795" s="270"/>
      <c r="AO795" s="274"/>
      <c r="AP795" s="990" t="s">
        <v>275</v>
      </c>
      <c r="AQ795" s="990"/>
      <c r="AR795" s="990"/>
      <c r="AS795" s="990"/>
      <c r="AT795" s="990"/>
      <c r="AU795" s="990"/>
      <c r="AV795" s="990"/>
      <c r="AW795" s="990"/>
      <c r="AX795" s="990"/>
      <c r="AY795" s="34">
        <f>$AY$793</f>
        <v>0</v>
      </c>
    </row>
    <row r="796" spans="1:51" ht="26.25" customHeight="1" x14ac:dyDescent="0.2">
      <c r="A796" s="993">
        <v>1</v>
      </c>
      <c r="B796" s="99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3">
        <v>2</v>
      </c>
      <c r="B797" s="99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3">
        <v>3</v>
      </c>
      <c r="B798" s="99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3">
        <v>4</v>
      </c>
      <c r="B799" s="99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3">
        <v>5</v>
      </c>
      <c r="B800" s="99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3">
        <v>6</v>
      </c>
      <c r="B801" s="99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3">
        <v>7</v>
      </c>
      <c r="B802" s="99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3">
        <v>8</v>
      </c>
      <c r="B803" s="99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3">
        <v>9</v>
      </c>
      <c r="B804" s="99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3">
        <v>10</v>
      </c>
      <c r="B805" s="99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3">
        <v>11</v>
      </c>
      <c r="B806" s="99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3">
        <v>12</v>
      </c>
      <c r="B807" s="99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3">
        <v>13</v>
      </c>
      <c r="B808" s="99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3">
        <v>14</v>
      </c>
      <c r="B809" s="99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3">
        <v>15</v>
      </c>
      <c r="B810" s="99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3">
        <v>16</v>
      </c>
      <c r="B811" s="99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3">
        <v>17</v>
      </c>
      <c r="B812" s="99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3">
        <v>18</v>
      </c>
      <c r="B813" s="99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3">
        <v>19</v>
      </c>
      <c r="B814" s="99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3">
        <v>20</v>
      </c>
      <c r="B815" s="99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3">
        <v>21</v>
      </c>
      <c r="B816" s="99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3">
        <v>22</v>
      </c>
      <c r="B817" s="99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3">
        <v>23</v>
      </c>
      <c r="B818" s="99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3">
        <v>24</v>
      </c>
      <c r="B819" s="99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3">
        <v>25</v>
      </c>
      <c r="B820" s="99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3">
        <v>26</v>
      </c>
      <c r="B821" s="99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3">
        <v>27</v>
      </c>
      <c r="B822" s="99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3">
        <v>28</v>
      </c>
      <c r="B823" s="99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3">
        <v>29</v>
      </c>
      <c r="B824" s="99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3">
        <v>30</v>
      </c>
      <c r="B825" s="99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1" t="s">
        <v>274</v>
      </c>
      <c r="K828" s="992"/>
      <c r="L828" s="992"/>
      <c r="M828" s="992"/>
      <c r="N828" s="992"/>
      <c r="O828" s="992"/>
      <c r="P828" s="134" t="s">
        <v>25</v>
      </c>
      <c r="Q828" s="134"/>
      <c r="R828" s="134"/>
      <c r="S828" s="134"/>
      <c r="T828" s="134"/>
      <c r="U828" s="134"/>
      <c r="V828" s="134"/>
      <c r="W828" s="134"/>
      <c r="X828" s="134"/>
      <c r="Y828" s="272" t="s">
        <v>319</v>
      </c>
      <c r="Z828" s="273"/>
      <c r="AA828" s="273"/>
      <c r="AB828" s="273"/>
      <c r="AC828" s="991" t="s">
        <v>310</v>
      </c>
      <c r="AD828" s="991"/>
      <c r="AE828" s="991"/>
      <c r="AF828" s="991"/>
      <c r="AG828" s="991"/>
      <c r="AH828" s="272" t="s">
        <v>236</v>
      </c>
      <c r="AI828" s="270"/>
      <c r="AJ828" s="270"/>
      <c r="AK828" s="270"/>
      <c r="AL828" s="270" t="s">
        <v>19</v>
      </c>
      <c r="AM828" s="270"/>
      <c r="AN828" s="270"/>
      <c r="AO828" s="274"/>
      <c r="AP828" s="990" t="s">
        <v>275</v>
      </c>
      <c r="AQ828" s="990"/>
      <c r="AR828" s="990"/>
      <c r="AS828" s="990"/>
      <c r="AT828" s="990"/>
      <c r="AU828" s="990"/>
      <c r="AV828" s="990"/>
      <c r="AW828" s="990"/>
      <c r="AX828" s="990"/>
      <c r="AY828" s="34">
        <f>$AY$826</f>
        <v>0</v>
      </c>
    </row>
    <row r="829" spans="1:51" ht="26.25" customHeight="1" x14ac:dyDescent="0.2">
      <c r="A829" s="993">
        <v>1</v>
      </c>
      <c r="B829" s="99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3">
        <v>2</v>
      </c>
      <c r="B830" s="99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3">
        <v>3</v>
      </c>
      <c r="B831" s="99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3">
        <v>4</v>
      </c>
      <c r="B832" s="99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3">
        <v>5</v>
      </c>
      <c r="B833" s="99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3">
        <v>6</v>
      </c>
      <c r="B834" s="99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3">
        <v>7</v>
      </c>
      <c r="B835" s="99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3">
        <v>8</v>
      </c>
      <c r="B836" s="99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3">
        <v>9</v>
      </c>
      <c r="B837" s="99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3">
        <v>10</v>
      </c>
      <c r="B838" s="99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3">
        <v>11</v>
      </c>
      <c r="B839" s="99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3">
        <v>12</v>
      </c>
      <c r="B840" s="99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3">
        <v>13</v>
      </c>
      <c r="B841" s="99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3">
        <v>14</v>
      </c>
      <c r="B842" s="99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3">
        <v>15</v>
      </c>
      <c r="B843" s="99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3">
        <v>16</v>
      </c>
      <c r="B844" s="99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3">
        <v>17</v>
      </c>
      <c r="B845" s="99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3">
        <v>18</v>
      </c>
      <c r="B846" s="99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3">
        <v>19</v>
      </c>
      <c r="B847" s="99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3">
        <v>20</v>
      </c>
      <c r="B848" s="99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3">
        <v>21</v>
      </c>
      <c r="B849" s="99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3">
        <v>22</v>
      </c>
      <c r="B850" s="99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3">
        <v>23</v>
      </c>
      <c r="B851" s="99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3">
        <v>24</v>
      </c>
      <c r="B852" s="99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3">
        <v>25</v>
      </c>
      <c r="B853" s="99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3">
        <v>26</v>
      </c>
      <c r="B854" s="99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3">
        <v>27</v>
      </c>
      <c r="B855" s="99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3">
        <v>28</v>
      </c>
      <c r="B856" s="99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3">
        <v>29</v>
      </c>
      <c r="B857" s="99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3">
        <v>30</v>
      </c>
      <c r="B858" s="99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1" t="s">
        <v>274</v>
      </c>
      <c r="K861" s="992"/>
      <c r="L861" s="992"/>
      <c r="M861" s="992"/>
      <c r="N861" s="992"/>
      <c r="O861" s="992"/>
      <c r="P861" s="134" t="s">
        <v>25</v>
      </c>
      <c r="Q861" s="134"/>
      <c r="R861" s="134"/>
      <c r="S861" s="134"/>
      <c r="T861" s="134"/>
      <c r="U861" s="134"/>
      <c r="V861" s="134"/>
      <c r="W861" s="134"/>
      <c r="X861" s="134"/>
      <c r="Y861" s="272" t="s">
        <v>319</v>
      </c>
      <c r="Z861" s="273"/>
      <c r="AA861" s="273"/>
      <c r="AB861" s="273"/>
      <c r="AC861" s="991" t="s">
        <v>310</v>
      </c>
      <c r="AD861" s="991"/>
      <c r="AE861" s="991"/>
      <c r="AF861" s="991"/>
      <c r="AG861" s="991"/>
      <c r="AH861" s="272" t="s">
        <v>236</v>
      </c>
      <c r="AI861" s="270"/>
      <c r="AJ861" s="270"/>
      <c r="AK861" s="270"/>
      <c r="AL861" s="270" t="s">
        <v>19</v>
      </c>
      <c r="AM861" s="270"/>
      <c r="AN861" s="270"/>
      <c r="AO861" s="274"/>
      <c r="AP861" s="990" t="s">
        <v>275</v>
      </c>
      <c r="AQ861" s="990"/>
      <c r="AR861" s="990"/>
      <c r="AS861" s="990"/>
      <c r="AT861" s="990"/>
      <c r="AU861" s="990"/>
      <c r="AV861" s="990"/>
      <c r="AW861" s="990"/>
      <c r="AX861" s="990"/>
      <c r="AY861" s="34">
        <f>$AY$859</f>
        <v>0</v>
      </c>
    </row>
    <row r="862" spans="1:51" ht="26.25" customHeight="1" x14ac:dyDescent="0.2">
      <c r="A862" s="993">
        <v>1</v>
      </c>
      <c r="B862" s="99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3">
        <v>2</v>
      </c>
      <c r="B863" s="99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3">
        <v>3</v>
      </c>
      <c r="B864" s="99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3">
        <v>4</v>
      </c>
      <c r="B865" s="99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3">
        <v>5</v>
      </c>
      <c r="B866" s="99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3">
        <v>6</v>
      </c>
      <c r="B867" s="99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3">
        <v>7</v>
      </c>
      <c r="B868" s="99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3">
        <v>8</v>
      </c>
      <c r="B869" s="99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3">
        <v>9</v>
      </c>
      <c r="B870" s="99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3">
        <v>10</v>
      </c>
      <c r="B871" s="99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3">
        <v>11</v>
      </c>
      <c r="B872" s="99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3">
        <v>12</v>
      </c>
      <c r="B873" s="99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3">
        <v>13</v>
      </c>
      <c r="B874" s="99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3">
        <v>14</v>
      </c>
      <c r="B875" s="99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3">
        <v>15</v>
      </c>
      <c r="B876" s="99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3">
        <v>16</v>
      </c>
      <c r="B877" s="99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3">
        <v>17</v>
      </c>
      <c r="B878" s="99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3">
        <v>18</v>
      </c>
      <c r="B879" s="99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3">
        <v>19</v>
      </c>
      <c r="B880" s="99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3">
        <v>20</v>
      </c>
      <c r="B881" s="99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3">
        <v>21</v>
      </c>
      <c r="B882" s="99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3">
        <v>22</v>
      </c>
      <c r="B883" s="99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3">
        <v>23</v>
      </c>
      <c r="B884" s="99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3">
        <v>24</v>
      </c>
      <c r="B885" s="99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3">
        <v>25</v>
      </c>
      <c r="B886" s="99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3">
        <v>26</v>
      </c>
      <c r="B887" s="99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3">
        <v>27</v>
      </c>
      <c r="B888" s="99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3">
        <v>28</v>
      </c>
      <c r="B889" s="99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3">
        <v>29</v>
      </c>
      <c r="B890" s="99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3">
        <v>30</v>
      </c>
      <c r="B891" s="99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1" t="s">
        <v>274</v>
      </c>
      <c r="K894" s="992"/>
      <c r="L894" s="992"/>
      <c r="M894" s="992"/>
      <c r="N894" s="992"/>
      <c r="O894" s="992"/>
      <c r="P894" s="134" t="s">
        <v>25</v>
      </c>
      <c r="Q894" s="134"/>
      <c r="R894" s="134"/>
      <c r="S894" s="134"/>
      <c r="T894" s="134"/>
      <c r="U894" s="134"/>
      <c r="V894" s="134"/>
      <c r="W894" s="134"/>
      <c r="X894" s="134"/>
      <c r="Y894" s="272" t="s">
        <v>319</v>
      </c>
      <c r="Z894" s="273"/>
      <c r="AA894" s="273"/>
      <c r="AB894" s="273"/>
      <c r="AC894" s="991" t="s">
        <v>310</v>
      </c>
      <c r="AD894" s="991"/>
      <c r="AE894" s="991"/>
      <c r="AF894" s="991"/>
      <c r="AG894" s="991"/>
      <c r="AH894" s="272" t="s">
        <v>236</v>
      </c>
      <c r="AI894" s="270"/>
      <c r="AJ894" s="270"/>
      <c r="AK894" s="270"/>
      <c r="AL894" s="270" t="s">
        <v>19</v>
      </c>
      <c r="AM894" s="270"/>
      <c r="AN894" s="270"/>
      <c r="AO894" s="274"/>
      <c r="AP894" s="990" t="s">
        <v>275</v>
      </c>
      <c r="AQ894" s="990"/>
      <c r="AR894" s="990"/>
      <c r="AS894" s="990"/>
      <c r="AT894" s="990"/>
      <c r="AU894" s="990"/>
      <c r="AV894" s="990"/>
      <c r="AW894" s="990"/>
      <c r="AX894" s="990"/>
      <c r="AY894" s="34">
        <f>$AY$892</f>
        <v>0</v>
      </c>
    </row>
    <row r="895" spans="1:51" ht="26.25" customHeight="1" x14ac:dyDescent="0.2">
      <c r="A895" s="993">
        <v>1</v>
      </c>
      <c r="B895" s="99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3">
        <v>2</v>
      </c>
      <c r="B896" s="99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3">
        <v>3</v>
      </c>
      <c r="B897" s="99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3">
        <v>4</v>
      </c>
      <c r="B898" s="99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3">
        <v>5</v>
      </c>
      <c r="B899" s="99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3">
        <v>6</v>
      </c>
      <c r="B900" s="99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3">
        <v>7</v>
      </c>
      <c r="B901" s="99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3">
        <v>8</v>
      </c>
      <c r="B902" s="99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3">
        <v>9</v>
      </c>
      <c r="B903" s="99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3">
        <v>10</v>
      </c>
      <c r="B904" s="99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3">
        <v>11</v>
      </c>
      <c r="B905" s="99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3">
        <v>12</v>
      </c>
      <c r="B906" s="99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3">
        <v>13</v>
      </c>
      <c r="B907" s="99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3">
        <v>14</v>
      </c>
      <c r="B908" s="99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3">
        <v>15</v>
      </c>
      <c r="B909" s="99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3">
        <v>16</v>
      </c>
      <c r="B910" s="99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3">
        <v>17</v>
      </c>
      <c r="B911" s="99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3">
        <v>18</v>
      </c>
      <c r="B912" s="99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3">
        <v>19</v>
      </c>
      <c r="B913" s="99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3">
        <v>20</v>
      </c>
      <c r="B914" s="99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3">
        <v>21</v>
      </c>
      <c r="B915" s="99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3">
        <v>22</v>
      </c>
      <c r="B916" s="99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3">
        <v>23</v>
      </c>
      <c r="B917" s="99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3">
        <v>24</v>
      </c>
      <c r="B918" s="99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3">
        <v>25</v>
      </c>
      <c r="B919" s="99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3">
        <v>26</v>
      </c>
      <c r="B920" s="99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3">
        <v>27</v>
      </c>
      <c r="B921" s="99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3">
        <v>28</v>
      </c>
      <c r="B922" s="99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3">
        <v>29</v>
      </c>
      <c r="B923" s="99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3">
        <v>30</v>
      </c>
      <c r="B924" s="99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1" t="s">
        <v>274</v>
      </c>
      <c r="K927" s="992"/>
      <c r="L927" s="992"/>
      <c r="M927" s="992"/>
      <c r="N927" s="992"/>
      <c r="O927" s="992"/>
      <c r="P927" s="134" t="s">
        <v>25</v>
      </c>
      <c r="Q927" s="134"/>
      <c r="R927" s="134"/>
      <c r="S927" s="134"/>
      <c r="T927" s="134"/>
      <c r="U927" s="134"/>
      <c r="V927" s="134"/>
      <c r="W927" s="134"/>
      <c r="X927" s="134"/>
      <c r="Y927" s="272" t="s">
        <v>319</v>
      </c>
      <c r="Z927" s="273"/>
      <c r="AA927" s="273"/>
      <c r="AB927" s="273"/>
      <c r="AC927" s="991" t="s">
        <v>310</v>
      </c>
      <c r="AD927" s="991"/>
      <c r="AE927" s="991"/>
      <c r="AF927" s="991"/>
      <c r="AG927" s="991"/>
      <c r="AH927" s="272" t="s">
        <v>236</v>
      </c>
      <c r="AI927" s="270"/>
      <c r="AJ927" s="270"/>
      <c r="AK927" s="270"/>
      <c r="AL927" s="270" t="s">
        <v>19</v>
      </c>
      <c r="AM927" s="270"/>
      <c r="AN927" s="270"/>
      <c r="AO927" s="274"/>
      <c r="AP927" s="990" t="s">
        <v>275</v>
      </c>
      <c r="AQ927" s="990"/>
      <c r="AR927" s="990"/>
      <c r="AS927" s="990"/>
      <c r="AT927" s="990"/>
      <c r="AU927" s="990"/>
      <c r="AV927" s="990"/>
      <c r="AW927" s="990"/>
      <c r="AX927" s="990"/>
      <c r="AY927" s="34">
        <f>$AY$925</f>
        <v>0</v>
      </c>
    </row>
    <row r="928" spans="1:51" ht="26.25" customHeight="1" x14ac:dyDescent="0.2">
      <c r="A928" s="993">
        <v>1</v>
      </c>
      <c r="B928" s="99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3">
        <v>2</v>
      </c>
      <c r="B929" s="99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3">
        <v>3</v>
      </c>
      <c r="B930" s="99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3">
        <v>4</v>
      </c>
      <c r="B931" s="99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3">
        <v>5</v>
      </c>
      <c r="B932" s="99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3">
        <v>6</v>
      </c>
      <c r="B933" s="99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3">
        <v>7</v>
      </c>
      <c r="B934" s="99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3">
        <v>8</v>
      </c>
      <c r="B935" s="99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3">
        <v>9</v>
      </c>
      <c r="B936" s="99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3">
        <v>10</v>
      </c>
      <c r="B937" s="99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3">
        <v>11</v>
      </c>
      <c r="B938" s="99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3">
        <v>12</v>
      </c>
      <c r="B939" s="99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3">
        <v>13</v>
      </c>
      <c r="B940" s="99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3">
        <v>14</v>
      </c>
      <c r="B941" s="99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3">
        <v>15</v>
      </c>
      <c r="B942" s="99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3">
        <v>16</v>
      </c>
      <c r="B943" s="99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3">
        <v>17</v>
      </c>
      <c r="B944" s="99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3">
        <v>18</v>
      </c>
      <c r="B945" s="99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3">
        <v>19</v>
      </c>
      <c r="B946" s="99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3">
        <v>20</v>
      </c>
      <c r="B947" s="99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3">
        <v>21</v>
      </c>
      <c r="B948" s="99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3">
        <v>22</v>
      </c>
      <c r="B949" s="99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3">
        <v>23</v>
      </c>
      <c r="B950" s="99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3">
        <v>24</v>
      </c>
      <c r="B951" s="99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3">
        <v>25</v>
      </c>
      <c r="B952" s="99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3">
        <v>26</v>
      </c>
      <c r="B953" s="99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3">
        <v>27</v>
      </c>
      <c r="B954" s="99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3">
        <v>28</v>
      </c>
      <c r="B955" s="99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3">
        <v>29</v>
      </c>
      <c r="B956" s="99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3">
        <v>30</v>
      </c>
      <c r="B957" s="99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1" t="s">
        <v>274</v>
      </c>
      <c r="K960" s="992"/>
      <c r="L960" s="992"/>
      <c r="M960" s="992"/>
      <c r="N960" s="992"/>
      <c r="O960" s="992"/>
      <c r="P960" s="134" t="s">
        <v>25</v>
      </c>
      <c r="Q960" s="134"/>
      <c r="R960" s="134"/>
      <c r="S960" s="134"/>
      <c r="T960" s="134"/>
      <c r="U960" s="134"/>
      <c r="V960" s="134"/>
      <c r="W960" s="134"/>
      <c r="X960" s="134"/>
      <c r="Y960" s="272" t="s">
        <v>319</v>
      </c>
      <c r="Z960" s="273"/>
      <c r="AA960" s="273"/>
      <c r="AB960" s="273"/>
      <c r="AC960" s="991" t="s">
        <v>310</v>
      </c>
      <c r="AD960" s="991"/>
      <c r="AE960" s="991"/>
      <c r="AF960" s="991"/>
      <c r="AG960" s="991"/>
      <c r="AH960" s="272" t="s">
        <v>236</v>
      </c>
      <c r="AI960" s="270"/>
      <c r="AJ960" s="270"/>
      <c r="AK960" s="270"/>
      <c r="AL960" s="270" t="s">
        <v>19</v>
      </c>
      <c r="AM960" s="270"/>
      <c r="AN960" s="270"/>
      <c r="AO960" s="274"/>
      <c r="AP960" s="990" t="s">
        <v>275</v>
      </c>
      <c r="AQ960" s="990"/>
      <c r="AR960" s="990"/>
      <c r="AS960" s="990"/>
      <c r="AT960" s="990"/>
      <c r="AU960" s="990"/>
      <c r="AV960" s="990"/>
      <c r="AW960" s="990"/>
      <c r="AX960" s="990"/>
      <c r="AY960" s="34">
        <f>$AY$958</f>
        <v>0</v>
      </c>
    </row>
    <row r="961" spans="1:51" ht="26.25" customHeight="1" x14ac:dyDescent="0.2">
      <c r="A961" s="993">
        <v>1</v>
      </c>
      <c r="B961" s="99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3">
        <v>2</v>
      </c>
      <c r="B962" s="99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3">
        <v>3</v>
      </c>
      <c r="B963" s="99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3">
        <v>4</v>
      </c>
      <c r="B964" s="99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3">
        <v>5</v>
      </c>
      <c r="B965" s="99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3">
        <v>6</v>
      </c>
      <c r="B966" s="99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3">
        <v>7</v>
      </c>
      <c r="B967" s="99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3">
        <v>8</v>
      </c>
      <c r="B968" s="99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3">
        <v>9</v>
      </c>
      <c r="B969" s="99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3">
        <v>10</v>
      </c>
      <c r="B970" s="99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3">
        <v>11</v>
      </c>
      <c r="B971" s="99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3">
        <v>12</v>
      </c>
      <c r="B972" s="99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3">
        <v>13</v>
      </c>
      <c r="B973" s="99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3">
        <v>14</v>
      </c>
      <c r="B974" s="99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3">
        <v>15</v>
      </c>
      <c r="B975" s="99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3">
        <v>16</v>
      </c>
      <c r="B976" s="99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3">
        <v>17</v>
      </c>
      <c r="B977" s="99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3">
        <v>18</v>
      </c>
      <c r="B978" s="99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3">
        <v>19</v>
      </c>
      <c r="B979" s="99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3">
        <v>20</v>
      </c>
      <c r="B980" s="99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3">
        <v>21</v>
      </c>
      <c r="B981" s="99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3">
        <v>22</v>
      </c>
      <c r="B982" s="99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3">
        <v>23</v>
      </c>
      <c r="B983" s="99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3">
        <v>24</v>
      </c>
      <c r="B984" s="99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3">
        <v>25</v>
      </c>
      <c r="B985" s="99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3">
        <v>26</v>
      </c>
      <c r="B986" s="99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3">
        <v>27</v>
      </c>
      <c r="B987" s="99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3">
        <v>28</v>
      </c>
      <c r="B988" s="99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3">
        <v>29</v>
      </c>
      <c r="B989" s="99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3">
        <v>30</v>
      </c>
      <c r="B990" s="99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1" t="s">
        <v>274</v>
      </c>
      <c r="K993" s="992"/>
      <c r="L993" s="992"/>
      <c r="M993" s="992"/>
      <c r="N993" s="992"/>
      <c r="O993" s="992"/>
      <c r="P993" s="134" t="s">
        <v>25</v>
      </c>
      <c r="Q993" s="134"/>
      <c r="R993" s="134"/>
      <c r="S993" s="134"/>
      <c r="T993" s="134"/>
      <c r="U993" s="134"/>
      <c r="V993" s="134"/>
      <c r="W993" s="134"/>
      <c r="X993" s="134"/>
      <c r="Y993" s="272" t="s">
        <v>319</v>
      </c>
      <c r="Z993" s="273"/>
      <c r="AA993" s="273"/>
      <c r="AB993" s="273"/>
      <c r="AC993" s="991" t="s">
        <v>310</v>
      </c>
      <c r="AD993" s="991"/>
      <c r="AE993" s="991"/>
      <c r="AF993" s="991"/>
      <c r="AG993" s="991"/>
      <c r="AH993" s="272" t="s">
        <v>236</v>
      </c>
      <c r="AI993" s="270"/>
      <c r="AJ993" s="270"/>
      <c r="AK993" s="270"/>
      <c r="AL993" s="270" t="s">
        <v>19</v>
      </c>
      <c r="AM993" s="270"/>
      <c r="AN993" s="270"/>
      <c r="AO993" s="274"/>
      <c r="AP993" s="990" t="s">
        <v>275</v>
      </c>
      <c r="AQ993" s="990"/>
      <c r="AR993" s="990"/>
      <c r="AS993" s="990"/>
      <c r="AT993" s="990"/>
      <c r="AU993" s="990"/>
      <c r="AV993" s="990"/>
      <c r="AW993" s="990"/>
      <c r="AX993" s="990"/>
      <c r="AY993" s="34">
        <f>$AY$991</f>
        <v>0</v>
      </c>
    </row>
    <row r="994" spans="1:51" ht="26.25" customHeight="1" x14ac:dyDescent="0.2">
      <c r="A994" s="993">
        <v>1</v>
      </c>
      <c r="B994" s="99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3">
        <v>2</v>
      </c>
      <c r="B995" s="99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3">
        <v>3</v>
      </c>
      <c r="B996" s="99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3">
        <v>4</v>
      </c>
      <c r="B997" s="99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3">
        <v>5</v>
      </c>
      <c r="B998" s="99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3">
        <v>6</v>
      </c>
      <c r="B999" s="99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3">
        <v>7</v>
      </c>
      <c r="B1000" s="99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3">
        <v>8</v>
      </c>
      <c r="B1001" s="99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3">
        <v>9</v>
      </c>
      <c r="B1002" s="99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3">
        <v>10</v>
      </c>
      <c r="B1003" s="99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3">
        <v>11</v>
      </c>
      <c r="B1004" s="99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3">
        <v>12</v>
      </c>
      <c r="B1005" s="99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3">
        <v>13</v>
      </c>
      <c r="B1006" s="99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3">
        <v>14</v>
      </c>
      <c r="B1007" s="99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3">
        <v>15</v>
      </c>
      <c r="B1008" s="99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3">
        <v>16</v>
      </c>
      <c r="B1009" s="99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3">
        <v>17</v>
      </c>
      <c r="B1010" s="99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3">
        <v>18</v>
      </c>
      <c r="B1011" s="99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3">
        <v>19</v>
      </c>
      <c r="B1012" s="99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3">
        <v>20</v>
      </c>
      <c r="B1013" s="99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3">
        <v>21</v>
      </c>
      <c r="B1014" s="99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3">
        <v>22</v>
      </c>
      <c r="B1015" s="99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3">
        <v>23</v>
      </c>
      <c r="B1016" s="99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3">
        <v>24</v>
      </c>
      <c r="B1017" s="99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3">
        <v>25</v>
      </c>
      <c r="B1018" s="99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3">
        <v>26</v>
      </c>
      <c r="B1019" s="99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3">
        <v>27</v>
      </c>
      <c r="B1020" s="99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3">
        <v>28</v>
      </c>
      <c r="B1021" s="99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3">
        <v>29</v>
      </c>
      <c r="B1022" s="99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3">
        <v>30</v>
      </c>
      <c r="B1023" s="99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1" t="s">
        <v>274</v>
      </c>
      <c r="K1026" s="992"/>
      <c r="L1026" s="992"/>
      <c r="M1026" s="992"/>
      <c r="N1026" s="992"/>
      <c r="O1026" s="992"/>
      <c r="P1026" s="134" t="s">
        <v>25</v>
      </c>
      <c r="Q1026" s="134"/>
      <c r="R1026" s="134"/>
      <c r="S1026" s="134"/>
      <c r="T1026" s="134"/>
      <c r="U1026" s="134"/>
      <c r="V1026" s="134"/>
      <c r="W1026" s="134"/>
      <c r="X1026" s="134"/>
      <c r="Y1026" s="272" t="s">
        <v>319</v>
      </c>
      <c r="Z1026" s="273"/>
      <c r="AA1026" s="273"/>
      <c r="AB1026" s="273"/>
      <c r="AC1026" s="991" t="s">
        <v>310</v>
      </c>
      <c r="AD1026" s="991"/>
      <c r="AE1026" s="991"/>
      <c r="AF1026" s="991"/>
      <c r="AG1026" s="991"/>
      <c r="AH1026" s="272" t="s">
        <v>236</v>
      </c>
      <c r="AI1026" s="270"/>
      <c r="AJ1026" s="270"/>
      <c r="AK1026" s="270"/>
      <c r="AL1026" s="270" t="s">
        <v>19</v>
      </c>
      <c r="AM1026" s="270"/>
      <c r="AN1026" s="270"/>
      <c r="AO1026" s="274"/>
      <c r="AP1026" s="990" t="s">
        <v>275</v>
      </c>
      <c r="AQ1026" s="990"/>
      <c r="AR1026" s="990"/>
      <c r="AS1026" s="990"/>
      <c r="AT1026" s="990"/>
      <c r="AU1026" s="990"/>
      <c r="AV1026" s="990"/>
      <c r="AW1026" s="990"/>
      <c r="AX1026" s="990"/>
      <c r="AY1026" s="34">
        <f>$AY$1024</f>
        <v>0</v>
      </c>
    </row>
    <row r="1027" spans="1:51" ht="26.25" customHeight="1" x14ac:dyDescent="0.2">
      <c r="A1027" s="993">
        <v>1</v>
      </c>
      <c r="B1027" s="99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3">
        <v>2</v>
      </c>
      <c r="B1028" s="99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3">
        <v>3</v>
      </c>
      <c r="B1029" s="99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3">
        <v>4</v>
      </c>
      <c r="B1030" s="99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3">
        <v>5</v>
      </c>
      <c r="B1031" s="99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3">
        <v>6</v>
      </c>
      <c r="B1032" s="99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3">
        <v>7</v>
      </c>
      <c r="B1033" s="99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3">
        <v>8</v>
      </c>
      <c r="B1034" s="99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3">
        <v>9</v>
      </c>
      <c r="B1035" s="99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3">
        <v>10</v>
      </c>
      <c r="B1036" s="99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3">
        <v>11</v>
      </c>
      <c r="B1037" s="99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3">
        <v>12</v>
      </c>
      <c r="B1038" s="99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3">
        <v>13</v>
      </c>
      <c r="B1039" s="99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3">
        <v>14</v>
      </c>
      <c r="B1040" s="99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3">
        <v>15</v>
      </c>
      <c r="B1041" s="99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3">
        <v>16</v>
      </c>
      <c r="B1042" s="99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3">
        <v>17</v>
      </c>
      <c r="B1043" s="99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3">
        <v>18</v>
      </c>
      <c r="B1044" s="99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3">
        <v>19</v>
      </c>
      <c r="B1045" s="99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3">
        <v>20</v>
      </c>
      <c r="B1046" s="99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3">
        <v>21</v>
      </c>
      <c r="B1047" s="99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3">
        <v>22</v>
      </c>
      <c r="B1048" s="99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3">
        <v>23</v>
      </c>
      <c r="B1049" s="99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3">
        <v>24</v>
      </c>
      <c r="B1050" s="99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3">
        <v>25</v>
      </c>
      <c r="B1051" s="99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3">
        <v>26</v>
      </c>
      <c r="B1052" s="99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3">
        <v>27</v>
      </c>
      <c r="B1053" s="99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3">
        <v>28</v>
      </c>
      <c r="B1054" s="99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3">
        <v>29</v>
      </c>
      <c r="B1055" s="99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3">
        <v>30</v>
      </c>
      <c r="B1056" s="99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1" t="s">
        <v>274</v>
      </c>
      <c r="K1059" s="992"/>
      <c r="L1059" s="992"/>
      <c r="M1059" s="992"/>
      <c r="N1059" s="992"/>
      <c r="O1059" s="992"/>
      <c r="P1059" s="134" t="s">
        <v>25</v>
      </c>
      <c r="Q1059" s="134"/>
      <c r="R1059" s="134"/>
      <c r="S1059" s="134"/>
      <c r="T1059" s="134"/>
      <c r="U1059" s="134"/>
      <c r="V1059" s="134"/>
      <c r="W1059" s="134"/>
      <c r="X1059" s="134"/>
      <c r="Y1059" s="272" t="s">
        <v>319</v>
      </c>
      <c r="Z1059" s="273"/>
      <c r="AA1059" s="273"/>
      <c r="AB1059" s="273"/>
      <c r="AC1059" s="991" t="s">
        <v>310</v>
      </c>
      <c r="AD1059" s="991"/>
      <c r="AE1059" s="991"/>
      <c r="AF1059" s="991"/>
      <c r="AG1059" s="991"/>
      <c r="AH1059" s="272" t="s">
        <v>236</v>
      </c>
      <c r="AI1059" s="270"/>
      <c r="AJ1059" s="270"/>
      <c r="AK1059" s="270"/>
      <c r="AL1059" s="270" t="s">
        <v>19</v>
      </c>
      <c r="AM1059" s="270"/>
      <c r="AN1059" s="270"/>
      <c r="AO1059" s="274"/>
      <c r="AP1059" s="990" t="s">
        <v>275</v>
      </c>
      <c r="AQ1059" s="990"/>
      <c r="AR1059" s="990"/>
      <c r="AS1059" s="990"/>
      <c r="AT1059" s="990"/>
      <c r="AU1059" s="990"/>
      <c r="AV1059" s="990"/>
      <c r="AW1059" s="990"/>
      <c r="AX1059" s="990"/>
      <c r="AY1059" s="34">
        <f>$AY$1057</f>
        <v>0</v>
      </c>
    </row>
    <row r="1060" spans="1:51" ht="26.25" customHeight="1" x14ac:dyDescent="0.2">
      <c r="A1060" s="993">
        <v>1</v>
      </c>
      <c r="B1060" s="99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3">
        <v>2</v>
      </c>
      <c r="B1061" s="99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3">
        <v>3</v>
      </c>
      <c r="B1062" s="99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3">
        <v>4</v>
      </c>
      <c r="B1063" s="99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3">
        <v>5</v>
      </c>
      <c r="B1064" s="99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3">
        <v>6</v>
      </c>
      <c r="B1065" s="99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3">
        <v>7</v>
      </c>
      <c r="B1066" s="99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3">
        <v>8</v>
      </c>
      <c r="B1067" s="99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3">
        <v>9</v>
      </c>
      <c r="B1068" s="99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3">
        <v>10</v>
      </c>
      <c r="B1069" s="99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3">
        <v>11</v>
      </c>
      <c r="B1070" s="99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3">
        <v>12</v>
      </c>
      <c r="B1071" s="99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3">
        <v>13</v>
      </c>
      <c r="B1072" s="99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3">
        <v>14</v>
      </c>
      <c r="B1073" s="99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3">
        <v>15</v>
      </c>
      <c r="B1074" s="99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3">
        <v>16</v>
      </c>
      <c r="B1075" s="99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3">
        <v>17</v>
      </c>
      <c r="B1076" s="99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3">
        <v>18</v>
      </c>
      <c r="B1077" s="99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3">
        <v>19</v>
      </c>
      <c r="B1078" s="99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3">
        <v>20</v>
      </c>
      <c r="B1079" s="99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3">
        <v>21</v>
      </c>
      <c r="B1080" s="99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3">
        <v>22</v>
      </c>
      <c r="B1081" s="99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3">
        <v>23</v>
      </c>
      <c r="B1082" s="99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3">
        <v>24</v>
      </c>
      <c r="B1083" s="99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3">
        <v>25</v>
      </c>
      <c r="B1084" s="99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3">
        <v>26</v>
      </c>
      <c r="B1085" s="99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3">
        <v>27</v>
      </c>
      <c r="B1086" s="99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3">
        <v>28</v>
      </c>
      <c r="B1087" s="99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3">
        <v>29</v>
      </c>
      <c r="B1088" s="99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3">
        <v>30</v>
      </c>
      <c r="B1089" s="99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1" t="s">
        <v>274</v>
      </c>
      <c r="K1092" s="992"/>
      <c r="L1092" s="992"/>
      <c r="M1092" s="992"/>
      <c r="N1092" s="992"/>
      <c r="O1092" s="992"/>
      <c r="P1092" s="134" t="s">
        <v>25</v>
      </c>
      <c r="Q1092" s="134"/>
      <c r="R1092" s="134"/>
      <c r="S1092" s="134"/>
      <c r="T1092" s="134"/>
      <c r="U1092" s="134"/>
      <c r="V1092" s="134"/>
      <c r="W1092" s="134"/>
      <c r="X1092" s="134"/>
      <c r="Y1092" s="272" t="s">
        <v>319</v>
      </c>
      <c r="Z1092" s="273"/>
      <c r="AA1092" s="273"/>
      <c r="AB1092" s="273"/>
      <c r="AC1092" s="991" t="s">
        <v>310</v>
      </c>
      <c r="AD1092" s="991"/>
      <c r="AE1092" s="991"/>
      <c r="AF1092" s="991"/>
      <c r="AG1092" s="991"/>
      <c r="AH1092" s="272" t="s">
        <v>236</v>
      </c>
      <c r="AI1092" s="270"/>
      <c r="AJ1092" s="270"/>
      <c r="AK1092" s="270"/>
      <c r="AL1092" s="270" t="s">
        <v>19</v>
      </c>
      <c r="AM1092" s="270"/>
      <c r="AN1092" s="270"/>
      <c r="AO1092" s="274"/>
      <c r="AP1092" s="990" t="s">
        <v>275</v>
      </c>
      <c r="AQ1092" s="990"/>
      <c r="AR1092" s="990"/>
      <c r="AS1092" s="990"/>
      <c r="AT1092" s="990"/>
      <c r="AU1092" s="990"/>
      <c r="AV1092" s="990"/>
      <c r="AW1092" s="990"/>
      <c r="AX1092" s="990"/>
      <c r="AY1092">
        <f>$AY$1090</f>
        <v>0</v>
      </c>
    </row>
    <row r="1093" spans="1:51" ht="26.25" customHeight="1" x14ac:dyDescent="0.2">
      <c r="A1093" s="993">
        <v>1</v>
      </c>
      <c r="B1093" s="99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3">
        <v>2</v>
      </c>
      <c r="B1094" s="99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3">
        <v>3</v>
      </c>
      <c r="B1095" s="99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3">
        <v>4</v>
      </c>
      <c r="B1096" s="99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3">
        <v>5</v>
      </c>
      <c r="B1097" s="99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3">
        <v>6</v>
      </c>
      <c r="B1098" s="99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3">
        <v>7</v>
      </c>
      <c r="B1099" s="99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3">
        <v>8</v>
      </c>
      <c r="B1100" s="99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3">
        <v>9</v>
      </c>
      <c r="B1101" s="99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3">
        <v>10</v>
      </c>
      <c r="B1102" s="99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3">
        <v>11</v>
      </c>
      <c r="B1103" s="99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3">
        <v>12</v>
      </c>
      <c r="B1104" s="99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3">
        <v>13</v>
      </c>
      <c r="B1105" s="99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3">
        <v>14</v>
      </c>
      <c r="B1106" s="99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3">
        <v>15</v>
      </c>
      <c r="B1107" s="99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3">
        <v>16</v>
      </c>
      <c r="B1108" s="99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3">
        <v>17</v>
      </c>
      <c r="B1109" s="99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3">
        <v>18</v>
      </c>
      <c r="B1110" s="99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3">
        <v>19</v>
      </c>
      <c r="B1111" s="99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3">
        <v>20</v>
      </c>
      <c r="B1112" s="99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3">
        <v>21</v>
      </c>
      <c r="B1113" s="99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3">
        <v>22</v>
      </c>
      <c r="B1114" s="99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3">
        <v>23</v>
      </c>
      <c r="B1115" s="99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3">
        <v>24</v>
      </c>
      <c r="B1116" s="99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3">
        <v>25</v>
      </c>
      <c r="B1117" s="99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3">
        <v>26</v>
      </c>
      <c r="B1118" s="99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3">
        <v>27</v>
      </c>
      <c r="B1119" s="99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3">
        <v>28</v>
      </c>
      <c r="B1120" s="99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3">
        <v>29</v>
      </c>
      <c r="B1121" s="99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3">
        <v>30</v>
      </c>
      <c r="B1122" s="99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1" t="s">
        <v>274</v>
      </c>
      <c r="K1125" s="992"/>
      <c r="L1125" s="992"/>
      <c r="M1125" s="992"/>
      <c r="N1125" s="992"/>
      <c r="O1125" s="992"/>
      <c r="P1125" s="134" t="s">
        <v>25</v>
      </c>
      <c r="Q1125" s="134"/>
      <c r="R1125" s="134"/>
      <c r="S1125" s="134"/>
      <c r="T1125" s="134"/>
      <c r="U1125" s="134"/>
      <c r="V1125" s="134"/>
      <c r="W1125" s="134"/>
      <c r="X1125" s="134"/>
      <c r="Y1125" s="272" t="s">
        <v>319</v>
      </c>
      <c r="Z1125" s="273"/>
      <c r="AA1125" s="273"/>
      <c r="AB1125" s="273"/>
      <c r="AC1125" s="991" t="s">
        <v>310</v>
      </c>
      <c r="AD1125" s="991"/>
      <c r="AE1125" s="991"/>
      <c r="AF1125" s="991"/>
      <c r="AG1125" s="991"/>
      <c r="AH1125" s="272" t="s">
        <v>236</v>
      </c>
      <c r="AI1125" s="270"/>
      <c r="AJ1125" s="270"/>
      <c r="AK1125" s="270"/>
      <c r="AL1125" s="270" t="s">
        <v>19</v>
      </c>
      <c r="AM1125" s="270"/>
      <c r="AN1125" s="270"/>
      <c r="AO1125" s="274"/>
      <c r="AP1125" s="990" t="s">
        <v>275</v>
      </c>
      <c r="AQ1125" s="990"/>
      <c r="AR1125" s="990"/>
      <c r="AS1125" s="990"/>
      <c r="AT1125" s="990"/>
      <c r="AU1125" s="990"/>
      <c r="AV1125" s="990"/>
      <c r="AW1125" s="990"/>
      <c r="AX1125" s="990"/>
      <c r="AY1125">
        <f>$AY$1123</f>
        <v>0</v>
      </c>
    </row>
    <row r="1126" spans="1:51" ht="26.25" customHeight="1" x14ac:dyDescent="0.2">
      <c r="A1126" s="993">
        <v>1</v>
      </c>
      <c r="B1126" s="99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3">
        <v>2</v>
      </c>
      <c r="B1127" s="99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3">
        <v>3</v>
      </c>
      <c r="B1128" s="99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3">
        <v>4</v>
      </c>
      <c r="B1129" s="99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3">
        <v>5</v>
      </c>
      <c r="B1130" s="99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3">
        <v>6</v>
      </c>
      <c r="B1131" s="99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3">
        <v>7</v>
      </c>
      <c r="B1132" s="99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3">
        <v>8</v>
      </c>
      <c r="B1133" s="99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3">
        <v>9</v>
      </c>
      <c r="B1134" s="99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3">
        <v>10</v>
      </c>
      <c r="B1135" s="99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3">
        <v>11</v>
      </c>
      <c r="B1136" s="99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3">
        <v>12</v>
      </c>
      <c r="B1137" s="99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3">
        <v>13</v>
      </c>
      <c r="B1138" s="99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3">
        <v>14</v>
      </c>
      <c r="B1139" s="99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3">
        <v>15</v>
      </c>
      <c r="B1140" s="99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3">
        <v>16</v>
      </c>
      <c r="B1141" s="99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3">
        <v>17</v>
      </c>
      <c r="B1142" s="99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3">
        <v>18</v>
      </c>
      <c r="B1143" s="99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3">
        <v>19</v>
      </c>
      <c r="B1144" s="99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3">
        <v>20</v>
      </c>
      <c r="B1145" s="99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3">
        <v>21</v>
      </c>
      <c r="B1146" s="99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3">
        <v>22</v>
      </c>
      <c r="B1147" s="99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3">
        <v>23</v>
      </c>
      <c r="B1148" s="99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3">
        <v>24</v>
      </c>
      <c r="B1149" s="99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3">
        <v>25</v>
      </c>
      <c r="B1150" s="99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3">
        <v>26</v>
      </c>
      <c r="B1151" s="99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3">
        <v>27</v>
      </c>
      <c r="B1152" s="99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3">
        <v>28</v>
      </c>
      <c r="B1153" s="99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3">
        <v>29</v>
      </c>
      <c r="B1154" s="99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3">
        <v>30</v>
      </c>
      <c r="B1155" s="99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1" t="s">
        <v>274</v>
      </c>
      <c r="K1158" s="992"/>
      <c r="L1158" s="992"/>
      <c r="M1158" s="992"/>
      <c r="N1158" s="992"/>
      <c r="O1158" s="992"/>
      <c r="P1158" s="134" t="s">
        <v>25</v>
      </c>
      <c r="Q1158" s="134"/>
      <c r="R1158" s="134"/>
      <c r="S1158" s="134"/>
      <c r="T1158" s="134"/>
      <c r="U1158" s="134"/>
      <c r="V1158" s="134"/>
      <c r="W1158" s="134"/>
      <c r="X1158" s="134"/>
      <c r="Y1158" s="272" t="s">
        <v>319</v>
      </c>
      <c r="Z1158" s="273"/>
      <c r="AA1158" s="273"/>
      <c r="AB1158" s="273"/>
      <c r="AC1158" s="991" t="s">
        <v>310</v>
      </c>
      <c r="AD1158" s="991"/>
      <c r="AE1158" s="991"/>
      <c r="AF1158" s="991"/>
      <c r="AG1158" s="991"/>
      <c r="AH1158" s="272" t="s">
        <v>236</v>
      </c>
      <c r="AI1158" s="270"/>
      <c r="AJ1158" s="270"/>
      <c r="AK1158" s="270"/>
      <c r="AL1158" s="270" t="s">
        <v>19</v>
      </c>
      <c r="AM1158" s="270"/>
      <c r="AN1158" s="270"/>
      <c r="AO1158" s="274"/>
      <c r="AP1158" s="990" t="s">
        <v>275</v>
      </c>
      <c r="AQ1158" s="990"/>
      <c r="AR1158" s="990"/>
      <c r="AS1158" s="990"/>
      <c r="AT1158" s="990"/>
      <c r="AU1158" s="990"/>
      <c r="AV1158" s="990"/>
      <c r="AW1158" s="990"/>
      <c r="AX1158" s="990"/>
      <c r="AY1158">
        <f>$AY$1156</f>
        <v>0</v>
      </c>
    </row>
    <row r="1159" spans="1:51" ht="26.25" customHeight="1" x14ac:dyDescent="0.2">
      <c r="A1159" s="993">
        <v>1</v>
      </c>
      <c r="B1159" s="99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3">
        <v>2</v>
      </c>
      <c r="B1160" s="99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3">
        <v>3</v>
      </c>
      <c r="B1161" s="99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3">
        <v>4</v>
      </c>
      <c r="B1162" s="99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3">
        <v>5</v>
      </c>
      <c r="B1163" s="99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3">
        <v>6</v>
      </c>
      <c r="B1164" s="99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3">
        <v>7</v>
      </c>
      <c r="B1165" s="99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3">
        <v>8</v>
      </c>
      <c r="B1166" s="99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3">
        <v>9</v>
      </c>
      <c r="B1167" s="99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3">
        <v>10</v>
      </c>
      <c r="B1168" s="99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3">
        <v>11</v>
      </c>
      <c r="B1169" s="99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3">
        <v>12</v>
      </c>
      <c r="B1170" s="99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3">
        <v>13</v>
      </c>
      <c r="B1171" s="99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3">
        <v>14</v>
      </c>
      <c r="B1172" s="99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3">
        <v>15</v>
      </c>
      <c r="B1173" s="99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3">
        <v>16</v>
      </c>
      <c r="B1174" s="99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3">
        <v>17</v>
      </c>
      <c r="B1175" s="99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3">
        <v>18</v>
      </c>
      <c r="B1176" s="99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3">
        <v>19</v>
      </c>
      <c r="B1177" s="99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3">
        <v>20</v>
      </c>
      <c r="B1178" s="99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3">
        <v>21</v>
      </c>
      <c r="B1179" s="99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3">
        <v>22</v>
      </c>
      <c r="B1180" s="99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3">
        <v>23</v>
      </c>
      <c r="B1181" s="99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3">
        <v>24</v>
      </c>
      <c r="B1182" s="99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3">
        <v>25</v>
      </c>
      <c r="B1183" s="99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3">
        <v>26</v>
      </c>
      <c r="B1184" s="99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3">
        <v>27</v>
      </c>
      <c r="B1185" s="99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3">
        <v>28</v>
      </c>
      <c r="B1186" s="99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3">
        <v>29</v>
      </c>
      <c r="B1187" s="99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3">
        <v>30</v>
      </c>
      <c r="B1188" s="99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1" t="s">
        <v>274</v>
      </c>
      <c r="K1191" s="992"/>
      <c r="L1191" s="992"/>
      <c r="M1191" s="992"/>
      <c r="N1191" s="992"/>
      <c r="O1191" s="992"/>
      <c r="P1191" s="134" t="s">
        <v>25</v>
      </c>
      <c r="Q1191" s="134"/>
      <c r="R1191" s="134"/>
      <c r="S1191" s="134"/>
      <c r="T1191" s="134"/>
      <c r="U1191" s="134"/>
      <c r="V1191" s="134"/>
      <c r="W1191" s="134"/>
      <c r="X1191" s="134"/>
      <c r="Y1191" s="272" t="s">
        <v>319</v>
      </c>
      <c r="Z1191" s="273"/>
      <c r="AA1191" s="273"/>
      <c r="AB1191" s="273"/>
      <c r="AC1191" s="991" t="s">
        <v>310</v>
      </c>
      <c r="AD1191" s="991"/>
      <c r="AE1191" s="991"/>
      <c r="AF1191" s="991"/>
      <c r="AG1191" s="991"/>
      <c r="AH1191" s="272" t="s">
        <v>236</v>
      </c>
      <c r="AI1191" s="270"/>
      <c r="AJ1191" s="270"/>
      <c r="AK1191" s="270"/>
      <c r="AL1191" s="270" t="s">
        <v>19</v>
      </c>
      <c r="AM1191" s="270"/>
      <c r="AN1191" s="270"/>
      <c r="AO1191" s="274"/>
      <c r="AP1191" s="990" t="s">
        <v>275</v>
      </c>
      <c r="AQ1191" s="990"/>
      <c r="AR1191" s="990"/>
      <c r="AS1191" s="990"/>
      <c r="AT1191" s="990"/>
      <c r="AU1191" s="990"/>
      <c r="AV1191" s="990"/>
      <c r="AW1191" s="990"/>
      <c r="AX1191" s="990"/>
      <c r="AY1191">
        <f>$AY$1189</f>
        <v>0</v>
      </c>
    </row>
    <row r="1192" spans="1:51" ht="26.25" customHeight="1" x14ac:dyDescent="0.2">
      <c r="A1192" s="993">
        <v>1</v>
      </c>
      <c r="B1192" s="99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3">
        <v>2</v>
      </c>
      <c r="B1193" s="99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3">
        <v>3</v>
      </c>
      <c r="B1194" s="99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3">
        <v>4</v>
      </c>
      <c r="B1195" s="99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3">
        <v>5</v>
      </c>
      <c r="B1196" s="99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3">
        <v>6</v>
      </c>
      <c r="B1197" s="99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3">
        <v>7</v>
      </c>
      <c r="B1198" s="99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3">
        <v>8</v>
      </c>
      <c r="B1199" s="99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3">
        <v>9</v>
      </c>
      <c r="B1200" s="99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3">
        <v>10</v>
      </c>
      <c r="B1201" s="99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3">
        <v>11</v>
      </c>
      <c r="B1202" s="99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3">
        <v>12</v>
      </c>
      <c r="B1203" s="99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3">
        <v>13</v>
      </c>
      <c r="B1204" s="99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3">
        <v>14</v>
      </c>
      <c r="B1205" s="99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3">
        <v>15</v>
      </c>
      <c r="B1206" s="99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3">
        <v>16</v>
      </c>
      <c r="B1207" s="99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3">
        <v>17</v>
      </c>
      <c r="B1208" s="99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3">
        <v>18</v>
      </c>
      <c r="B1209" s="99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3">
        <v>19</v>
      </c>
      <c r="B1210" s="99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3">
        <v>20</v>
      </c>
      <c r="B1211" s="99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3">
        <v>21</v>
      </c>
      <c r="B1212" s="99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3">
        <v>22</v>
      </c>
      <c r="B1213" s="99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3">
        <v>23</v>
      </c>
      <c r="B1214" s="99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3">
        <v>24</v>
      </c>
      <c r="B1215" s="99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3">
        <v>25</v>
      </c>
      <c r="B1216" s="99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3">
        <v>26</v>
      </c>
      <c r="B1217" s="99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3">
        <v>27</v>
      </c>
      <c r="B1218" s="99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3">
        <v>28</v>
      </c>
      <c r="B1219" s="99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3">
        <v>29</v>
      </c>
      <c r="B1220" s="99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3">
        <v>30</v>
      </c>
      <c r="B1221" s="99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1" t="s">
        <v>274</v>
      </c>
      <c r="K1224" s="992"/>
      <c r="L1224" s="992"/>
      <c r="M1224" s="992"/>
      <c r="N1224" s="992"/>
      <c r="O1224" s="992"/>
      <c r="P1224" s="134" t="s">
        <v>25</v>
      </c>
      <c r="Q1224" s="134"/>
      <c r="R1224" s="134"/>
      <c r="S1224" s="134"/>
      <c r="T1224" s="134"/>
      <c r="U1224" s="134"/>
      <c r="V1224" s="134"/>
      <c r="W1224" s="134"/>
      <c r="X1224" s="134"/>
      <c r="Y1224" s="272" t="s">
        <v>319</v>
      </c>
      <c r="Z1224" s="273"/>
      <c r="AA1224" s="273"/>
      <c r="AB1224" s="273"/>
      <c r="AC1224" s="991" t="s">
        <v>310</v>
      </c>
      <c r="AD1224" s="991"/>
      <c r="AE1224" s="991"/>
      <c r="AF1224" s="991"/>
      <c r="AG1224" s="991"/>
      <c r="AH1224" s="272" t="s">
        <v>236</v>
      </c>
      <c r="AI1224" s="270"/>
      <c r="AJ1224" s="270"/>
      <c r="AK1224" s="270"/>
      <c r="AL1224" s="270" t="s">
        <v>19</v>
      </c>
      <c r="AM1224" s="270"/>
      <c r="AN1224" s="270"/>
      <c r="AO1224" s="274"/>
      <c r="AP1224" s="990" t="s">
        <v>275</v>
      </c>
      <c r="AQ1224" s="990"/>
      <c r="AR1224" s="990"/>
      <c r="AS1224" s="990"/>
      <c r="AT1224" s="990"/>
      <c r="AU1224" s="990"/>
      <c r="AV1224" s="990"/>
      <c r="AW1224" s="990"/>
      <c r="AX1224" s="990"/>
      <c r="AY1224">
        <f>$AY$1222</f>
        <v>0</v>
      </c>
    </row>
    <row r="1225" spans="1:51" ht="26.25" customHeight="1" x14ac:dyDescent="0.2">
      <c r="A1225" s="993">
        <v>1</v>
      </c>
      <c r="B1225" s="99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3">
        <v>2</v>
      </c>
      <c r="B1226" s="99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3">
        <v>3</v>
      </c>
      <c r="B1227" s="99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3">
        <v>4</v>
      </c>
      <c r="B1228" s="99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3">
        <v>5</v>
      </c>
      <c r="B1229" s="99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3">
        <v>6</v>
      </c>
      <c r="B1230" s="99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3">
        <v>7</v>
      </c>
      <c r="B1231" s="99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3">
        <v>8</v>
      </c>
      <c r="B1232" s="99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3">
        <v>9</v>
      </c>
      <c r="B1233" s="99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3">
        <v>10</v>
      </c>
      <c r="B1234" s="99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3">
        <v>11</v>
      </c>
      <c r="B1235" s="99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3">
        <v>12</v>
      </c>
      <c r="B1236" s="99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3">
        <v>13</v>
      </c>
      <c r="B1237" s="99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3">
        <v>14</v>
      </c>
      <c r="B1238" s="99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3">
        <v>15</v>
      </c>
      <c r="B1239" s="99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3">
        <v>16</v>
      </c>
      <c r="B1240" s="99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3">
        <v>17</v>
      </c>
      <c r="B1241" s="99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3">
        <v>18</v>
      </c>
      <c r="B1242" s="99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3">
        <v>19</v>
      </c>
      <c r="B1243" s="99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3">
        <v>20</v>
      </c>
      <c r="B1244" s="99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3">
        <v>21</v>
      </c>
      <c r="B1245" s="99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3">
        <v>22</v>
      </c>
      <c r="B1246" s="99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3">
        <v>23</v>
      </c>
      <c r="B1247" s="99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3">
        <v>24</v>
      </c>
      <c r="B1248" s="99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3">
        <v>25</v>
      </c>
      <c r="B1249" s="99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3">
        <v>26</v>
      </c>
      <c r="B1250" s="99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3">
        <v>27</v>
      </c>
      <c r="B1251" s="99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3">
        <v>28</v>
      </c>
      <c r="B1252" s="99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3">
        <v>29</v>
      </c>
      <c r="B1253" s="99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3">
        <v>30</v>
      </c>
      <c r="B1254" s="99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1" t="s">
        <v>274</v>
      </c>
      <c r="K1257" s="992"/>
      <c r="L1257" s="992"/>
      <c r="M1257" s="992"/>
      <c r="N1257" s="992"/>
      <c r="O1257" s="992"/>
      <c r="P1257" s="134" t="s">
        <v>25</v>
      </c>
      <c r="Q1257" s="134"/>
      <c r="R1257" s="134"/>
      <c r="S1257" s="134"/>
      <c r="T1257" s="134"/>
      <c r="U1257" s="134"/>
      <c r="V1257" s="134"/>
      <c r="W1257" s="134"/>
      <c r="X1257" s="134"/>
      <c r="Y1257" s="272" t="s">
        <v>319</v>
      </c>
      <c r="Z1257" s="273"/>
      <c r="AA1257" s="273"/>
      <c r="AB1257" s="273"/>
      <c r="AC1257" s="991" t="s">
        <v>310</v>
      </c>
      <c r="AD1257" s="991"/>
      <c r="AE1257" s="991"/>
      <c r="AF1257" s="991"/>
      <c r="AG1257" s="991"/>
      <c r="AH1257" s="272" t="s">
        <v>236</v>
      </c>
      <c r="AI1257" s="270"/>
      <c r="AJ1257" s="270"/>
      <c r="AK1257" s="270"/>
      <c r="AL1257" s="270" t="s">
        <v>19</v>
      </c>
      <c r="AM1257" s="270"/>
      <c r="AN1257" s="270"/>
      <c r="AO1257" s="274"/>
      <c r="AP1257" s="990" t="s">
        <v>275</v>
      </c>
      <c r="AQ1257" s="990"/>
      <c r="AR1257" s="990"/>
      <c r="AS1257" s="990"/>
      <c r="AT1257" s="990"/>
      <c r="AU1257" s="990"/>
      <c r="AV1257" s="990"/>
      <c r="AW1257" s="990"/>
      <c r="AX1257" s="990"/>
      <c r="AY1257">
        <f>$AY$1255</f>
        <v>0</v>
      </c>
    </row>
    <row r="1258" spans="1:51" ht="26.25" customHeight="1" x14ac:dyDescent="0.2">
      <c r="A1258" s="993">
        <v>1</v>
      </c>
      <c r="B1258" s="99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3">
        <v>2</v>
      </c>
      <c r="B1259" s="99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3">
        <v>3</v>
      </c>
      <c r="B1260" s="99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3">
        <v>4</v>
      </c>
      <c r="B1261" s="99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3">
        <v>5</v>
      </c>
      <c r="B1262" s="99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3">
        <v>6</v>
      </c>
      <c r="B1263" s="99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3">
        <v>7</v>
      </c>
      <c r="B1264" s="99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3">
        <v>8</v>
      </c>
      <c r="B1265" s="99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3">
        <v>9</v>
      </c>
      <c r="B1266" s="99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3">
        <v>10</v>
      </c>
      <c r="B1267" s="99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3">
        <v>11</v>
      </c>
      <c r="B1268" s="99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3">
        <v>12</v>
      </c>
      <c r="B1269" s="99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3">
        <v>13</v>
      </c>
      <c r="B1270" s="99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3">
        <v>14</v>
      </c>
      <c r="B1271" s="99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3">
        <v>15</v>
      </c>
      <c r="B1272" s="99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3">
        <v>16</v>
      </c>
      <c r="B1273" s="99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3">
        <v>17</v>
      </c>
      <c r="B1274" s="99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3">
        <v>18</v>
      </c>
      <c r="B1275" s="99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3">
        <v>19</v>
      </c>
      <c r="B1276" s="99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3">
        <v>20</v>
      </c>
      <c r="B1277" s="99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3">
        <v>21</v>
      </c>
      <c r="B1278" s="99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3">
        <v>22</v>
      </c>
      <c r="B1279" s="99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3">
        <v>23</v>
      </c>
      <c r="B1280" s="99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3">
        <v>24</v>
      </c>
      <c r="B1281" s="99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3">
        <v>25</v>
      </c>
      <c r="B1282" s="99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3">
        <v>26</v>
      </c>
      <c r="B1283" s="99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3">
        <v>27</v>
      </c>
      <c r="B1284" s="99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3">
        <v>28</v>
      </c>
      <c r="B1285" s="99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3">
        <v>29</v>
      </c>
      <c r="B1286" s="99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3">
        <v>30</v>
      </c>
      <c r="B1287" s="99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1" t="s">
        <v>274</v>
      </c>
      <c r="K1290" s="992"/>
      <c r="L1290" s="992"/>
      <c r="M1290" s="992"/>
      <c r="N1290" s="992"/>
      <c r="O1290" s="992"/>
      <c r="P1290" s="134" t="s">
        <v>25</v>
      </c>
      <c r="Q1290" s="134"/>
      <c r="R1290" s="134"/>
      <c r="S1290" s="134"/>
      <c r="T1290" s="134"/>
      <c r="U1290" s="134"/>
      <c r="V1290" s="134"/>
      <c r="W1290" s="134"/>
      <c r="X1290" s="134"/>
      <c r="Y1290" s="272" t="s">
        <v>319</v>
      </c>
      <c r="Z1290" s="273"/>
      <c r="AA1290" s="273"/>
      <c r="AB1290" s="273"/>
      <c r="AC1290" s="991" t="s">
        <v>310</v>
      </c>
      <c r="AD1290" s="991"/>
      <c r="AE1290" s="991"/>
      <c r="AF1290" s="991"/>
      <c r="AG1290" s="991"/>
      <c r="AH1290" s="272" t="s">
        <v>236</v>
      </c>
      <c r="AI1290" s="270"/>
      <c r="AJ1290" s="270"/>
      <c r="AK1290" s="270"/>
      <c r="AL1290" s="270" t="s">
        <v>19</v>
      </c>
      <c r="AM1290" s="270"/>
      <c r="AN1290" s="270"/>
      <c r="AO1290" s="274"/>
      <c r="AP1290" s="990" t="s">
        <v>275</v>
      </c>
      <c r="AQ1290" s="990"/>
      <c r="AR1290" s="990"/>
      <c r="AS1290" s="990"/>
      <c r="AT1290" s="990"/>
      <c r="AU1290" s="990"/>
      <c r="AV1290" s="990"/>
      <c r="AW1290" s="990"/>
      <c r="AX1290" s="990"/>
      <c r="AY1290">
        <f>$AY$1288</f>
        <v>0</v>
      </c>
    </row>
    <row r="1291" spans="1:51" ht="26.25" customHeight="1" x14ac:dyDescent="0.2">
      <c r="A1291" s="993">
        <v>1</v>
      </c>
      <c r="B1291" s="99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3">
        <v>2</v>
      </c>
      <c r="B1292" s="99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3">
        <v>3</v>
      </c>
      <c r="B1293" s="99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3">
        <v>4</v>
      </c>
      <c r="B1294" s="99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3">
        <v>5</v>
      </c>
      <c r="B1295" s="99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3">
        <v>6</v>
      </c>
      <c r="B1296" s="99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3">
        <v>7</v>
      </c>
      <c r="B1297" s="99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3">
        <v>8</v>
      </c>
      <c r="B1298" s="99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3">
        <v>9</v>
      </c>
      <c r="B1299" s="99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3">
        <v>10</v>
      </c>
      <c r="B1300" s="99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3">
        <v>11</v>
      </c>
      <c r="B1301" s="99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3">
        <v>12</v>
      </c>
      <c r="B1302" s="99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3">
        <v>13</v>
      </c>
      <c r="B1303" s="99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3">
        <v>14</v>
      </c>
      <c r="B1304" s="99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3">
        <v>15</v>
      </c>
      <c r="B1305" s="99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3">
        <v>16</v>
      </c>
      <c r="B1306" s="99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3">
        <v>17</v>
      </c>
      <c r="B1307" s="99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3">
        <v>18</v>
      </c>
      <c r="B1308" s="99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3">
        <v>19</v>
      </c>
      <c r="B1309" s="99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3">
        <v>20</v>
      </c>
      <c r="B1310" s="99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3">
        <v>21</v>
      </c>
      <c r="B1311" s="99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3">
        <v>22</v>
      </c>
      <c r="B1312" s="99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3">
        <v>23</v>
      </c>
      <c r="B1313" s="99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3">
        <v>24</v>
      </c>
      <c r="B1314" s="99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3">
        <v>25</v>
      </c>
      <c r="B1315" s="99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3">
        <v>26</v>
      </c>
      <c r="B1316" s="99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3">
        <v>27</v>
      </c>
      <c r="B1317" s="99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3">
        <v>28</v>
      </c>
      <c r="B1318" s="99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3">
        <v>29</v>
      </c>
      <c r="B1319" s="99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3">
        <v>30</v>
      </c>
      <c r="B1320" s="99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2022-09-01T05:33:27Z</dcterms:created>
  <dcterms:modified xsi:type="dcterms:W3CDTF">2022-10-14T06:57:40Z</dcterms:modified>
</cp:coreProperties>
</file>