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88CCAA68-D573-4995-A22C-37B14E82F8F3}"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40" i="11"/>
  <c r="AY341" i="11"/>
  <c r="AY338" i="11"/>
  <c r="AY336"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0" i="11" s="1"/>
  <c r="AY98" i="11"/>
  <c r="AY102" i="11"/>
  <c r="AY104" i="11" s="1"/>
  <c r="AY130" i="11" l="1"/>
  <c r="AY210" i="11"/>
  <c r="AY115" i="11"/>
  <c r="AY154" i="11"/>
  <c r="AY201" i="11"/>
  <c r="AY211" i="11"/>
  <c r="AY202" i="11"/>
  <c r="AY212" i="11"/>
  <c r="AY119" i="11"/>
  <c r="AY203" i="11"/>
  <c r="AY178" i="11"/>
  <c r="AY204" i="11"/>
  <c r="AY114" i="11"/>
  <c r="AY153" i="11"/>
  <c r="AY118" i="11"/>
  <c r="AY213" i="11"/>
  <c r="AY205" i="11"/>
  <c r="AY206" i="11"/>
  <c r="AY101" i="11"/>
  <c r="AY174" i="11"/>
  <c r="AY152" i="11"/>
  <c r="AY142" i="11"/>
  <c r="AY175" i="11"/>
  <c r="AY179" i="11"/>
  <c r="AY155" i="11"/>
  <c r="AY193"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80" i="11"/>
  <c r="AY97" i="11"/>
  <c r="AY96"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<sst xmlns="http://schemas.openxmlformats.org/spreadsheetml/2006/main" count="2399" uniqueCount="866">
  <si>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</si>
  <si>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</si>
  <si>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</si>
  <si>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</si>
  <si>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</si>
  <si>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</si>
  <si>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</si>
  <si>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</si>
  <si>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</si>
  <si>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</si>
  <si>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</si>
  <si>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</si>
  <si>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</si>
  <si>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</si>
  <si>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</si>
  <si>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</si>
  <si>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</si>
  <si>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</si>
  <si>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</si>
  <si>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</si>
  <si>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</si>
  <si>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</si>
  <si>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</si>
  <si>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</si>
  <si>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</si>
  <si>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</si>
  <si>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</si>
  <si>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</si>
  <si>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</si>
  <si>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</si>
  <si>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</si>
  <si>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</si>
  <si>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</si>
  <si>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</si>
  <si>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</si>
  <si>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</si>
  <si>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</si>
  <si>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</si>
  <si>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</si>
  <si>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</si>
  <si>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</si>
  <si>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</si>
  <si>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</si>
  <si>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</si>
  <si>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</si>
  <si>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</si>
  <si>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</si>
  <si>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</si>
  <si>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</si>
  <si>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</si>
  <si>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</si>
  <si>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</si>
  <si>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</si>
  <si>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</si>
  <si>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</si>
  <si>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</si>
  <si>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</si>
  <si>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</si>
  <si>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</si>
  <si>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</si>
  <si>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</si>
  <si>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</si>
  <si>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</si>
  <si>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</si>
  <si>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</si>
  <si>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</si>
  <si>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</si>
  <si>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</si>
  <si>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</si>
  <si>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</si>
  <si>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</si>
  <si>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</si>
  <si>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</si>
  <si>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</si>
  <si>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</si>
  <si>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</si>
  <si>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</si>
  <si>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</si>
  <si>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</si>
  <si>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</si>
  <si>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</si>
  <si>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</si>
  <si>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</si>
  <si>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</si>
  <si>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</si>
  <si>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</si>
  <si>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</si>
  <si>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</si>
  <si>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</si>
  <si>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</si>
  <si>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</si>
  <si>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</si>
  <si>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</si>
  <si>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</si>
  <si>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</si>
  <si>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</si>
  <si>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</si>
  <si>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</si>
  <si>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</si>
  <si>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</si>
  <si>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</si>
  <si>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</si>
  <si>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</si>
  <si>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</si>
  <si>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</si>
  <si>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</si>
  <si>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</si>
  <si>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</si>
  <si>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</si>
  <si>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</si>
  <si>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</si>
  <si>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</si>
  <si>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</si>
  <si>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</si>
  <si>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</si>
  <si>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</si>
  <si>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</si>
  <si>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</si>
  <si>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</si>
  <si>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</si>
  <si>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</si>
  <si>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</si>
  <si>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</si>
  <si>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</si>
  <si>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</si>
  <si>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</si>
  <si>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</si>
  <si>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</si>
  <si>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</si>
  <si>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</si>
  <si>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</si>
  <si>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</si>
  <si>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</si>
  <si>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</si>
  <si>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</si>
  <si>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</si>
  <si>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</si>
  <si>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</si>
  <si>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</si>
  <si>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</si>
  <si>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</si>
  <si>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</si>
  <si>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</si>
  <si>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</si>
  <si>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</si>
  <si>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</si>
  <si>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</si>
  <si>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</si>
  <si>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</si>
  <si>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</si>
  <si>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</si>
  <si>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</si>
  <si>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</si>
  <si>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</si>
  <si>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</si>
  <si>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</si>
  <si>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</si>
  <si>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</si>
  <si>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</si>
  <si>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</si>
  <si>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</si>
  <si>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</si>
  <si>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</si>
  <si>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</si>
  <si>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</si>
  <si>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</si>
  <si>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</si>
  <si>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</si>
  <si>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</si>
  <si>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</si>
  <si>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</si>
  <si>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</si>
  <si>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</si>
  <si>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</si>
  <si>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</si>
  <si>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</si>
  <si>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</si>
  <si>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</si>
  <si>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</si>
  <si>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</si>
  <si>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</si>
  <si>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</si>
  <si>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</si>
  <si>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</si>
  <si>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</si>
  <si>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</si>
  <si>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</si>
  <si>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</si>
  <si>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</si>
  <si>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</si>
  <si>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</si>
  <si>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</si>
  <si>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</si>
  <si>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</si>
  <si>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</si>
  <si>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</si>
  <si>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</si>
  <si>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</si>
  <si>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</si>
  <si>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</si>
  <si>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</si>
  <si>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</si>
  <si>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</si>
  <si>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</si>
  <si>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</si>
  <si>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</si>
  <si>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</si>
  <si>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</si>
  <si>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</si>
  <si>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</si>
  <si>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</si>
  <si>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</si>
  <si>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</si>
  <si>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</si>
  <si>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</si>
  <si>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</si>
  <si>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</si>
  <si>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</si>
  <si>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</si>
  <si>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</si>
  <si>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</si>
  <si>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</si>
  <si>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</si>
  <si>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</si>
  <si>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</si>
  <si>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</si>
  <si>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</si>
  <si>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</si>
  <si>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</si>
  <si>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</si>
  <si>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</si>
  <si>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</si>
  <si>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</si>
  <si>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</si>
  <si>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</si>
  <si>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</si>
  <si>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</si>
  <si>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</si>
  <si>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</si>
  <si>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</si>
  <si>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</si>
  <si>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</si>
  <si>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</si>
  <si>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</si>
  <si>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</si>
  <si>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</si>
  <si>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</si>
  <si>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</si>
  <si>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</si>
  <si>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</si>
  <si>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</si>
  <si>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</si>
  <si>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</si>
  <si>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</si>
  <si>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</si>
  <si>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</si>
  <si>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</si>
  <si>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</si>
  <si>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</si>
  <si>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</si>
  <si>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</si>
  <si>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</si>
  <si>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</si>
  <si>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</si>
  <si>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</si>
  <si>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</si>
  <si>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</si>
  <si>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</si>
  <si>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</si>
  <si>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</si>
  <si>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</si>
  <si>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</si>
  <si>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</si>
  <si>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</si>
  <si>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</si>
  <si>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</si>
  <si>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</si>
  <si>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</si>
  <si>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</si>
  <si>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</si>
  <si>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</si>
  <si>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</si>
  <si>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</si>
  <si>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</si>
  <si>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</si>
  <si>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</si>
  <si>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</si>
  <si>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</si>
  <si>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</si>
  <si>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</si>
  <si>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</si>
  <si>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</si>
  <si>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</si>
  <si>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</si>
  <si>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</si>
  <si>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</si>
  <si>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</si>
  <si>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</si>
  <si>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</si>
  <si>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</si>
  <si>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</si>
  <si>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</si>
  <si>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</si>
  <si>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</si>
  <si>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</si>
  <si>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</si>
  <si>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</si>
  <si>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</si>
  <si>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</si>
  <si>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</si>
  <si>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</si>
  <si>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</si>
  <si>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</si>
  <si>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</si>
  <si>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</si>
  <si>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</si>
  <si>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</si>
  <si>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</si>
  <si>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</si>
  <si>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</si>
  <si>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</si>
  <si>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</si>
  <si>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</si>
  <si>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</si>
  <si>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</si>
  <si>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</si>
  <si>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</si>
  <si>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</si>
  <si>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</si>
  <si>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</si>
  <si>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</si>
  <si>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</si>
  <si>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</si>
  <si>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</si>
  <si>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</si>
  <si>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</si>
  <si>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</si>
  <si>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</si>
  <si>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</si>
  <si>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</si>
  <si>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</si>
  <si>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</si>
  <si>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</si>
  <si>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</si>
  <si>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</si>
  <si>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</si>
  <si>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</si>
  <si>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</si>
  <si>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</si>
  <si>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</si>
  <si>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</si>
  <si>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</si>
  <si>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</si>
  <si>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</si>
  <si>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</si>
  <si>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</si>
  <si>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</si>
  <si>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</si>
  <si>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</si>
  <si>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</si>
  <si>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</si>
  <si>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</si>
  <si>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</si>
  <si>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</si>
  <si>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</si>
  <si>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</si>
  <si>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</si>
  <si>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</si>
  <si>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</si>
  <si>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</si>
  <si>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</si>
  <si>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</si>
  <si>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</si>
  <si>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</si>
  <si>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</si>
  <si>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</si>
  <si>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</si>
  <si>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</si>
  <si>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</si>
  <si>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</si>
  <si>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</si>
  <si>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</si>
  <si>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</si>
  <si>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</si>
  <si>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</si>
  <si>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</si>
  <si>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</si>
  <si>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</si>
  <si>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</si>
  <si>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</si>
  <si>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</si>
  <si>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</si>
  <si>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</si>
  <si>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</si>
  <si>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</si>
  <si>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</si>
  <si>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</si>
  <si>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</si>
  <si>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</si>
  <si>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</si>
  <si>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</si>
  <si>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</si>
  <si>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</si>
  <si>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</si>
  <si>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</si>
  <si>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</si>
  <si>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</si>
  <si>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</si>
  <si>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</si>
  <si>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</si>
  <si>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</si>
  <si>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</si>
  <si>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</si>
  <si>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</si>
  <si>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</si>
  <si>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</si>
  <si>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</si>
  <si>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</si>
  <si>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</si>
  <si>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</si>
  <si>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</si>
  <si>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</si>
  <si>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</si>
  <si>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</si>
  <si>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</si>
  <si>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</si>
  <si>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</si>
  <si>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</si>
  <si>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</si>
  <si>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</si>
  <si>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</si>
  <si>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</si>
  <si>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</si>
  <si>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</si>
  <si>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</si>
  <si>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</si>
  <si>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</si>
  <si>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</si>
  <si>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</si>
  <si>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</si>
  <si>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</si>
  <si>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</si>
  <si>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</si>
  <si>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</si>
  <si>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</si>
  <si>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</si>
  <si>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</si>
  <si>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</si>
  <si>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</si>
  <si>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</si>
  <si>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</si>
  <si>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</si>
  <si>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</si>
  <si>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</si>
  <si>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</si>
  <si>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</si>
  <si>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</si>
  <si>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</si>
  <si>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</si>
  <si>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</si>
  <si>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</si>
  <si>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</si>
  <si>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</si>
  <si>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</si>
  <si>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</si>
  <si>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</si>
  <si>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</si>
  <si>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</si>
  <si>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</si>
  <si>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</si>
  <si>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</si>
  <si>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</si>
  <si>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</si>
  <si>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</si>
  <si>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</si>
  <si>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</si>
  <si>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</si>
  <si>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</si>
  <si>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</si>
  <si>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</si>
  <si>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</si>
  <si>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</si>
  <si>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</si>
  <si>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</si>
  <si>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</si>
  <si>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</si>
  <si>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</si>
  <si>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</si>
  <si>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</si>
  <si>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</si>
  <si>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</si>
  <si>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</si>
  <si>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</si>
  <si>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</si>
  <si>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</si>
  <si>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</si>
  <si>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</si>
  <si>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</si>
  <si>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</si>
  <si>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</si>
  <si>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</si>
  <si>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</si>
  <si>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</si>
  <si>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</si>
  <si>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</si>
  <si>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</si>
  <si>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</si>
  <si>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</si>
  <si>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</si>
  <si>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</si>
  <si>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</si>
  <si>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</si>
  <si>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</si>
  <si>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</si>
  <si>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</si>
  <si>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</si>
  <si>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</si>
  <si>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</si>
  <si>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</si>
  <si>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</si>
  <si>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</si>
  <si>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</si>
  <si>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</si>
  <si>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</si>
  <si>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</si>
  <si>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</si>
  <si>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</si>
  <si>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</si>
  <si>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</si>
  <si>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</si>
  <si>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</si>
  <si>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</si>
  <si>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</si>
  <si>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</si>
  <si>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</si>
  <si>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</si>
  <si>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</si>
  <si>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</si>
  <si>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</si>
  <si>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</si>
  <si>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</si>
  <si>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</si>
  <si>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</si>
  <si>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</si>
  <si>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</si>
  <si>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</si>
  <si>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</si>
  <si>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</si>
  <si>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</si>
  <si>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</si>
  <si>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</si>
  <si>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</si>
  <si>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</si>
  <si>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</si>
  <si>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</si>
  <si>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</si>
  <si>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</si>
  <si>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</si>
  <si>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</si>
  <si>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</si>
  <si>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</si>
  <si>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</si>
  <si>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</si>
  <si>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</si>
  <si>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</si>
  <si>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</si>
  <si>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</si>
  <si>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</si>
  <si>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</si>
  <si>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</si>
  <si>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</si>
  <si>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</si>
  <si>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</si>
  <si>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</si>
  <si>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</si>
  <si>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</si>
  <si>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</si>
  <si>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</si>
  <si>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</si>
  <si>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</si>
  <si>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</si>
  <si>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</si>
  <si>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</si>
  <si>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</si>
  <si>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</si>
  <si>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</si>
  <si>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</si>
  <si>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</si>
  <si>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</si>
  <si>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</si>
  <si>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</si>
  <si>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</si>
  <si>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</si>
  <si>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</si>
  <si>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</si>
  <si>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</si>
  <si>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</si>
  <si>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</si>
  <si>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</si>
  <si>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</si>
  <si>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</si>
  <si>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</si>
  <si>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</si>
  <si>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</si>
  <si>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</si>
  <si>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</si>
  <si>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</si>
  <si>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</si>
  <si>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</si>
  <si>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</si>
  <si>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</si>
  <si>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</si>
  <si>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</si>
  <si>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</si>
  <si>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</si>
  <si>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</si>
  <si>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</si>
  <si>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</si>
  <si>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</si>
  <si>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</si>
  <si>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</si>
  <si>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</si>
  <si>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</si>
  <si>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</si>
  <si>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</si>
  <si>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</si>
  <si>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</si>
  <si>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</si>
  <si>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</si>
  <si>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</si>
  <si>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</si>
  <si>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</si>
  <si>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</si>
  <si>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</si>
  <si>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</si>
  <si>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</si>
  <si>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</si>
  <si>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</si>
  <si>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</si>
  <si>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</si>
  <si>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</si>
  <si>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</si>
  <si>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</si>
  <si>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</si>
  <si>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</si>
  <si>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</si>
  <si>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</si>
  <si>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</si>
  <si>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</si>
  <si>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</si>
  <si>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</si>
  <si>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</si>
  <si>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</si>
  <si>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</si>
  <si>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</si>
  <si>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</si>
  <si>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</si>
  <si>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</si>
  <si>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</si>
  <si>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</si>
  <si>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</si>
  <si>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</si>
  <si>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</si>
  <si>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</si>
  <si>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</si>
  <si>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</si>
  <si>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</si>
  <si>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</si>
  <si>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</si>
  <si>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</si>
  <si>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</si>
  <si>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</si>
  <si>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</si>
  <si>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</si>
  <si>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</si>
  <si>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</si>
  <si>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</si>
  <si>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</si>
  <si>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</si>
  <si>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</si>
  <si>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</si>
  <si>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</si>
  <si>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</si>
  <si>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</si>
  <si>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</si>
  <si>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</si>
  <si>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通信教養</t>
    <rPh sb="0" eb="2">
      <t>ツウシン</t>
    </rPh>
    <rPh sb="2" eb="4">
      <t>キョウヨウ</t>
    </rPh>
    <phoneticPr fontId="5"/>
  </si>
  <si>
    <t>長官官房</t>
    <rPh sb="0" eb="2">
      <t>チョウカン</t>
    </rPh>
    <rPh sb="2" eb="4">
      <t>カンボウ</t>
    </rPh>
    <phoneticPr fontId="5"/>
  </si>
  <si>
    <t>教養厚生課</t>
    <rPh sb="0" eb="2">
      <t>キョウヨウ</t>
    </rPh>
    <rPh sb="2" eb="5">
      <t>コウセイカ</t>
    </rPh>
    <phoneticPr fontId="5"/>
  </si>
  <si>
    <t>-</t>
  </si>
  <si>
    <t>-</t>
    <phoneticPr fontId="5"/>
  </si>
  <si>
    <t xml:space="preserve">  警察における情報通信に関する各種研修を行い、情報通信技術を警察活動に応用することを目的としているほか、警察職員に対し、警察に関する情報の管理及び通信並びに犯罪の取締りのための情報通信技術に関する専門技術の教育訓練等を行う。</t>
    <phoneticPr fontId="5"/>
  </si>
  <si>
    <t>　 警察情報通信研究センターでは、警察庁各部局が実施する施策に関して、警察官からのニーズ及び警察活動をめぐる諸問題を踏まえつつ、警察における情報通信に関する技術的研究を行う。
　サイバーセキュリティ対策研究･研修センターでは、各種電子機器やサイバー犯罪等に悪用され得る情報通信技術の調査研究等、情報技術解析業務の高度化・効率化に資する研究を行う。
　 また、警察情報通信学校では、新たに採用した職員に対する初任教養及び各級の幹部教養として、警察情報通信施設の維持管理、運用等に必要な専門的技術等の教養を行う。</t>
    <phoneticPr fontId="5"/>
  </si>
  <si>
    <t>入校生旅費</t>
    <rPh sb="0" eb="3">
      <t>ニュウコウセイ</t>
    </rPh>
    <rPh sb="3" eb="5">
      <t>リョヒ</t>
    </rPh>
    <phoneticPr fontId="5"/>
  </si>
  <si>
    <t>校費</t>
    <rPh sb="0" eb="2">
      <t>コウヒ</t>
    </rPh>
    <phoneticPr fontId="5"/>
  </si>
  <si>
    <t>諸謝金</t>
    <rPh sb="0" eb="1">
      <t>ショ</t>
    </rPh>
    <rPh sb="1" eb="3">
      <t>シャキン</t>
    </rPh>
    <phoneticPr fontId="5"/>
  </si>
  <si>
    <t>-</t>
    <phoneticPr fontId="5"/>
  </si>
  <si>
    <t>千円</t>
    <rPh sb="0" eb="2">
      <t>センエン</t>
    </rPh>
    <phoneticPr fontId="5"/>
  </si>
  <si>
    <t>54</t>
    <phoneticPr fontId="5"/>
  </si>
  <si>
    <t>39</t>
    <phoneticPr fontId="5"/>
  </si>
  <si>
    <t>12</t>
    <phoneticPr fontId="5"/>
  </si>
  <si>
    <t>13</t>
    <phoneticPr fontId="5"/>
  </si>
  <si>
    <t>11</t>
    <phoneticPr fontId="5"/>
  </si>
  <si>
    <t>9</t>
    <phoneticPr fontId="5"/>
  </si>
  <si>
    <t>警察活動に直結する研究活動や教育訓練等を実施しており、ニーズを的確に反映している。</t>
    <phoneticPr fontId="5"/>
  </si>
  <si>
    <t>現場警察活動と連携すること、研究成果を全国で共有することを考慮すると国において実施すべきである。</t>
    <phoneticPr fontId="5"/>
  </si>
  <si>
    <t>犯罪情勢の変化に対応して研究する必要があり、優先度は高い。</t>
    <phoneticPr fontId="5"/>
  </si>
  <si>
    <t>有</t>
  </si>
  <si>
    <t>法令に基づく手続きに従って契約しており、支出先の選定は妥当なものである。</t>
    <phoneticPr fontId="5"/>
  </si>
  <si>
    <t>費用対効果を十分検討の上実施している。</t>
    <phoneticPr fontId="5"/>
  </si>
  <si>
    <t>効率性を十分検討の上実施している。</t>
    <phoneticPr fontId="5"/>
  </si>
  <si>
    <t>-</t>
    <phoneticPr fontId="5"/>
  </si>
  <si>
    <t>使途を明確にして必要なものに限定している。</t>
    <phoneticPr fontId="5"/>
  </si>
  <si>
    <t>調達スケジュールを検討し、無理無駄のない支出となるよう配意している。</t>
    <phoneticPr fontId="5"/>
  </si>
  <si>
    <t>‐</t>
  </si>
  <si>
    <t>見合ったものとなっている。</t>
    <phoneticPr fontId="5"/>
  </si>
  <si>
    <t>多角的に実施方法を検討し、効果、経済性を考慮している。</t>
    <phoneticPr fontId="5"/>
  </si>
  <si>
    <t>警察活動に直結する研究活動や教育訓練等に効果的に活用されている。</t>
    <phoneticPr fontId="5"/>
  </si>
  <si>
    <t>警察教養は、主として、採用時教養、昇任時教養、各種専科教養及び術科教養等を行っているのに対し、本事業は、警察における情報通信に関する技術的研究のほか、警察通信施設の維持管理、運用等に必要な専門技術等の教養を行っており、警察教養とは適切な役割分担となっている。</t>
    <phoneticPr fontId="5"/>
  </si>
  <si>
    <t>警察教養</t>
    <rPh sb="0" eb="2">
      <t>ケイサツ</t>
    </rPh>
    <rPh sb="2" eb="4">
      <t>キョウヨウ</t>
    </rPh>
    <phoneticPr fontId="5"/>
  </si>
  <si>
    <t>　警察活動を行う上で警察情報の的確な伝達は必要不可欠であり、本事業は、これら警察通信に関する各種研究及び専門技術の教育訓練等を行うものであることから、継続して実施する必要がある。</t>
    <phoneticPr fontId="5"/>
  </si>
  <si>
    <t>現場のニーズ及び技術動向を踏まえ、通信・情報管理・その他警察活動に資する情報通信技術の調査・研究を行う。</t>
    <phoneticPr fontId="5"/>
  </si>
  <si>
    <t>情報通信技術に関する専門技術の教育訓練等の実施</t>
    <phoneticPr fontId="5"/>
  </si>
  <si>
    <t>警察情報通信研究ｾﾝﾀｰ：
研究テーマ数</t>
    <phoneticPr fontId="5"/>
  </si>
  <si>
    <t>各年度執行額／各年度テーマ数</t>
    <phoneticPr fontId="5"/>
  </si>
  <si>
    <t>警察情報通信研究センター調べ</t>
    <phoneticPr fontId="5"/>
  </si>
  <si>
    <t>テーマ</t>
    <phoneticPr fontId="5"/>
  </si>
  <si>
    <t>-</t>
    <phoneticPr fontId="5"/>
  </si>
  <si>
    <t>執行額
　／テーマ</t>
    <phoneticPr fontId="5"/>
  </si>
  <si>
    <t>25,902千円
/14テーマ</t>
    <phoneticPr fontId="5"/>
  </si>
  <si>
    <t>21,078千円
/12テーマ</t>
    <phoneticPr fontId="5"/>
  </si>
  <si>
    <t>　民間の優れた知見を取り入れつつ、サイバー犯罪、サイバー攻撃に悪用され得る最先端の情報通信技術に関する研究及び各種電子機器の解析手法の確立に向けた研究を行い、研究成果を全国警察に展開する。</t>
    <phoneticPr fontId="5"/>
  </si>
  <si>
    <t>サイバーセキュリティ対策研究･研修センター：研究テーマ数</t>
    <phoneticPr fontId="5"/>
  </si>
  <si>
    <t>サイバーセキュリティ対策研究･研修センター：
各年度執行額／各年度テーマ数</t>
    <phoneticPr fontId="5"/>
  </si>
  <si>
    <t>警察大学校サイバーセキュリティ対策研究・研修センター調べ</t>
    <phoneticPr fontId="5"/>
  </si>
  <si>
    <t>22,265千円
/21テーマ</t>
    <phoneticPr fontId="5"/>
  </si>
  <si>
    <t>33,834千円
/9テーマ</t>
    <phoneticPr fontId="5"/>
  </si>
  <si>
    <t>68,901千円
/7テーマ</t>
    <phoneticPr fontId="5"/>
  </si>
  <si>
    <t>　新規採用職員に対する初任教養と各級の幹部教養を行うとともに、警察情報通信施設の維持管理、運用やサイバー犯罪等の捜査支援する上で必要となる専門的技術を習得させるため、警察情報通信技術に関する教養を行う。</t>
    <phoneticPr fontId="5"/>
  </si>
  <si>
    <t>警察情報通信学校：
教育訓練により必要な技術等を習得させる。</t>
    <phoneticPr fontId="5"/>
  </si>
  <si>
    <t>警察情報通信学校：
教育訓練により必要な技術等を習得した参加者の数（入校学生総数）</t>
    <phoneticPr fontId="5"/>
  </si>
  <si>
    <t>警察情報通信学校：
各年度執行額／各年度入校学生総数</t>
    <phoneticPr fontId="5"/>
  </si>
  <si>
    <t>警察大学校附属警察情報通信学校調べ</t>
    <phoneticPr fontId="5"/>
  </si>
  <si>
    <t>学生総数</t>
    <rPh sb="0" eb="2">
      <t>ガクセイ</t>
    </rPh>
    <rPh sb="2" eb="4">
      <t>ソウスウ</t>
    </rPh>
    <phoneticPr fontId="5"/>
  </si>
  <si>
    <t>執行額
／学生総数</t>
    <phoneticPr fontId="5"/>
  </si>
  <si>
    <t>80,502千円/986人</t>
    <phoneticPr fontId="5"/>
  </si>
  <si>
    <t>74,983千円/300人</t>
    <phoneticPr fontId="5"/>
  </si>
  <si>
    <t>予算配分</t>
    <rPh sb="0" eb="2">
      <t>ヨサン</t>
    </rPh>
    <rPh sb="2" eb="4">
      <t>ハイブン</t>
    </rPh>
    <phoneticPr fontId="5"/>
  </si>
  <si>
    <t>C.警察大学校</t>
    <rPh sb="2" eb="4">
      <t>ケイサツ</t>
    </rPh>
    <rPh sb="4" eb="7">
      <t>ダイガッコウ</t>
    </rPh>
    <phoneticPr fontId="5"/>
  </si>
  <si>
    <t>通信教養に要する経費</t>
    <rPh sb="0" eb="2">
      <t>ツウシン</t>
    </rPh>
    <rPh sb="2" eb="4">
      <t>キョウヨウ</t>
    </rPh>
    <rPh sb="5" eb="6">
      <t>ヨウ</t>
    </rPh>
    <rPh sb="8" eb="10">
      <t>ケイヒ</t>
    </rPh>
    <phoneticPr fontId="5"/>
  </si>
  <si>
    <t>物品購入費</t>
    <rPh sb="0" eb="2">
      <t>ブッピン</t>
    </rPh>
    <rPh sb="2" eb="4">
      <t>コウニュウ</t>
    </rPh>
    <rPh sb="4" eb="5">
      <t>ヒ</t>
    </rPh>
    <phoneticPr fontId="5"/>
  </si>
  <si>
    <t>端末装置50式　外2件　ほか13件</t>
    <rPh sb="0" eb="2">
      <t>タンマツ</t>
    </rPh>
    <rPh sb="2" eb="4">
      <t>ソウチ</t>
    </rPh>
    <rPh sb="6" eb="7">
      <t>シキ</t>
    </rPh>
    <rPh sb="8" eb="9">
      <t>ホカ</t>
    </rPh>
    <rPh sb="10" eb="11">
      <t>ケン</t>
    </rPh>
    <rPh sb="16" eb="17">
      <t>ケン</t>
    </rPh>
    <phoneticPr fontId="5"/>
  </si>
  <si>
    <t>E.外部有識者</t>
    <rPh sb="2" eb="4">
      <t>ガイブ</t>
    </rPh>
    <rPh sb="4" eb="7">
      <t>ユウシキシャ</t>
    </rPh>
    <phoneticPr fontId="5"/>
  </si>
  <si>
    <t>謝金</t>
    <rPh sb="0" eb="2">
      <t>シャキン</t>
    </rPh>
    <phoneticPr fontId="5"/>
  </si>
  <si>
    <t>講師に対する諸謝金</t>
    <rPh sb="0" eb="2">
      <t>コウシ</t>
    </rPh>
    <rPh sb="3" eb="4">
      <t>タイ</t>
    </rPh>
    <rPh sb="6" eb="9">
      <t>ショシャキン</t>
    </rPh>
    <phoneticPr fontId="5"/>
  </si>
  <si>
    <t>F. 警察学校等入校者</t>
    <rPh sb="3" eb="5">
      <t>ケイサツ</t>
    </rPh>
    <rPh sb="5" eb="7">
      <t>ガッコウ</t>
    </rPh>
    <rPh sb="7" eb="8">
      <t>トウ</t>
    </rPh>
    <rPh sb="8" eb="10">
      <t>ニュウコウ</t>
    </rPh>
    <rPh sb="10" eb="11">
      <t>シャ</t>
    </rPh>
    <phoneticPr fontId="5"/>
  </si>
  <si>
    <t>旅費</t>
    <rPh sb="0" eb="2">
      <t>リョヒ</t>
    </rPh>
    <phoneticPr fontId="5"/>
  </si>
  <si>
    <t>警察学校等に入校した警察職員に対する旅費</t>
    <rPh sb="0" eb="2">
      <t>ケイサツ</t>
    </rPh>
    <rPh sb="2" eb="4">
      <t>ガッコウ</t>
    </rPh>
    <rPh sb="4" eb="5">
      <t>トウ</t>
    </rPh>
    <rPh sb="6" eb="8">
      <t>ニュウコウ</t>
    </rPh>
    <rPh sb="10" eb="12">
      <t>ケイサツ</t>
    </rPh>
    <rPh sb="12" eb="14">
      <t>ショクイン</t>
    </rPh>
    <rPh sb="15" eb="16">
      <t>タイ</t>
    </rPh>
    <rPh sb="18" eb="20">
      <t>リョヒ</t>
    </rPh>
    <phoneticPr fontId="5"/>
  </si>
  <si>
    <t>G.九州管区警察局</t>
    <rPh sb="2" eb="4">
      <t>キュウシュウ</t>
    </rPh>
    <rPh sb="4" eb="6">
      <t>カンク</t>
    </rPh>
    <rPh sb="6" eb="8">
      <t>ケイサツ</t>
    </rPh>
    <rPh sb="8" eb="9">
      <t>キョク</t>
    </rPh>
    <phoneticPr fontId="5"/>
  </si>
  <si>
    <t>H.外部有識者</t>
    <rPh sb="2" eb="4">
      <t>ガイブ</t>
    </rPh>
    <rPh sb="4" eb="6">
      <t>ユウシキ</t>
    </rPh>
    <rPh sb="6" eb="7">
      <t>シャ</t>
    </rPh>
    <phoneticPr fontId="5"/>
  </si>
  <si>
    <t>☑</t>
  </si>
  <si>
    <t>B.警察学校等入校者</t>
    <rPh sb="2" eb="4">
      <t>ケイサツ</t>
    </rPh>
    <rPh sb="4" eb="6">
      <t>ガッコウ</t>
    </rPh>
    <rPh sb="6" eb="7">
      <t>トウ</t>
    </rPh>
    <rPh sb="7" eb="9">
      <t>ニュウコウ</t>
    </rPh>
    <rPh sb="9" eb="10">
      <t>シャ</t>
    </rPh>
    <phoneticPr fontId="5"/>
  </si>
  <si>
    <t>A.外部有識者</t>
    <rPh sb="2" eb="4">
      <t>ガイブ</t>
    </rPh>
    <rPh sb="4" eb="7">
      <t>ユウシキシャ</t>
    </rPh>
    <phoneticPr fontId="5"/>
  </si>
  <si>
    <t>講師等に対する謝金</t>
    <rPh sb="0" eb="2">
      <t>コウシ</t>
    </rPh>
    <rPh sb="2" eb="3">
      <t>トウ</t>
    </rPh>
    <rPh sb="4" eb="5">
      <t>タイ</t>
    </rPh>
    <rPh sb="7" eb="9">
      <t>シャキン</t>
    </rPh>
    <phoneticPr fontId="5"/>
  </si>
  <si>
    <t>I.警察学校等入校者</t>
    <rPh sb="2" eb="4">
      <t>ケイサツ</t>
    </rPh>
    <rPh sb="4" eb="6">
      <t>ガッコウ</t>
    </rPh>
    <rPh sb="6" eb="7">
      <t>トウ</t>
    </rPh>
    <rPh sb="7" eb="9">
      <t>ニュウコウ</t>
    </rPh>
    <rPh sb="9" eb="10">
      <t>シャ</t>
    </rPh>
    <phoneticPr fontId="5"/>
  </si>
  <si>
    <t>警察学校入校者</t>
    <rPh sb="0" eb="2">
      <t>ケイサツ</t>
    </rPh>
    <rPh sb="2" eb="4">
      <t>ガッコウ</t>
    </rPh>
    <rPh sb="4" eb="6">
      <t>ニュウコウ</t>
    </rPh>
    <rPh sb="6" eb="7">
      <t>シャ</t>
    </rPh>
    <phoneticPr fontId="5"/>
  </si>
  <si>
    <t>-</t>
    <phoneticPr fontId="5"/>
  </si>
  <si>
    <t>警察学校等に入校した警察職員に対する旅費（延べ145人）</t>
    <rPh sb="0" eb="2">
      <t>ケイサツ</t>
    </rPh>
    <rPh sb="2" eb="4">
      <t>ガッコウ</t>
    </rPh>
    <rPh sb="4" eb="5">
      <t>トウ</t>
    </rPh>
    <rPh sb="6" eb="8">
      <t>ニュウコウ</t>
    </rPh>
    <rPh sb="10" eb="12">
      <t>ケイサツ</t>
    </rPh>
    <rPh sb="12" eb="14">
      <t>ショクイン</t>
    </rPh>
    <rPh sb="15" eb="16">
      <t>タイ</t>
    </rPh>
    <rPh sb="18" eb="20">
      <t>リョヒ</t>
    </rPh>
    <rPh sb="21" eb="22">
      <t>ノ</t>
    </rPh>
    <rPh sb="26" eb="27">
      <t>ニン</t>
    </rPh>
    <phoneticPr fontId="5"/>
  </si>
  <si>
    <t>株式会社東機システムサービス</t>
  </si>
  <si>
    <t>端末装置５０式　外２件</t>
  </si>
  <si>
    <t>ノート型コンピュータ　外1点</t>
  </si>
  <si>
    <t>ソフトウェア１　外１点</t>
  </si>
  <si>
    <t>無停電電源装置　ほか9件</t>
  </si>
  <si>
    <t>ソフトウェア</t>
  </si>
  <si>
    <t>ユーザーズ株式会社</t>
  </si>
  <si>
    <t>レイヤ３スイッチ　外４点</t>
  </si>
  <si>
    <t>画像処理装置　外7点</t>
  </si>
  <si>
    <t>充電保管庫　外７点</t>
  </si>
  <si>
    <t>パソコン自動切替用ケーブル　外８点</t>
  </si>
  <si>
    <t>ライセンス更新　ほか3件</t>
  </si>
  <si>
    <t>クオリティネット株式会社</t>
  </si>
  <si>
    <t>ライセンス年間更新（Encase Forensic SMS）</t>
  </si>
  <si>
    <t>ソフトウェア（パスワード解析）</t>
  </si>
  <si>
    <t>車両情報抽出装置Ａ</t>
  </si>
  <si>
    <t>車両情報抽出装置Ｂ</t>
  </si>
  <si>
    <t>ＣＤＲアナリスト認定トレーニング</t>
  </si>
  <si>
    <t>ライセンス年間保守（Ｘ－Ｗａｙｓ　Ｆｏｒｅｎｓｉｃ）</t>
  </si>
  <si>
    <t>ＨＤＤ消去装置</t>
  </si>
  <si>
    <t>自動車試験走行の役務　一式</t>
  </si>
  <si>
    <t>直流安定化電源　外20点</t>
  </si>
  <si>
    <t>SSD 外18点</t>
    <phoneticPr fontId="5"/>
  </si>
  <si>
    <t>スケール　外３６点</t>
    <phoneticPr fontId="5"/>
  </si>
  <si>
    <t>HDMIケーブル　外26点</t>
    <phoneticPr fontId="5"/>
  </si>
  <si>
    <t>車載システムにおけるフォレンジック手法に関する共同研究</t>
    <phoneticPr fontId="5"/>
  </si>
  <si>
    <t>株式会社ＪＥＣＣ</t>
    <phoneticPr fontId="5"/>
  </si>
  <si>
    <t>情報管理教養用システム賃貸借</t>
    <phoneticPr fontId="5"/>
  </si>
  <si>
    <t>スマートフォン　外７点</t>
    <phoneticPr fontId="5"/>
  </si>
  <si>
    <t>クライアント型コンピュータ　外６点</t>
    <phoneticPr fontId="5"/>
  </si>
  <si>
    <t>小型無人機　外15点</t>
    <phoneticPr fontId="5"/>
  </si>
  <si>
    <t>外付けHDD　外11点</t>
    <phoneticPr fontId="5"/>
  </si>
  <si>
    <t>USBコネクタ取付セキュリティ　外７点　ほか５件</t>
    <phoneticPr fontId="5"/>
  </si>
  <si>
    <t>ボッシュ株式会社</t>
    <rPh sb="4" eb="6">
      <t>カブシキ</t>
    </rPh>
    <rPh sb="6" eb="8">
      <t>カイシャ</t>
    </rPh>
    <phoneticPr fontId="5"/>
  </si>
  <si>
    <t>株式会社ＺＭＰ</t>
    <rPh sb="0" eb="2">
      <t>カブシキ</t>
    </rPh>
    <rPh sb="2" eb="4">
      <t>カイシャ</t>
    </rPh>
    <phoneticPr fontId="5"/>
  </si>
  <si>
    <t>広友サービス株式会社</t>
    <rPh sb="6" eb="8">
      <t>カブシキ</t>
    </rPh>
    <rPh sb="8" eb="10">
      <t>カイシャ</t>
    </rPh>
    <phoneticPr fontId="5"/>
  </si>
  <si>
    <t>国立大学法人東海国立大学機構</t>
    <phoneticPr fontId="5"/>
  </si>
  <si>
    <t>株式会社システムブレイン</t>
    <rPh sb="0" eb="2">
      <t>カブシキ</t>
    </rPh>
    <rPh sb="2" eb="4">
      <t>カイシャ</t>
    </rPh>
    <phoneticPr fontId="5"/>
  </si>
  <si>
    <t>外部有識者</t>
    <rPh sb="0" eb="2">
      <t>ガイブ</t>
    </rPh>
    <rPh sb="2" eb="5">
      <t>ユウシキシャ</t>
    </rPh>
    <phoneticPr fontId="5"/>
  </si>
  <si>
    <t>警察学校等入校者</t>
    <rPh sb="0" eb="2">
      <t>ケイサツ</t>
    </rPh>
    <rPh sb="2" eb="4">
      <t>ガッコウ</t>
    </rPh>
    <rPh sb="4" eb="5">
      <t>トウ</t>
    </rPh>
    <rPh sb="5" eb="7">
      <t>ニュウコウ</t>
    </rPh>
    <rPh sb="7" eb="8">
      <t>シャ</t>
    </rPh>
    <phoneticPr fontId="5"/>
  </si>
  <si>
    <t>警察大学校</t>
    <rPh sb="0" eb="2">
      <t>ケイサツ</t>
    </rPh>
    <rPh sb="2" eb="5">
      <t>ダイガッコウ</t>
    </rPh>
    <phoneticPr fontId="5"/>
  </si>
  <si>
    <t>警察学校等に入校した警察職員に対する旅費（延べ21人）</t>
    <rPh sb="0" eb="2">
      <t>ケイサツ</t>
    </rPh>
    <rPh sb="2" eb="4">
      <t>ガッコウ</t>
    </rPh>
    <rPh sb="4" eb="5">
      <t>トウ</t>
    </rPh>
    <rPh sb="6" eb="8">
      <t>ニュウコウ</t>
    </rPh>
    <rPh sb="10" eb="12">
      <t>ケイサツ</t>
    </rPh>
    <rPh sb="12" eb="14">
      <t>ショクイン</t>
    </rPh>
    <rPh sb="15" eb="16">
      <t>タイ</t>
    </rPh>
    <rPh sb="18" eb="20">
      <t>リョヒ</t>
    </rPh>
    <rPh sb="21" eb="22">
      <t>ノ</t>
    </rPh>
    <rPh sb="25" eb="26">
      <t>ニン</t>
    </rPh>
    <phoneticPr fontId="5"/>
  </si>
  <si>
    <t>警察学校等に入校した警察職員に対する旅費（延べ129人）</t>
    <phoneticPr fontId="5"/>
  </si>
  <si>
    <t>九州管区警察局</t>
    <rPh sb="0" eb="2">
      <t>キュウシュウ</t>
    </rPh>
    <rPh sb="2" eb="4">
      <t>カンク</t>
    </rPh>
    <rPh sb="4" eb="7">
      <t>ケイサツキョク</t>
    </rPh>
    <phoneticPr fontId="5"/>
  </si>
  <si>
    <t>予算配分</t>
    <rPh sb="0" eb="2">
      <t>ヨサン</t>
    </rPh>
    <rPh sb="2" eb="4">
      <t>ハイブン</t>
    </rPh>
    <phoneticPr fontId="5"/>
  </si>
  <si>
    <t>-</t>
    <phoneticPr fontId="5"/>
  </si>
  <si>
    <t>関東管区警察局</t>
    <rPh sb="0" eb="2">
      <t>カントウ</t>
    </rPh>
    <rPh sb="2" eb="4">
      <t>カンク</t>
    </rPh>
    <rPh sb="4" eb="7">
      <t>ケイサツキョク</t>
    </rPh>
    <phoneticPr fontId="5"/>
  </si>
  <si>
    <t>近畿管区警察局</t>
    <rPh sb="0" eb="2">
      <t>キンキ</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</si>
  <si>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</si>
  <si>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中部管区警察局</t>
    <rPh sb="0" eb="2">
      <t>チュウブ</t>
    </rPh>
    <rPh sb="2" eb="4">
      <t>カンク</t>
    </rPh>
    <rPh sb="4" eb="7">
      <t>ケイサツキョク</t>
    </rPh>
    <phoneticPr fontId="5"/>
  </si>
  <si>
    <t>東北管区警察局</t>
    <rPh sb="0" eb="2">
      <t>トウホク</t>
    </rPh>
    <rPh sb="2" eb="4">
      <t>カンク</t>
    </rPh>
    <rPh sb="4" eb="7">
      <t>ケイサツキョク</t>
    </rPh>
    <phoneticPr fontId="5"/>
  </si>
  <si>
    <t>北海道警察情報通信部</t>
    <rPh sb="0" eb="3">
      <t>ホッカイドウ</t>
    </rPh>
    <rPh sb="3" eb="5">
      <t>ケイサツ</t>
    </rPh>
    <rPh sb="5" eb="7">
      <t>ジョウホウ</t>
    </rPh>
    <rPh sb="7" eb="10">
      <t>ツウシンブ</t>
    </rPh>
    <phoneticPr fontId="5"/>
  </si>
  <si>
    <t>四国警察支局</t>
    <rPh sb="0" eb="2">
      <t>シコク</t>
    </rPh>
    <rPh sb="2" eb="4">
      <t>ケイサツ</t>
    </rPh>
    <rPh sb="4" eb="6">
      <t>シキョク</t>
    </rPh>
    <phoneticPr fontId="5"/>
  </si>
  <si>
    <t>東京都警察情報通信部</t>
    <rPh sb="0" eb="3">
      <t>トウキョウト</t>
    </rPh>
    <rPh sb="3" eb="5">
      <t>ケイサツ</t>
    </rPh>
    <rPh sb="5" eb="7">
      <t>ジョウホウ</t>
    </rPh>
    <rPh sb="7" eb="10">
      <t>ツウシンブ</t>
    </rPh>
    <phoneticPr fontId="5"/>
  </si>
  <si>
    <t>講師に対する謝金（延べ13人）</t>
    <phoneticPr fontId="5"/>
  </si>
  <si>
    <t>講師に対する謝金（延べ12人）</t>
    <phoneticPr fontId="5"/>
  </si>
  <si>
    <t>D.株式会社東機システムサービス</t>
    <rPh sb="2" eb="4">
      <t>カブシキ</t>
    </rPh>
    <rPh sb="4" eb="6">
      <t>カイシャ</t>
    </rPh>
    <rPh sb="6" eb="7">
      <t>ヒガシ</t>
    </rPh>
    <rPh sb="7" eb="8">
      <t>キ</t>
    </rPh>
    <phoneticPr fontId="5"/>
  </si>
  <si>
    <t>警察法第37条第１項第２号
警察法施行令第２条第２号</t>
    <phoneticPr fontId="5"/>
  </si>
  <si>
    <t>講師に対する謝金（延べ１人）</t>
    <rPh sb="0" eb="2">
      <t>コウシ</t>
    </rPh>
    <rPh sb="3" eb="4">
      <t>タイ</t>
    </rPh>
    <rPh sb="6" eb="8">
      <t>シャキン</t>
    </rPh>
    <rPh sb="9" eb="10">
      <t>ノ</t>
    </rPh>
    <rPh sb="12" eb="13">
      <t>ヒト</t>
    </rPh>
    <phoneticPr fontId="5"/>
  </si>
  <si>
    <t>-</t>
    <phoneticPr fontId="5"/>
  </si>
  <si>
    <t>-</t>
    <phoneticPr fontId="5"/>
  </si>
  <si>
    <t>49,809千円
/7テーマ</t>
    <phoneticPr fontId="5"/>
  </si>
  <si>
    <t>37,639千円/839人</t>
    <phoneticPr fontId="5"/>
  </si>
  <si>
    <t>16,437千円
/10テーマ</t>
    <phoneticPr fontId="5"/>
  </si>
  <si>
    <t>23,192千円
/9テーマ</t>
    <phoneticPr fontId="5"/>
  </si>
  <si>
    <t>教養厚生課長
遠藤　顕史</t>
    <rPh sb="0" eb="2">
      <t>キョウヨウ</t>
    </rPh>
    <rPh sb="2" eb="4">
      <t>コウセイ</t>
    </rPh>
    <rPh sb="4" eb="6">
      <t>カチョウ</t>
    </rPh>
    <rPh sb="7" eb="9">
      <t>エンドウ</t>
    </rPh>
    <rPh sb="10" eb="11">
      <t>アキラ</t>
    </rPh>
    <rPh sb="11" eb="12">
      <t>シ</t>
    </rPh>
    <phoneticPr fontId="5"/>
  </si>
  <si>
    <t>35,635千円/1,270人</t>
    <phoneticPr fontId="5"/>
  </si>
  <si>
    <t>PET軽量パーテーション（窓なし）Mサイズ　外16点　外11件</t>
    <rPh sb="27" eb="28">
      <t>ホカ</t>
    </rPh>
    <rPh sb="30" eb="31">
      <t>ケン</t>
    </rPh>
    <phoneticPr fontId="5"/>
  </si>
  <si>
    <t>資機材の更新経費等の増</t>
    <rPh sb="0" eb="3">
      <t>シキザイ</t>
    </rPh>
    <rPh sb="4" eb="6">
      <t>コウシン</t>
    </rPh>
    <rPh sb="6" eb="8">
      <t>ケイヒ</t>
    </rPh>
    <rPh sb="8" eb="9">
      <t>トウ</t>
    </rPh>
    <rPh sb="10" eb="11">
      <t>ゾウ</t>
    </rPh>
    <phoneticPr fontId="5"/>
  </si>
  <si>
    <t>点検対象外</t>
    <rPh sb="0" eb="2">
      <t>テンケン</t>
    </rPh>
    <rPh sb="2" eb="4">
      <t>タイショウ</t>
    </rPh>
    <rPh sb="4" eb="5">
      <t>ソト</t>
    </rPh>
    <phoneticPr fontId="5"/>
  </si>
  <si>
    <t>　引き続き、執行に当たっては、入札情報の周知に努め、仕様の見直しを行うなど競争性の向上を図り、適切かつ効率的な執行に努めること。</t>
    <rPh sb="1" eb="2">
      <t>ヒ</t>
    </rPh>
    <rPh sb="3" eb="4">
      <t>ツヅ</t>
    </rPh>
    <rPh sb="6" eb="8">
      <t>シッコウ</t>
    </rPh>
    <rPh sb="9" eb="10">
      <t>ア</t>
    </rPh>
    <rPh sb="15" eb="17">
      <t>ニュウサツ</t>
    </rPh>
    <rPh sb="17" eb="19">
      <t>ジョウホウ</t>
    </rPh>
    <rPh sb="20" eb="22">
      <t>シュウチ</t>
    </rPh>
    <rPh sb="23" eb="24">
      <t>ツト</t>
    </rPh>
    <rPh sb="26" eb="28">
      <t>シヨウ</t>
    </rPh>
    <rPh sb="29" eb="31">
      <t>ミナオ</t>
    </rPh>
    <rPh sb="33" eb="34">
      <t>オコナ</t>
    </rPh>
    <rPh sb="37" eb="40">
      <t>キョウソウセイ</t>
    </rPh>
    <rPh sb="41" eb="43">
      <t>コウジョウ</t>
    </rPh>
    <rPh sb="44" eb="45">
      <t>ハカ</t>
    </rPh>
    <rPh sb="47" eb="49">
      <t>テキセツ</t>
    </rPh>
    <rPh sb="51" eb="53">
      <t>コウリツ</t>
    </rPh>
    <rPh sb="53" eb="54">
      <t>テキ</t>
    </rPh>
    <rPh sb="55" eb="57">
      <t>シッコウ</t>
    </rPh>
    <rPh sb="58" eb="59">
      <t>ツト</t>
    </rPh>
    <phoneticPr fontId="5"/>
  </si>
  <si>
    <t>　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また、個々の事業の実施に当たっては、より競争性を高めるための検討等を引き続き実施していくこととする。</t>
    <rPh sb="1" eb="3">
      <t>ケイサツ</t>
    </rPh>
    <rPh sb="3" eb="5">
      <t>ジョウホウ</t>
    </rPh>
    <rPh sb="5" eb="7">
      <t>ツウシン</t>
    </rPh>
    <rPh sb="8" eb="11">
      <t>コウドカ</t>
    </rPh>
    <rPh sb="12" eb="15">
      <t>コウリツカ</t>
    </rPh>
    <rPh sb="16" eb="17">
      <t>ム</t>
    </rPh>
    <rPh sb="19" eb="21">
      <t>カクシュ</t>
    </rPh>
    <rPh sb="21" eb="23">
      <t>ケンキュウ</t>
    </rPh>
    <rPh sb="24" eb="26">
      <t>キョウヨウ</t>
    </rPh>
    <rPh sb="26" eb="28">
      <t>クンレン</t>
    </rPh>
    <rPh sb="29" eb="31">
      <t>ヒツヨウ</t>
    </rPh>
    <rPh sb="31" eb="34">
      <t>フカケツ</t>
    </rPh>
    <rPh sb="35" eb="37">
      <t>ジギョウ</t>
    </rPh>
    <rPh sb="45" eb="47">
      <t>ケイゾク</t>
    </rPh>
    <rPh sb="49" eb="51">
      <t>ジッシ</t>
    </rPh>
    <rPh sb="53" eb="55">
      <t>ヒツヨウ</t>
    </rPh>
    <rPh sb="61" eb="63">
      <t>ツウシン</t>
    </rPh>
    <rPh sb="63" eb="65">
      <t>キョウヨウ</t>
    </rPh>
    <rPh sb="66" eb="68">
      <t>ヒツヨウ</t>
    </rPh>
    <rPh sb="69" eb="71">
      <t>ケイヒ</t>
    </rPh>
    <rPh sb="77" eb="79">
      <t>カクシュ</t>
    </rPh>
    <rPh sb="79" eb="81">
      <t>ケンキュウ</t>
    </rPh>
    <rPh sb="81" eb="83">
      <t>ナイヨウ</t>
    </rPh>
    <rPh sb="84" eb="86">
      <t>キゾン</t>
    </rPh>
    <rPh sb="87" eb="89">
      <t>センカ</t>
    </rPh>
    <rPh sb="89" eb="91">
      <t>キョウヨウ</t>
    </rPh>
    <rPh sb="92" eb="94">
      <t>ミナオ</t>
    </rPh>
    <rPh sb="98" eb="100">
      <t>ナイヨウ</t>
    </rPh>
    <rPh sb="101" eb="103">
      <t>セイサ</t>
    </rPh>
    <rPh sb="114" eb="116">
      <t>コンゴ</t>
    </rPh>
    <rPh sb="121" eb="123">
      <t>サギョウ</t>
    </rPh>
    <rPh sb="124" eb="126">
      <t>ケイゾク</t>
    </rPh>
    <rPh sb="128" eb="129">
      <t>オコナ</t>
    </rPh>
    <rPh sb="136" eb="138">
      <t>ココ</t>
    </rPh>
    <rPh sb="139" eb="141">
      <t>ジギョウ</t>
    </rPh>
    <rPh sb="142" eb="144">
      <t>ジッシ</t>
    </rPh>
    <rPh sb="145" eb="146">
      <t>ア</t>
    </rPh>
    <rPh sb="153" eb="156">
      <t>キョウソウセイ</t>
    </rPh>
    <rPh sb="157" eb="158">
      <t>タカ</t>
    </rPh>
    <rPh sb="163" eb="165">
      <t>ケントウ</t>
    </rPh>
    <rPh sb="165" eb="166">
      <t>トウ</t>
    </rPh>
    <rPh sb="167" eb="168">
      <t>ヒ</t>
    </rPh>
    <rPh sb="169" eb="170">
      <t>ツヅ</t>
    </rPh>
    <rPh sb="171" eb="173">
      <t>ジッシ</t>
    </rPh>
    <phoneticPr fontId="5"/>
  </si>
  <si>
    <t>株式会社ワイ・イー・シー</t>
    <rPh sb="0" eb="2">
      <t>カブシキ</t>
    </rPh>
    <rPh sb="2" eb="4">
      <t>カイシャ</t>
    </rPh>
    <phoneticPr fontId="5"/>
  </si>
  <si>
    <t>　警察情報通信研究センター、サイバーセキュリティ対策研究･研修センター及び警察情報通信学校から執行状況の報告を受け、支出先・使途について把握するとともに、契約手続に際しては、調達する資機材の仕様の見直し等を適宜実施することで、競争性・適切性を確保している。
　なお、競争性のない随意契約については、支出先業者のみが契約の相手方となり得るものであり、支出先の選定は妥当であった。</t>
    <rPh sb="133" eb="135">
      <t>キョウソウ</t>
    </rPh>
    <rPh sb="135" eb="136">
      <t>セイ</t>
    </rPh>
    <rPh sb="139" eb="141">
      <t>ズイイ</t>
    </rPh>
    <rPh sb="141" eb="143">
      <t>ケイヤク</t>
    </rPh>
    <rPh sb="149" eb="151">
      <t>シシュツ</t>
    </rPh>
    <rPh sb="151" eb="152">
      <t>サキ</t>
    </rPh>
    <rPh sb="152" eb="154">
      <t>ギョウシャ</t>
    </rPh>
    <rPh sb="157" eb="159">
      <t>ケイヤク</t>
    </rPh>
    <rPh sb="160" eb="163">
      <t>アイテカタ</t>
    </rPh>
    <rPh sb="166" eb="167">
      <t>エ</t>
    </rPh>
    <rPh sb="174" eb="176">
      <t>シシュツ</t>
    </rPh>
    <rPh sb="176" eb="177">
      <t>サキ</t>
    </rPh>
    <rPh sb="178" eb="180">
      <t>センテイ</t>
    </rPh>
    <rPh sb="181" eb="183">
      <t>ダトウ</t>
    </rPh>
    <phoneticPr fontId="5"/>
  </si>
  <si>
    <t>当該事業は、警察職員に必要な教育訓練の実施であり、統一的な水準で維持向上を図ることを目的としており、入校人員は採用人数等によって変動することから、定量的な目標を設定することは困難である。</t>
    <phoneticPr fontId="5"/>
  </si>
  <si>
    <t>警察職員の教育訓練について、統一的な水準で維持向上を図る。</t>
    <phoneticPr fontId="5"/>
  </si>
  <si>
    <t>情報通信技術に関する専門技術の教育訓練等の実施</t>
    <phoneticPr fontId="5"/>
  </si>
  <si>
    <t>警察情報通信学校：
教育訓練により必要な技術等を習得した参加者の数（入校学生総数）</t>
    <phoneticPr fontId="5"/>
  </si>
  <si>
    <t>-</t>
    <phoneticPr fontId="5"/>
  </si>
  <si>
    <t>－</t>
    <phoneticPr fontId="5"/>
  </si>
  <si>
    <t>当事業の目的は、情報通信についての研究・実験を行うことによって警察活動における情報通信技術の効果的な応用に寄与するものであることから、定量的な目標の設定は困難である。</t>
    <phoneticPr fontId="5"/>
  </si>
  <si>
    <t>情報通信について、研究を行い、警察活動に貢献することが目標となるところ、警察活動における情報通信の効果的な活用に貢献できている。</t>
    <phoneticPr fontId="5"/>
  </si>
  <si>
    <t>研究成果の報告</t>
    <phoneticPr fontId="5"/>
  </si>
  <si>
    <t>警察情報通信研究ｾﾝﾀｰ：
研究報告概要配布部数</t>
    <phoneticPr fontId="5"/>
  </si>
  <si>
    <t>部</t>
    <rPh sb="0" eb="1">
      <t>ブ</t>
    </rPh>
    <phoneticPr fontId="5"/>
  </si>
  <si>
    <t>当事業の目的は、犯罪に悪用され得る情報通信技術に関する研究及び各種電子機器の解析手法の確立に向けた研究を行うことによって、警察における解析能力の向上に貢献するものであることから、定量的な目標の設定は困難である。</t>
    <phoneticPr fontId="5"/>
  </si>
  <si>
    <t>犯罪に悪用され得る最先端の情報通信技術の調査及び研究に必要な技術情報の収集・各種実験等を行い、警察における解析能力の向上に貢献することが目標であるところ、警察庁を通じて研究成果が現場で活用されることによって犯罪捜査に貢献している。</t>
    <phoneticPr fontId="5"/>
  </si>
  <si>
    <t>研究成果の現場での活用</t>
    <phoneticPr fontId="5"/>
  </si>
  <si>
    <t>サイバー犯罪の検挙件数
※統計値は暦年</t>
    <phoneticPr fontId="5"/>
  </si>
  <si>
    <t>件</t>
    <rPh sb="0" eb="1">
      <t>ケン</t>
    </rPh>
    <phoneticPr fontId="5"/>
  </si>
  <si>
    <t>コロナウイルスの蔓延に伴う専科の中止等によるもの及び一般競争契約等による契約差金が生じたものであり妥当である。</t>
    <rPh sb="24" eb="25">
      <t>オヨ</t>
    </rPh>
    <rPh sb="26" eb="28">
      <t>イッパン</t>
    </rPh>
    <rPh sb="28" eb="30">
      <t>キョウソウ</t>
    </rPh>
    <rPh sb="30" eb="32">
      <t>ケイヤク</t>
    </rPh>
    <rPh sb="32" eb="33">
      <t>トウ</t>
    </rPh>
    <rPh sb="36" eb="38">
      <t>ケイヤク</t>
    </rPh>
    <rPh sb="38" eb="40">
      <t>サキン</t>
    </rPh>
    <rPh sb="41" eb="42">
      <t>ショウ</t>
    </rPh>
    <rPh sb="49" eb="51">
      <t>ダトウ</t>
    </rPh>
    <phoneticPr fontId="5"/>
  </si>
  <si>
    <t>-</t>
    <phoneticPr fontId="5"/>
  </si>
  <si>
    <t>-</t>
    <phoneticPr fontId="5"/>
  </si>
  <si>
    <t>１　市民生活の安全と平穏の確保、２　犯罪捜査の的確な推進</t>
    <rPh sb="2" eb="4">
      <t>シミン</t>
    </rPh>
    <rPh sb="4" eb="6">
      <t>セイカツ</t>
    </rPh>
    <rPh sb="7" eb="9">
      <t>アンゼン</t>
    </rPh>
    <rPh sb="10" eb="12">
      <t>ヘイオン</t>
    </rPh>
    <rPh sb="13" eb="15">
      <t>カクホ</t>
    </rPh>
    <rPh sb="18" eb="20">
      <t>ハンザイ</t>
    </rPh>
    <rPh sb="20" eb="22">
      <t>ソウサ</t>
    </rPh>
    <rPh sb="23" eb="25">
      <t>テキカク</t>
    </rPh>
    <rPh sb="26" eb="28">
      <t>スイシン</t>
    </rPh>
    <phoneticPr fontId="5"/>
  </si>
  <si>
    <t>－</t>
  </si>
  <si>
    <t>https://www.npa.go.jp/policies/evaluation/04jigo-hyouka/jisseki_hyouka/r4_jizen_bunseki.pdf</t>
    <phoneticPr fontId="5"/>
  </si>
  <si>
    <t>１ページ～11ページ</t>
    <phoneticPr fontId="5"/>
  </si>
  <si>
    <t>1-1　総合的な犯罪抑止対策の推進
1-2　地域警察官による街頭活動及び初動警察活動の強化
1-3　悪質商法等の防止及び環境破壊等の防止
2-1　重要犯罪・重要窃盗犯の検挙向上
2-2　政治・行政・経済の構造的不正の追及の強化</t>
    <rPh sb="4" eb="7">
      <t>ソウゴウテキ</t>
    </rPh>
    <rPh sb="8" eb="10">
      <t>ハンザイ</t>
    </rPh>
    <rPh sb="10" eb="12">
      <t>ヨクシ</t>
    </rPh>
    <rPh sb="12" eb="14">
      <t>タイサク</t>
    </rPh>
    <rPh sb="15" eb="17">
      <t>スイシン</t>
    </rPh>
    <rPh sb="22" eb="24">
      <t>チイキ</t>
    </rPh>
    <rPh sb="24" eb="27">
      <t>ケイサツカン</t>
    </rPh>
    <rPh sb="30" eb="32">
      <t>ガイトウ</t>
    </rPh>
    <rPh sb="32" eb="34">
      <t>カツドウ</t>
    </rPh>
    <rPh sb="34" eb="35">
      <t>オヨ</t>
    </rPh>
    <rPh sb="36" eb="38">
      <t>ショドウ</t>
    </rPh>
    <rPh sb="38" eb="40">
      <t>ケイサツ</t>
    </rPh>
    <rPh sb="40" eb="42">
      <t>カツドウ</t>
    </rPh>
    <rPh sb="43" eb="45">
      <t>キョウカ</t>
    </rPh>
    <rPh sb="50" eb="52">
      <t>アクシツ</t>
    </rPh>
    <rPh sb="52" eb="54">
      <t>ショウホウ</t>
    </rPh>
    <rPh sb="54" eb="55">
      <t>トウ</t>
    </rPh>
    <rPh sb="56" eb="58">
      <t>ボウシ</t>
    </rPh>
    <rPh sb="58" eb="59">
      <t>オヨ</t>
    </rPh>
    <rPh sb="60" eb="62">
      <t>カンキョウ</t>
    </rPh>
    <rPh sb="62" eb="64">
      <t>ハカイ</t>
    </rPh>
    <rPh sb="64" eb="65">
      <t>トウ</t>
    </rPh>
    <rPh sb="66" eb="68">
      <t>ボウシ</t>
    </rPh>
    <rPh sb="73" eb="75">
      <t>ジュウヨウ</t>
    </rPh>
    <rPh sb="75" eb="77">
      <t>ハンザイ</t>
    </rPh>
    <rPh sb="78" eb="80">
      <t>ジュウヨウ</t>
    </rPh>
    <rPh sb="80" eb="82">
      <t>セットウ</t>
    </rPh>
    <rPh sb="84" eb="86">
      <t>ケンキョ</t>
    </rPh>
    <rPh sb="86" eb="88">
      <t>コウジョウ</t>
    </rPh>
    <rPh sb="93" eb="95">
      <t>セイジ</t>
    </rPh>
    <rPh sb="96" eb="98">
      <t>ギョウセイ</t>
    </rPh>
    <rPh sb="99" eb="101">
      <t>ケイザイ</t>
    </rPh>
    <rPh sb="102" eb="104">
      <t>コウゾウ</t>
    </rPh>
    <rPh sb="104" eb="105">
      <t>テキ</t>
    </rPh>
    <rPh sb="105" eb="107">
      <t>フセイ</t>
    </rPh>
    <rPh sb="108" eb="110">
      <t>ツイキュウ</t>
    </rPh>
    <rPh sb="111" eb="113">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</si>
</sst>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xdr:colOff>
          <xdr:row>268</xdr:row>
          <xdr:rowOff>312420</xdr:rowOff>
        </xdr:from>
        <xdr:to>
          <xdr:col>49</xdr:col>
          <xdr:colOff>419100</xdr:colOff>
          <xdr:row>296</xdr:row>
          <xdr:rowOff>220980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Slide.sl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116" zoomScale="70" zoomScaleNormal="75" zoomScaleSheetLayoutView="70" zoomScalePageLayoutView="85" workbookViewId="0">
      <selection activeCell="BH215" sqref="BH21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359</v>
      </c>
      <c r="AJ2" s="187" t="s">
        <v>684</v>
      </c>
      <c r="AK2" s="187"/>
      <c r="AL2" s="187"/>
      <c r="AM2" s="187"/>
      <c r="AN2" s="90" t="s">
        <v>359</v>
      </c>
      <c r="AO2" s="187">
        <v>21</v>
      </c>
      <c r="AP2" s="187"/>
      <c r="AQ2" s="187"/>
      <c r="AR2" s="91" t="s">
        <v>359</v>
      </c>
      <c r="AS2" s="188">
        <v>10</v>
      </c>
      <c r="AT2" s="188"/>
      <c r="AU2" s="188"/>
      <c r="AV2" s="90" t="str">
        <f>IF(AW2="","","-")</f>
        <v/>
      </c>
      <c r="AW2" s="189"/>
      <c r="AX2" s="189"/>
    </row>
    <row r="3" spans="1:50" ht="21" customHeight="1" thickBot="1" x14ac:dyDescent="0.25">
      <c r="A3" s="190" t="s">
        <v>673</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683</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688</v>
      </c>
      <c r="AF5" s="209"/>
      <c r="AG5" s="209"/>
      <c r="AH5" s="209"/>
      <c r="AI5" s="209"/>
      <c r="AJ5" s="209"/>
      <c r="AK5" s="209"/>
      <c r="AL5" s="209"/>
      <c r="AM5" s="209"/>
      <c r="AN5" s="209"/>
      <c r="AO5" s="209"/>
      <c r="AP5" s="210"/>
      <c r="AQ5" s="211" t="s">
        <v>833</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825</v>
      </c>
      <c r="H7" s="220"/>
      <c r="I7" s="220"/>
      <c r="J7" s="220"/>
      <c r="K7" s="220"/>
      <c r="L7" s="220"/>
      <c r="M7" s="220"/>
      <c r="N7" s="220"/>
      <c r="O7" s="220"/>
      <c r="P7" s="220"/>
      <c r="Q7" s="220"/>
      <c r="R7" s="220"/>
      <c r="S7" s="220"/>
      <c r="T7" s="220"/>
      <c r="U7" s="220"/>
      <c r="V7" s="220"/>
      <c r="W7" s="220"/>
      <c r="X7" s="221"/>
      <c r="Y7" s="222" t="s">
        <v>344</v>
      </c>
      <c r="Z7" s="223"/>
      <c r="AA7" s="223"/>
      <c r="AB7" s="223"/>
      <c r="AC7" s="223"/>
      <c r="AD7" s="224"/>
      <c r="AE7" s="225" t="s">
        <v>690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492</v>
      </c>
      <c r="Q12" s="238"/>
      <c r="R12" s="238"/>
      <c r="S12" s="238"/>
      <c r="T12" s="238"/>
      <c r="U12" s="238"/>
      <c r="V12" s="267"/>
      <c r="W12" s="237" t="s">
        <v>644</v>
      </c>
      <c r="X12" s="238"/>
      <c r="Y12" s="238"/>
      <c r="Z12" s="238"/>
      <c r="AA12" s="238"/>
      <c r="AB12" s="238"/>
      <c r="AC12" s="267"/>
      <c r="AD12" s="237" t="s">
        <v>646</v>
      </c>
      <c r="AE12" s="238"/>
      <c r="AF12" s="238"/>
      <c r="AG12" s="238"/>
      <c r="AH12" s="238"/>
      <c r="AI12" s="238"/>
      <c r="AJ12" s="267"/>
      <c r="AK12" s="237" t="s">
        <v>664</v>
      </c>
      <c r="AL12" s="238"/>
      <c r="AM12" s="238"/>
      <c r="AN12" s="238"/>
      <c r="AO12" s="238"/>
      <c r="AP12" s="238"/>
      <c r="AQ12" s="267"/>
      <c r="AR12" s="237" t="s">
        <v>665</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224</v>
      </c>
      <c r="Q13" s="232"/>
      <c r="R13" s="232"/>
      <c r="S13" s="232"/>
      <c r="T13" s="232"/>
      <c r="U13" s="232"/>
      <c r="V13" s="233"/>
      <c r="W13" s="231">
        <v>227</v>
      </c>
      <c r="X13" s="232"/>
      <c r="Y13" s="232"/>
      <c r="Z13" s="232"/>
      <c r="AA13" s="232"/>
      <c r="AB13" s="232"/>
      <c r="AC13" s="233"/>
      <c r="AD13" s="231">
        <v>222</v>
      </c>
      <c r="AE13" s="232"/>
      <c r="AF13" s="232"/>
      <c r="AG13" s="232"/>
      <c r="AH13" s="232"/>
      <c r="AI13" s="232"/>
      <c r="AJ13" s="233"/>
      <c r="AK13" s="231">
        <v>219</v>
      </c>
      <c r="AL13" s="232"/>
      <c r="AM13" s="232"/>
      <c r="AN13" s="232"/>
      <c r="AO13" s="232"/>
      <c r="AP13" s="232"/>
      <c r="AQ13" s="233"/>
      <c r="AR13" s="243">
        <v>270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689</v>
      </c>
      <c r="Q14" s="232"/>
      <c r="R14" s="232"/>
      <c r="S14" s="232"/>
      <c r="T14" s="232"/>
      <c r="U14" s="232"/>
      <c r="V14" s="233"/>
      <c r="W14" s="231">
        <v>-14</v>
      </c>
      <c r="X14" s="232"/>
      <c r="Y14" s="232"/>
      <c r="Z14" s="232"/>
      <c r="AA14" s="232"/>
      <c r="AB14" s="232"/>
      <c r="AC14" s="233"/>
      <c r="AD14" s="231">
        <v>207</v>
      </c>
      <c r="AE14" s="232"/>
      <c r="AF14" s="232"/>
      <c r="AG14" s="232"/>
      <c r="AH14" s="232"/>
      <c r="AI14" s="232"/>
      <c r="AJ14" s="233"/>
      <c r="AK14" s="231" t="s">
        <v>860</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236</v>
      </c>
      <c r="Q15" s="232"/>
      <c r="R15" s="232"/>
      <c r="S15" s="232"/>
      <c r="T15" s="232"/>
      <c r="U15" s="232"/>
      <c r="V15" s="233"/>
      <c r="W15" s="231" t="s">
        <v>689</v>
      </c>
      <c r="X15" s="232"/>
      <c r="Y15" s="232"/>
      <c r="Z15" s="232"/>
      <c r="AA15" s="232"/>
      <c r="AB15" s="232"/>
      <c r="AC15" s="233"/>
      <c r="AD15" s="231" t="s">
        <v>828</v>
      </c>
      <c r="AE15" s="232"/>
      <c r="AF15" s="232"/>
      <c r="AG15" s="232"/>
      <c r="AH15" s="232"/>
      <c r="AI15" s="232"/>
      <c r="AJ15" s="233"/>
      <c r="AK15" s="231">
        <v>71</v>
      </c>
      <c r="AL15" s="232"/>
      <c r="AM15" s="232"/>
      <c r="AN15" s="232"/>
      <c r="AO15" s="232"/>
      <c r="AP15" s="232"/>
      <c r="AQ15" s="233"/>
      <c r="AR15" s="231" t="s">
        <v>860</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689</v>
      </c>
      <c r="Q16" s="232"/>
      <c r="R16" s="232"/>
      <c r="S16" s="232"/>
      <c r="T16" s="232"/>
      <c r="U16" s="232"/>
      <c r="V16" s="233"/>
      <c r="W16" s="231" t="s">
        <v>359</v>
      </c>
      <c r="X16" s="232"/>
      <c r="Y16" s="232"/>
      <c r="Z16" s="232"/>
      <c r="AA16" s="232"/>
      <c r="AB16" s="232"/>
      <c r="AC16" s="233"/>
      <c r="AD16" s="231">
        <v>-71</v>
      </c>
      <c r="AE16" s="232"/>
      <c r="AF16" s="232"/>
      <c r="AG16" s="232"/>
      <c r="AH16" s="232"/>
      <c r="AI16" s="232"/>
      <c r="AJ16" s="233"/>
      <c r="AK16" s="231" t="s">
        <v>860</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689</v>
      </c>
      <c r="Q17" s="232"/>
      <c r="R17" s="232"/>
      <c r="S17" s="232"/>
      <c r="T17" s="232"/>
      <c r="U17" s="232"/>
      <c r="V17" s="233"/>
      <c r="W17" s="231">
        <v>42</v>
      </c>
      <c r="X17" s="232"/>
      <c r="Y17" s="232"/>
      <c r="Z17" s="232"/>
      <c r="AA17" s="232"/>
      <c r="AB17" s="232"/>
      <c r="AC17" s="233"/>
      <c r="AD17" s="231" t="s">
        <v>827</v>
      </c>
      <c r="AE17" s="232"/>
      <c r="AF17" s="232"/>
      <c r="AG17" s="232"/>
      <c r="AH17" s="232"/>
      <c r="AI17" s="232"/>
      <c r="AJ17" s="233"/>
      <c r="AK17" s="231" t="s">
        <v>860</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460</v>
      </c>
      <c r="Q18" s="276"/>
      <c r="R18" s="276"/>
      <c r="S18" s="276"/>
      <c r="T18" s="276"/>
      <c r="U18" s="276"/>
      <c r="V18" s="277"/>
      <c r="W18" s="275">
        <f>SUM(W13:AC17)</f>
        <v>255</v>
      </c>
      <c r="X18" s="276"/>
      <c r="Y18" s="276"/>
      <c r="Z18" s="276"/>
      <c r="AA18" s="276"/>
      <c r="AB18" s="276"/>
      <c r="AC18" s="277"/>
      <c r="AD18" s="275">
        <f>SUM(AD13:AJ17)</f>
        <v>358</v>
      </c>
      <c r="AE18" s="276"/>
      <c r="AF18" s="276"/>
      <c r="AG18" s="276"/>
      <c r="AH18" s="276"/>
      <c r="AI18" s="276"/>
      <c r="AJ18" s="277"/>
      <c r="AK18" s="275">
        <f>SUM(AK13:AQ17)</f>
        <v>290</v>
      </c>
      <c r="AL18" s="276"/>
      <c r="AM18" s="276"/>
      <c r="AN18" s="276"/>
      <c r="AO18" s="276"/>
      <c r="AP18" s="276"/>
      <c r="AQ18" s="277"/>
      <c r="AR18" s="275">
        <f>SUM(AR13:AX17)</f>
        <v>270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437</v>
      </c>
      <c r="Q19" s="232"/>
      <c r="R19" s="232"/>
      <c r="S19" s="232"/>
      <c r="T19" s="232"/>
      <c r="U19" s="232"/>
      <c r="V19" s="233"/>
      <c r="W19" s="231">
        <v>164</v>
      </c>
      <c r="X19" s="232"/>
      <c r="Y19" s="232"/>
      <c r="Z19" s="232"/>
      <c r="AA19" s="232"/>
      <c r="AB19" s="232"/>
      <c r="AC19" s="233"/>
      <c r="AD19" s="231">
        <v>151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0.95</v>
      </c>
      <c r="Q20" s="307"/>
      <c r="R20" s="307"/>
      <c r="S20" s="307"/>
      <c r="T20" s="307"/>
      <c r="U20" s="307"/>
      <c r="V20" s="307"/>
      <c r="W20" s="307">
        <f>IF(W18=0, "-", SUM(W19)/W18)</f>
        <v>0.64313725490196083</v>
      </c>
      <c r="X20" s="307"/>
      <c r="Y20" s="307"/>
      <c r="Z20" s="307"/>
      <c r="AA20" s="307"/>
      <c r="AB20" s="307"/>
      <c r="AC20" s="307"/>
      <c r="AD20" s="307">
        <f>IF(AD18=0, "-", SUM(AD19)/AD18)</f>
        <v>0.42178770949720673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313</v>
      </c>
      <c r="H21" s="306"/>
      <c r="I21" s="306"/>
      <c r="J21" s="306"/>
      <c r="K21" s="306"/>
      <c r="L21" s="306"/>
      <c r="M21" s="306"/>
      <c r="N21" s="306"/>
      <c r="O21" s="306"/>
      <c r="P21" s="307">
        <f>IF(P19=0, "-", SUM(P19)/SUM(P13,P14))</f>
        <v>1.9508928571428572</v>
      </c>
      <c r="Q21" s="307"/>
      <c r="R21" s="307"/>
      <c r="S21" s="307"/>
      <c r="T21" s="307"/>
      <c r="U21" s="307"/>
      <c r="V21" s="307"/>
      <c r="W21" s="307">
        <f>IF(W19=0, "-", SUM(W19)/SUM(W13,W14))</f>
        <v>0.7699530516431925</v>
      </c>
      <c r="X21" s="307"/>
      <c r="Y21" s="307"/>
      <c r="Z21" s="307"/>
      <c r="AA21" s="307"/>
      <c r="AB21" s="307"/>
      <c r="AC21" s="307"/>
      <c r="AD21" s="307">
        <f>IF(AD19=0, "-", SUM(AD19)/SUM(AD13,AD14))</f>
        <v>0.351981351981352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668</v>
      </c>
      <c r="B22" s="316"/>
      <c r="C22" s="316"/>
      <c r="D22" s="316"/>
      <c r="E22" s="316"/>
      <c r="F22" s="317"/>
      <c r="G22" s="321" t="s">
        <v>303</v>
      </c>
      <c r="H22" s="290"/>
      <c r="I22" s="290"/>
      <c r="J22" s="290"/>
      <c r="K22" s="290"/>
      <c r="L22" s="290"/>
      <c r="M22" s="290"/>
      <c r="N22" s="290"/>
      <c r="O22" s="322"/>
      <c r="P22" s="289" t="s">
        <v>666</v>
      </c>
      <c r="Q22" s="290"/>
      <c r="R22" s="290"/>
      <c r="S22" s="290"/>
      <c r="T22" s="290"/>
      <c r="U22" s="290"/>
      <c r="V22" s="322"/>
      <c r="W22" s="289" t="s">
        <v>667</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694</v>
      </c>
      <c r="H23" s="293"/>
      <c r="I23" s="293"/>
      <c r="J23" s="293"/>
      <c r="K23" s="293"/>
      <c r="L23" s="293"/>
      <c r="M23" s="293"/>
      <c r="N23" s="293"/>
      <c r="O23" s="294"/>
      <c r="P23" s="243">
        <v>123</v>
      </c>
      <c r="Q23" s="244"/>
      <c r="R23" s="244"/>
      <c r="S23" s="244"/>
      <c r="T23" s="244"/>
      <c r="U23" s="244"/>
      <c r="V23" s="295"/>
      <c r="W23" s="243">
        <v>175</v>
      </c>
      <c r="X23" s="244"/>
      <c r="Y23" s="244"/>
      <c r="Z23" s="244"/>
      <c r="AA23" s="244"/>
      <c r="AB23" s="244"/>
      <c r="AC23" s="295"/>
      <c r="AD23" s="296" t="s">
        <v>836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693</v>
      </c>
      <c r="H24" s="303"/>
      <c r="I24" s="303"/>
      <c r="J24" s="303"/>
      <c r="K24" s="303"/>
      <c r="L24" s="303"/>
      <c r="M24" s="303"/>
      <c r="N24" s="303"/>
      <c r="O24" s="304"/>
      <c r="P24" s="231">
        <v>94</v>
      </c>
      <c r="Q24" s="232"/>
      <c r="R24" s="232"/>
      <c r="S24" s="232"/>
      <c r="T24" s="232"/>
      <c r="U24" s="232"/>
      <c r="V24" s="233"/>
      <c r="W24" s="231">
        <v>93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695</v>
      </c>
      <c r="H25" s="303"/>
      <c r="I25" s="303"/>
      <c r="J25" s="303"/>
      <c r="K25" s="303"/>
      <c r="L25" s="303"/>
      <c r="M25" s="303"/>
      <c r="N25" s="303"/>
      <c r="O25" s="304"/>
      <c r="P25" s="231">
        <v>2</v>
      </c>
      <c r="Q25" s="232"/>
      <c r="R25" s="232"/>
      <c r="S25" s="232"/>
      <c r="T25" s="232"/>
      <c r="U25" s="232"/>
      <c r="V25" s="233"/>
      <c r="W25" s="231">
        <v>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219</v>
      </c>
      <c r="Q29" s="347"/>
      <c r="R29" s="347"/>
      <c r="S29" s="347"/>
      <c r="T29" s="347"/>
      <c r="U29" s="347"/>
      <c r="V29" s="348"/>
      <c r="W29" s="349">
        <f>AR13</f>
        <v>270</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2" t="s">
        <v>655</v>
      </c>
      <c r="B30" s="353"/>
      <c r="C30" s="353"/>
      <c r="D30" s="353"/>
      <c r="E30" s="353"/>
      <c r="F30" s="354"/>
      <c r="G30" s="326" t="s">
        <v>721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656</v>
      </c>
      <c r="B31" s="333"/>
      <c r="C31" s="333"/>
      <c r="D31" s="333"/>
      <c r="E31" s="333"/>
      <c r="F31" s="334"/>
      <c r="G31" s="365" t="s">
        <v>648</v>
      </c>
      <c r="H31" s="366"/>
      <c r="I31" s="366"/>
      <c r="J31" s="366"/>
      <c r="K31" s="366"/>
      <c r="L31" s="366"/>
      <c r="M31" s="366"/>
      <c r="N31" s="366"/>
      <c r="O31" s="366"/>
      <c r="P31" s="367" t="s">
        <v>647</v>
      </c>
      <c r="Q31" s="366"/>
      <c r="R31" s="366"/>
      <c r="S31" s="366"/>
      <c r="T31" s="366"/>
      <c r="U31" s="366"/>
      <c r="V31" s="366"/>
      <c r="W31" s="366"/>
      <c r="X31" s="368"/>
      <c r="Y31" s="369"/>
      <c r="Z31" s="370"/>
      <c r="AA31" s="371"/>
      <c r="AB31" s="416" t="s">
        <v>11</v>
      </c>
      <c r="AC31" s="416"/>
      <c r="AD31" s="416"/>
      <c r="AE31" s="417" t="s">
        <v>492</v>
      </c>
      <c r="AF31" s="418"/>
      <c r="AG31" s="418"/>
      <c r="AH31" s="419"/>
      <c r="AI31" s="417" t="s">
        <v>644</v>
      </c>
      <c r="AJ31" s="418"/>
      <c r="AK31" s="418"/>
      <c r="AL31" s="419"/>
      <c r="AM31" s="417" t="s">
        <v>460</v>
      </c>
      <c r="AN31" s="418"/>
      <c r="AO31" s="418"/>
      <c r="AP31" s="419"/>
      <c r="AQ31" s="425" t="s">
        <v>491</v>
      </c>
      <c r="AR31" s="426"/>
      <c r="AS31" s="426"/>
      <c r="AT31" s="427"/>
      <c r="AU31" s="425" t="s">
        <v>669</v>
      </c>
      <c r="AV31" s="426"/>
      <c r="AW31" s="426"/>
      <c r="AX31" s="428"/>
    </row>
    <row r="32" spans="1:50" ht="23.25" customHeight="1" x14ac:dyDescent="0.2">
      <c r="A32" s="363"/>
      <c r="B32" s="333"/>
      <c r="C32" s="333"/>
      <c r="D32" s="333"/>
      <c r="E32" s="333"/>
      <c r="F32" s="334"/>
      <c r="G32" s="372" t="s">
        <v>722</v>
      </c>
      <c r="H32" s="373"/>
      <c r="I32" s="373"/>
      <c r="J32" s="373"/>
      <c r="K32" s="373"/>
      <c r="L32" s="373"/>
      <c r="M32" s="373"/>
      <c r="N32" s="373"/>
      <c r="O32" s="373"/>
      <c r="P32" s="376" t="s">
        <v>723</v>
      </c>
      <c r="Q32" s="377"/>
      <c r="R32" s="377"/>
      <c r="S32" s="377"/>
      <c r="T32" s="377"/>
      <c r="U32" s="377"/>
      <c r="V32" s="377"/>
      <c r="W32" s="377"/>
      <c r="X32" s="378"/>
      <c r="Y32" s="382" t="s">
        <v>52</v>
      </c>
      <c r="Z32" s="383"/>
      <c r="AA32" s="384"/>
      <c r="AB32" s="385" t="s">
        <v>726</v>
      </c>
      <c r="AC32" s="386"/>
      <c r="AD32" s="386"/>
      <c r="AE32" s="387">
        <v>14</v>
      </c>
      <c r="AF32" s="387"/>
      <c r="AG32" s="387"/>
      <c r="AH32" s="387"/>
      <c r="AI32" s="387">
        <v>12</v>
      </c>
      <c r="AJ32" s="387"/>
      <c r="AK32" s="387"/>
      <c r="AL32" s="387"/>
      <c r="AM32" s="387">
        <v>10</v>
      </c>
      <c r="AN32" s="387"/>
      <c r="AO32" s="387"/>
      <c r="AP32" s="387"/>
      <c r="AQ32" s="413" t="s">
        <v>727</v>
      </c>
      <c r="AR32" s="387"/>
      <c r="AS32" s="387"/>
      <c r="AT32" s="387"/>
      <c r="AU32" s="404" t="s">
        <v>727</v>
      </c>
      <c r="AV32" s="420"/>
      <c r="AW32" s="420"/>
      <c r="AX32" s="421"/>
    </row>
    <row r="33" spans="1:51" ht="23.25" customHeight="1" x14ac:dyDescent="0.2">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726</v>
      </c>
      <c r="AC33" s="386"/>
      <c r="AD33" s="386"/>
      <c r="AE33" s="387">
        <v>14</v>
      </c>
      <c r="AF33" s="387"/>
      <c r="AG33" s="387"/>
      <c r="AH33" s="387"/>
      <c r="AI33" s="387">
        <v>12</v>
      </c>
      <c r="AJ33" s="387"/>
      <c r="AK33" s="387"/>
      <c r="AL33" s="387"/>
      <c r="AM33" s="387">
        <v>10</v>
      </c>
      <c r="AN33" s="387"/>
      <c r="AO33" s="387"/>
      <c r="AP33" s="387"/>
      <c r="AQ33" s="387">
        <v>9</v>
      </c>
      <c r="AR33" s="387"/>
      <c r="AS33" s="387"/>
      <c r="AT33" s="387"/>
      <c r="AU33" s="404" t="s">
        <v>727</v>
      </c>
      <c r="AV33" s="420"/>
      <c r="AW33" s="420"/>
      <c r="AX33" s="421"/>
    </row>
    <row r="34" spans="1:51" ht="23.25" customHeight="1" x14ac:dyDescent="0.2">
      <c r="A34" s="453" t="s">
        <v>657</v>
      </c>
      <c r="B34" s="454"/>
      <c r="C34" s="454"/>
      <c r="D34" s="454"/>
      <c r="E34" s="454"/>
      <c r="F34" s="455"/>
      <c r="G34" s="238" t="s">
        <v>658</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492</v>
      </c>
      <c r="AF34" s="238"/>
      <c r="AG34" s="238"/>
      <c r="AH34" s="267"/>
      <c r="AI34" s="237" t="s">
        <v>644</v>
      </c>
      <c r="AJ34" s="238"/>
      <c r="AK34" s="238"/>
      <c r="AL34" s="267"/>
      <c r="AM34" s="237" t="s">
        <v>460</v>
      </c>
      <c r="AN34" s="238"/>
      <c r="AO34" s="238"/>
      <c r="AP34" s="267"/>
      <c r="AQ34" s="431" t="s">
        <v>670</v>
      </c>
      <c r="AR34" s="432"/>
      <c r="AS34" s="432"/>
      <c r="AT34" s="432"/>
      <c r="AU34" s="432"/>
      <c r="AV34" s="432"/>
      <c r="AW34" s="432"/>
      <c r="AX34" s="433"/>
    </row>
    <row r="35" spans="1:51" ht="23.25" customHeight="1" x14ac:dyDescent="0.2">
      <c r="A35" s="456"/>
      <c r="B35" s="457"/>
      <c r="C35" s="457"/>
      <c r="D35" s="457"/>
      <c r="E35" s="457"/>
      <c r="F35" s="458"/>
      <c r="G35" s="409" t="s">
        <v>724</v>
      </c>
      <c r="H35" s="410"/>
      <c r="I35" s="410"/>
      <c r="J35" s="410"/>
      <c r="K35" s="410"/>
      <c r="L35" s="410"/>
      <c r="M35" s="410"/>
      <c r="N35" s="410"/>
      <c r="O35" s="410"/>
      <c r="P35" s="410"/>
      <c r="Q35" s="410"/>
      <c r="R35" s="410"/>
      <c r="S35" s="410"/>
      <c r="T35" s="410"/>
      <c r="U35" s="410"/>
      <c r="V35" s="410"/>
      <c r="W35" s="410"/>
      <c r="X35" s="410"/>
      <c r="Y35" s="434" t="s">
        <v>657</v>
      </c>
      <c r="Z35" s="435"/>
      <c r="AA35" s="436"/>
      <c r="AB35" s="437" t="s">
        <v>697</v>
      </c>
      <c r="AC35" s="438"/>
      <c r="AD35" s="439"/>
      <c r="AE35" s="413">
        <v>1850</v>
      </c>
      <c r="AF35" s="413"/>
      <c r="AG35" s="413"/>
      <c r="AH35" s="413"/>
      <c r="AI35" s="413">
        <v>1757</v>
      </c>
      <c r="AJ35" s="413"/>
      <c r="AK35" s="413"/>
      <c r="AL35" s="413"/>
      <c r="AM35" s="413">
        <v>1644</v>
      </c>
      <c r="AN35" s="413"/>
      <c r="AO35" s="413"/>
      <c r="AP35" s="413"/>
      <c r="AQ35" s="404">
        <v>2577</v>
      </c>
      <c r="AR35" s="388"/>
      <c r="AS35" s="388"/>
      <c r="AT35" s="388"/>
      <c r="AU35" s="388"/>
      <c r="AV35" s="388"/>
      <c r="AW35" s="388"/>
      <c r="AX35" s="389"/>
    </row>
    <row r="36" spans="1:51" ht="46.5" customHeight="1" x14ac:dyDescent="0.2">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1" t="s">
        <v>660</v>
      </c>
      <c r="Z36" s="414"/>
      <c r="AA36" s="415"/>
      <c r="AB36" s="440" t="s">
        <v>728</v>
      </c>
      <c r="AC36" s="441"/>
      <c r="AD36" s="442"/>
      <c r="AE36" s="444" t="s">
        <v>729</v>
      </c>
      <c r="AF36" s="443"/>
      <c r="AG36" s="443"/>
      <c r="AH36" s="443"/>
      <c r="AI36" s="444" t="s">
        <v>730</v>
      </c>
      <c r="AJ36" s="443"/>
      <c r="AK36" s="443"/>
      <c r="AL36" s="443"/>
      <c r="AM36" s="444" t="s">
        <v>831</v>
      </c>
      <c r="AN36" s="443"/>
      <c r="AO36" s="443"/>
      <c r="AP36" s="443"/>
      <c r="AQ36" s="444" t="s">
        <v>832</v>
      </c>
      <c r="AR36" s="443"/>
      <c r="AS36" s="443"/>
      <c r="AT36" s="443"/>
      <c r="AU36" s="443"/>
      <c r="AV36" s="443"/>
      <c r="AW36" s="443"/>
      <c r="AX36" s="445"/>
    </row>
    <row r="37" spans="1:51" ht="18.75" customHeight="1" x14ac:dyDescent="0.2">
      <c r="A37" s="483" t="s">
        <v>309</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492</v>
      </c>
      <c r="AF37" s="501"/>
      <c r="AG37" s="501"/>
      <c r="AH37" s="502"/>
      <c r="AI37" s="505" t="s">
        <v>644</v>
      </c>
      <c r="AJ37" s="505"/>
      <c r="AK37" s="505"/>
      <c r="AL37" s="500"/>
      <c r="AM37" s="505" t="s">
        <v>460</v>
      </c>
      <c r="AN37" s="505"/>
      <c r="AO37" s="505"/>
      <c r="AP37" s="500"/>
      <c r="AQ37" s="474" t="s">
        <v>222</v>
      </c>
      <c r="AR37" s="475"/>
      <c r="AS37" s="475"/>
      <c r="AT37" s="476"/>
      <c r="AU37" s="338" t="s">
        <v>129</v>
      </c>
      <c r="AV37" s="338"/>
      <c r="AW37" s="338"/>
      <c r="AX37" s="343"/>
    </row>
    <row r="38" spans="1:51" ht="18.75" customHeight="1" x14ac:dyDescent="0.2">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6" t="s">
        <v>696</v>
      </c>
      <c r="AR38" s="447"/>
      <c r="AS38" s="448" t="s">
        <v>223</v>
      </c>
      <c r="AT38" s="449"/>
      <c r="AU38" s="450" t="s">
        <v>696</v>
      </c>
      <c r="AV38" s="450"/>
      <c r="AW38" s="340" t="s">
        <v>170</v>
      </c>
      <c r="AX38" s="345"/>
    </row>
    <row r="39" spans="1:51" ht="23.25" customHeight="1" x14ac:dyDescent="0.2">
      <c r="A39" s="489"/>
      <c r="B39" s="487"/>
      <c r="C39" s="487"/>
      <c r="D39" s="487"/>
      <c r="E39" s="487"/>
      <c r="F39" s="488"/>
      <c r="G39" s="390" t="s">
        <v>847</v>
      </c>
      <c r="H39" s="391"/>
      <c r="I39" s="391"/>
      <c r="J39" s="391"/>
      <c r="K39" s="391"/>
      <c r="L39" s="391"/>
      <c r="M39" s="391"/>
      <c r="N39" s="391"/>
      <c r="O39" s="392"/>
      <c r="P39" s="154" t="s">
        <v>359</v>
      </c>
      <c r="Q39" s="154"/>
      <c r="R39" s="154"/>
      <c r="S39" s="154"/>
      <c r="T39" s="154"/>
      <c r="U39" s="154"/>
      <c r="V39" s="154"/>
      <c r="W39" s="154"/>
      <c r="X39" s="155"/>
      <c r="Y39" s="401" t="s">
        <v>12</v>
      </c>
      <c r="Z39" s="402"/>
      <c r="AA39" s="403"/>
      <c r="AB39" s="385" t="s">
        <v>847</v>
      </c>
      <c r="AC39" s="385"/>
      <c r="AD39" s="385"/>
      <c r="AE39" s="404" t="s">
        <v>846</v>
      </c>
      <c r="AF39" s="388"/>
      <c r="AG39" s="388"/>
      <c r="AH39" s="388"/>
      <c r="AI39" s="404" t="s">
        <v>846</v>
      </c>
      <c r="AJ39" s="388"/>
      <c r="AK39" s="388"/>
      <c r="AL39" s="388"/>
      <c r="AM39" s="404" t="s">
        <v>846</v>
      </c>
      <c r="AN39" s="388"/>
      <c r="AO39" s="388"/>
      <c r="AP39" s="388"/>
      <c r="AQ39" s="406" t="s">
        <v>696</v>
      </c>
      <c r="AR39" s="407"/>
      <c r="AS39" s="407"/>
      <c r="AT39" s="408"/>
      <c r="AU39" s="388" t="s">
        <v>696</v>
      </c>
      <c r="AV39" s="388"/>
      <c r="AW39" s="388"/>
      <c r="AX39" s="389"/>
    </row>
    <row r="40" spans="1:51" ht="23.25" customHeight="1" x14ac:dyDescent="0.2">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7" t="s">
        <v>51</v>
      </c>
      <c r="Z40" s="238"/>
      <c r="AA40" s="267"/>
      <c r="AB40" s="464" t="s">
        <v>847</v>
      </c>
      <c r="AC40" s="464"/>
      <c r="AD40" s="464"/>
      <c r="AE40" s="404" t="s">
        <v>846</v>
      </c>
      <c r="AF40" s="388"/>
      <c r="AG40" s="388"/>
      <c r="AH40" s="388"/>
      <c r="AI40" s="404" t="s">
        <v>846</v>
      </c>
      <c r="AJ40" s="388"/>
      <c r="AK40" s="388"/>
      <c r="AL40" s="388"/>
      <c r="AM40" s="404" t="s">
        <v>846</v>
      </c>
      <c r="AN40" s="388"/>
      <c r="AO40" s="388"/>
      <c r="AP40" s="388"/>
      <c r="AQ40" s="406" t="s">
        <v>696</v>
      </c>
      <c r="AR40" s="407"/>
      <c r="AS40" s="407"/>
      <c r="AT40" s="408"/>
      <c r="AU40" s="388" t="s">
        <v>696</v>
      </c>
      <c r="AV40" s="388"/>
      <c r="AW40" s="388"/>
      <c r="AX40" s="389"/>
    </row>
    <row r="41" spans="1:51" ht="23.25" customHeight="1" x14ac:dyDescent="0.2">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846</v>
      </c>
      <c r="AF41" s="388"/>
      <c r="AG41" s="388"/>
      <c r="AH41" s="388"/>
      <c r="AI41" s="404" t="s">
        <v>846</v>
      </c>
      <c r="AJ41" s="388"/>
      <c r="AK41" s="388"/>
      <c r="AL41" s="388"/>
      <c r="AM41" s="404" t="s">
        <v>846</v>
      </c>
      <c r="AN41" s="388"/>
      <c r="AO41" s="388"/>
      <c r="AP41" s="388"/>
      <c r="AQ41" s="406" t="s">
        <v>696</v>
      </c>
      <c r="AR41" s="407"/>
      <c r="AS41" s="407"/>
      <c r="AT41" s="408"/>
      <c r="AU41" s="388" t="s">
        <v>696</v>
      </c>
      <c r="AV41" s="388"/>
      <c r="AW41" s="388"/>
      <c r="AX41" s="389"/>
    </row>
    <row r="42" spans="1:51" ht="23.25" customHeight="1" x14ac:dyDescent="0.2">
      <c r="A42" s="477" t="s">
        <v>335</v>
      </c>
      <c r="B42" s="472"/>
      <c r="C42" s="472"/>
      <c r="D42" s="472"/>
      <c r="E42" s="472"/>
      <c r="F42" s="473"/>
      <c r="G42" s="513" t="s">
        <v>725</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2">
      <c r="A43" s="364"/>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x14ac:dyDescent="0.2">
      <c r="A44" s="903" t="s">
        <v>649</v>
      </c>
      <c r="B44" s="332" t="s">
        <v>650</v>
      </c>
      <c r="C44" s="333"/>
      <c r="D44" s="333"/>
      <c r="E44" s="333"/>
      <c r="F44" s="334"/>
      <c r="G44" s="338" t="s">
        <v>651</v>
      </c>
      <c r="H44" s="338"/>
      <c r="I44" s="338"/>
      <c r="J44" s="338"/>
      <c r="K44" s="338"/>
      <c r="L44" s="338"/>
      <c r="M44" s="338"/>
      <c r="N44" s="338"/>
      <c r="O44" s="338"/>
      <c r="P44" s="338"/>
      <c r="Q44" s="338"/>
      <c r="R44" s="338"/>
      <c r="S44" s="338"/>
      <c r="T44" s="338"/>
      <c r="U44" s="338"/>
      <c r="V44" s="338"/>
      <c r="W44" s="338"/>
      <c r="X44" s="338"/>
      <c r="Y44" s="338"/>
      <c r="Z44" s="338"/>
      <c r="AA44" s="339"/>
      <c r="AB44" s="342" t="s">
        <v>671</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2">
      <c r="A46" s="330"/>
      <c r="B46" s="332"/>
      <c r="C46" s="333"/>
      <c r="D46" s="333"/>
      <c r="E46" s="333"/>
      <c r="F46" s="334"/>
      <c r="G46" s="529" t="s">
        <v>848</v>
      </c>
      <c r="H46" s="529"/>
      <c r="I46" s="529"/>
      <c r="J46" s="529"/>
      <c r="K46" s="529"/>
      <c r="L46" s="529"/>
      <c r="M46" s="529"/>
      <c r="N46" s="529"/>
      <c r="O46" s="529"/>
      <c r="P46" s="529"/>
      <c r="Q46" s="529"/>
      <c r="R46" s="529"/>
      <c r="S46" s="529"/>
      <c r="T46" s="529"/>
      <c r="U46" s="529"/>
      <c r="V46" s="529"/>
      <c r="W46" s="529"/>
      <c r="X46" s="529"/>
      <c r="Y46" s="529"/>
      <c r="Z46" s="529"/>
      <c r="AA46" s="530"/>
      <c r="AB46" s="535" t="s">
        <v>849</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2.5" customHeight="1" x14ac:dyDescent="0.2">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19.5" customHeight="1" x14ac:dyDescent="0.2">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2">
      <c r="A49" s="330"/>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492</v>
      </c>
      <c r="AF49" s="430"/>
      <c r="AG49" s="430"/>
      <c r="AH49" s="430"/>
      <c r="AI49" s="430" t="s">
        <v>644</v>
      </c>
      <c r="AJ49" s="430"/>
      <c r="AK49" s="430"/>
      <c r="AL49" s="430"/>
      <c r="AM49" s="430" t="s">
        <v>460</v>
      </c>
      <c r="AN49" s="430"/>
      <c r="AO49" s="430"/>
      <c r="AP49" s="430"/>
      <c r="AQ49" s="507" t="s">
        <v>222</v>
      </c>
      <c r="AR49" s="508"/>
      <c r="AS49" s="508"/>
      <c r="AT49" s="509"/>
      <c r="AU49" s="510" t="s">
        <v>129</v>
      </c>
      <c r="AV49" s="510"/>
      <c r="AW49" s="510"/>
      <c r="AX49" s="511"/>
      <c r="AY49">
        <f t="shared" si="0"/>
        <v>1</v>
      </c>
      <c r="AZ49" s="10"/>
      <c r="BA49" s="10"/>
      <c r="BB49" s="10"/>
      <c r="BC49" s="10"/>
    </row>
    <row r="50" spans="1:60" ht="18.75" customHeight="1" x14ac:dyDescent="0.2">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30"/>
      <c r="AF50" s="430"/>
      <c r="AG50" s="430"/>
      <c r="AH50" s="430"/>
      <c r="AI50" s="430"/>
      <c r="AJ50" s="430"/>
      <c r="AK50" s="430"/>
      <c r="AL50" s="430"/>
      <c r="AM50" s="430"/>
      <c r="AN50" s="430"/>
      <c r="AO50" s="430"/>
      <c r="AP50" s="430"/>
      <c r="AQ50" s="512" t="s">
        <v>859</v>
      </c>
      <c r="AR50" s="450"/>
      <c r="AS50" s="448" t="s">
        <v>223</v>
      </c>
      <c r="AT50" s="449"/>
      <c r="AU50" s="450" t="s">
        <v>859</v>
      </c>
      <c r="AV50" s="450"/>
      <c r="AW50" s="340" t="s">
        <v>170</v>
      </c>
      <c r="AX50" s="345"/>
      <c r="AY50">
        <f t="shared" si="0"/>
        <v>1</v>
      </c>
      <c r="AZ50" s="10"/>
      <c r="BA50" s="10"/>
      <c r="BB50" s="10"/>
      <c r="BC50" s="10"/>
      <c r="BD50" s="10"/>
      <c r="BE50" s="10"/>
      <c r="BF50" s="10"/>
      <c r="BG50" s="10"/>
      <c r="BH50" s="10"/>
    </row>
    <row r="51" spans="1:60" ht="23.25" customHeight="1" x14ac:dyDescent="0.2">
      <c r="A51" s="330"/>
      <c r="B51" s="332"/>
      <c r="C51" s="333"/>
      <c r="D51" s="333"/>
      <c r="E51" s="333"/>
      <c r="F51" s="334"/>
      <c r="G51" s="153" t="s">
        <v>850</v>
      </c>
      <c r="H51" s="154"/>
      <c r="I51" s="154"/>
      <c r="J51" s="154"/>
      <c r="K51" s="154"/>
      <c r="L51" s="154"/>
      <c r="M51" s="154"/>
      <c r="N51" s="154"/>
      <c r="O51" s="155"/>
      <c r="P51" s="154" t="s">
        <v>851</v>
      </c>
      <c r="Q51" s="465"/>
      <c r="R51" s="465"/>
      <c r="S51" s="465"/>
      <c r="T51" s="465"/>
      <c r="U51" s="465"/>
      <c r="V51" s="465"/>
      <c r="W51" s="465"/>
      <c r="X51" s="466"/>
      <c r="Y51" s="904" t="s">
        <v>58</v>
      </c>
      <c r="Z51" s="905"/>
      <c r="AA51" s="906"/>
      <c r="AB51" s="385" t="s">
        <v>852</v>
      </c>
      <c r="AC51" s="385"/>
      <c r="AD51" s="385"/>
      <c r="AE51" s="404">
        <v>232</v>
      </c>
      <c r="AF51" s="388"/>
      <c r="AG51" s="388"/>
      <c r="AH51" s="388"/>
      <c r="AI51" s="404">
        <v>232</v>
      </c>
      <c r="AJ51" s="388"/>
      <c r="AK51" s="388"/>
      <c r="AL51" s="388"/>
      <c r="AM51" s="404">
        <v>232</v>
      </c>
      <c r="AN51" s="388"/>
      <c r="AO51" s="388"/>
      <c r="AP51" s="388"/>
      <c r="AQ51" s="406" t="s">
        <v>846</v>
      </c>
      <c r="AR51" s="407"/>
      <c r="AS51" s="407"/>
      <c r="AT51" s="408"/>
      <c r="AU51" s="388" t="s">
        <v>846</v>
      </c>
      <c r="AV51" s="388"/>
      <c r="AW51" s="388"/>
      <c r="AX51" s="389"/>
      <c r="AY51">
        <f t="shared" si="0"/>
        <v>1</v>
      </c>
    </row>
    <row r="52" spans="1:60" ht="23.25" customHeight="1" x14ac:dyDescent="0.2">
      <c r="A52" s="330"/>
      <c r="B52" s="332"/>
      <c r="C52" s="333"/>
      <c r="D52" s="333"/>
      <c r="E52" s="333"/>
      <c r="F52" s="334"/>
      <c r="G52" s="907"/>
      <c r="H52" s="399"/>
      <c r="I52" s="399"/>
      <c r="J52" s="399"/>
      <c r="K52" s="399"/>
      <c r="L52" s="399"/>
      <c r="M52" s="399"/>
      <c r="N52" s="399"/>
      <c r="O52" s="400"/>
      <c r="P52" s="467"/>
      <c r="Q52" s="467"/>
      <c r="R52" s="467"/>
      <c r="S52" s="467"/>
      <c r="T52" s="467"/>
      <c r="U52" s="467"/>
      <c r="V52" s="467"/>
      <c r="W52" s="467"/>
      <c r="X52" s="468"/>
      <c r="Y52" s="908" t="s">
        <v>51</v>
      </c>
      <c r="Z52" s="800"/>
      <c r="AA52" s="801"/>
      <c r="AB52" s="464" t="s">
        <v>859</v>
      </c>
      <c r="AC52" s="464"/>
      <c r="AD52" s="464"/>
      <c r="AE52" s="404" t="s">
        <v>846</v>
      </c>
      <c r="AF52" s="388"/>
      <c r="AG52" s="388"/>
      <c r="AH52" s="388"/>
      <c r="AI52" s="404" t="s">
        <v>846</v>
      </c>
      <c r="AJ52" s="388"/>
      <c r="AK52" s="388"/>
      <c r="AL52" s="388"/>
      <c r="AM52" s="404" t="s">
        <v>846</v>
      </c>
      <c r="AN52" s="388"/>
      <c r="AO52" s="388"/>
      <c r="AP52" s="388"/>
      <c r="AQ52" s="406" t="s">
        <v>846</v>
      </c>
      <c r="AR52" s="407"/>
      <c r="AS52" s="407"/>
      <c r="AT52" s="408"/>
      <c r="AU52" s="388" t="s">
        <v>846</v>
      </c>
      <c r="AV52" s="388"/>
      <c r="AW52" s="388"/>
      <c r="AX52" s="389"/>
      <c r="AY52">
        <f t="shared" si="0"/>
        <v>1</v>
      </c>
      <c r="AZ52" s="10"/>
      <c r="BA52" s="10"/>
      <c r="BB52" s="10"/>
      <c r="BC52" s="10"/>
    </row>
    <row r="53" spans="1:60" ht="23.25" customHeight="1" thickBot="1" x14ac:dyDescent="0.25">
      <c r="A53" s="330"/>
      <c r="B53" s="332"/>
      <c r="C53" s="333"/>
      <c r="D53" s="333"/>
      <c r="E53" s="333"/>
      <c r="F53" s="334"/>
      <c r="G53" s="156"/>
      <c r="H53" s="157"/>
      <c r="I53" s="157"/>
      <c r="J53" s="157"/>
      <c r="K53" s="157"/>
      <c r="L53" s="157"/>
      <c r="M53" s="157"/>
      <c r="N53" s="157"/>
      <c r="O53" s="158"/>
      <c r="P53" s="469"/>
      <c r="Q53" s="469"/>
      <c r="R53" s="469"/>
      <c r="S53" s="469"/>
      <c r="T53" s="469"/>
      <c r="U53" s="469"/>
      <c r="V53" s="469"/>
      <c r="W53" s="469"/>
      <c r="X53" s="470"/>
      <c r="Y53" s="908" t="s">
        <v>13</v>
      </c>
      <c r="Z53" s="800"/>
      <c r="AA53" s="801"/>
      <c r="AB53" s="909" t="s">
        <v>14</v>
      </c>
      <c r="AC53" s="909"/>
      <c r="AD53" s="909"/>
      <c r="AE53" s="580" t="s">
        <v>846</v>
      </c>
      <c r="AF53" s="581"/>
      <c r="AG53" s="581"/>
      <c r="AH53" s="581"/>
      <c r="AI53" s="580" t="s">
        <v>846</v>
      </c>
      <c r="AJ53" s="581"/>
      <c r="AK53" s="581"/>
      <c r="AL53" s="581"/>
      <c r="AM53" s="580" t="s">
        <v>846</v>
      </c>
      <c r="AN53" s="581"/>
      <c r="AO53" s="581"/>
      <c r="AP53" s="581"/>
      <c r="AQ53" s="406" t="s">
        <v>846</v>
      </c>
      <c r="AR53" s="407"/>
      <c r="AS53" s="407"/>
      <c r="AT53" s="408"/>
      <c r="AU53" s="388" t="s">
        <v>846</v>
      </c>
      <c r="AV53" s="388"/>
      <c r="AW53" s="388"/>
      <c r="AX53" s="389"/>
      <c r="AY53">
        <f t="shared" si="0"/>
        <v>1</v>
      </c>
      <c r="AZ53" s="10"/>
      <c r="BA53" s="10"/>
      <c r="BB53" s="10"/>
      <c r="BC53" s="10"/>
      <c r="BD53" s="10"/>
      <c r="BE53" s="10"/>
      <c r="BF53" s="10"/>
      <c r="BG53" s="10"/>
      <c r="BH53" s="10"/>
    </row>
    <row r="54" spans="1:60" ht="18.75" hidden="1" customHeight="1" x14ac:dyDescent="0.2">
      <c r="A54" s="330"/>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492</v>
      </c>
      <c r="AF54" s="430"/>
      <c r="AG54" s="430"/>
      <c r="AH54" s="430"/>
      <c r="AI54" s="430" t="s">
        <v>644</v>
      </c>
      <c r="AJ54" s="430"/>
      <c r="AK54" s="430"/>
      <c r="AL54" s="430"/>
      <c r="AM54" s="430" t="s">
        <v>460</v>
      </c>
      <c r="AN54" s="430"/>
      <c r="AO54" s="430"/>
      <c r="AP54" s="430"/>
      <c r="AQ54" s="507" t="s">
        <v>222</v>
      </c>
      <c r="AR54" s="508"/>
      <c r="AS54" s="508"/>
      <c r="AT54" s="509"/>
      <c r="AU54" s="510" t="s">
        <v>129</v>
      </c>
      <c r="AV54" s="510"/>
      <c r="AW54" s="510"/>
      <c r="AX54" s="511"/>
      <c r="AY54">
        <f>COUNTA($G$56)</f>
        <v>0</v>
      </c>
      <c r="AZ54" s="10"/>
      <c r="BA54" s="10"/>
      <c r="BB54" s="10"/>
      <c r="BC54" s="10"/>
    </row>
    <row r="55" spans="1:60" ht="18.75" hidden="1" customHeight="1" x14ac:dyDescent="0.2">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30"/>
      <c r="AF55" s="430"/>
      <c r="AG55" s="430"/>
      <c r="AH55" s="430"/>
      <c r="AI55" s="430"/>
      <c r="AJ55" s="430"/>
      <c r="AK55" s="430"/>
      <c r="AL55" s="430"/>
      <c r="AM55" s="430"/>
      <c r="AN55" s="430"/>
      <c r="AO55" s="430"/>
      <c r="AP55" s="430"/>
      <c r="AQ55" s="512"/>
      <c r="AR55" s="450"/>
      <c r="AS55" s="448" t="s">
        <v>223</v>
      </c>
      <c r="AT55" s="449"/>
      <c r="AU55" s="450"/>
      <c r="AV55" s="450"/>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3"/>
      <c r="H56" s="154"/>
      <c r="I56" s="154"/>
      <c r="J56" s="154"/>
      <c r="K56" s="154"/>
      <c r="L56" s="154"/>
      <c r="M56" s="154"/>
      <c r="N56" s="154"/>
      <c r="O56" s="155"/>
      <c r="P56" s="154"/>
      <c r="Q56" s="465"/>
      <c r="R56" s="465"/>
      <c r="S56" s="465"/>
      <c r="T56" s="465"/>
      <c r="U56" s="465"/>
      <c r="V56" s="465"/>
      <c r="W56" s="465"/>
      <c r="X56" s="466"/>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2">
      <c r="A57" s="330"/>
      <c r="B57" s="332"/>
      <c r="C57" s="333"/>
      <c r="D57" s="333"/>
      <c r="E57" s="333"/>
      <c r="F57" s="334"/>
      <c r="G57" s="907"/>
      <c r="H57" s="399"/>
      <c r="I57" s="399"/>
      <c r="J57" s="399"/>
      <c r="K57" s="399"/>
      <c r="L57" s="399"/>
      <c r="M57" s="399"/>
      <c r="N57" s="399"/>
      <c r="O57" s="400"/>
      <c r="P57" s="467"/>
      <c r="Q57" s="467"/>
      <c r="R57" s="467"/>
      <c r="S57" s="467"/>
      <c r="T57" s="467"/>
      <c r="U57" s="467"/>
      <c r="V57" s="467"/>
      <c r="W57" s="467"/>
      <c r="X57" s="468"/>
      <c r="Y57" s="908" t="s">
        <v>51</v>
      </c>
      <c r="Z57" s="800"/>
      <c r="AA57" s="801"/>
      <c r="AB57" s="464"/>
      <c r="AC57" s="464"/>
      <c r="AD57" s="464"/>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2">
      <c r="A58" s="330"/>
      <c r="B58" s="335"/>
      <c r="C58" s="336"/>
      <c r="D58" s="336"/>
      <c r="E58" s="336"/>
      <c r="F58" s="337"/>
      <c r="G58" s="156"/>
      <c r="H58" s="157"/>
      <c r="I58" s="157"/>
      <c r="J58" s="157"/>
      <c r="K58" s="157"/>
      <c r="L58" s="157"/>
      <c r="M58" s="157"/>
      <c r="N58" s="157"/>
      <c r="O58" s="158"/>
      <c r="P58" s="469"/>
      <c r="Q58" s="469"/>
      <c r="R58" s="469"/>
      <c r="S58" s="469"/>
      <c r="T58" s="469"/>
      <c r="U58" s="469"/>
      <c r="V58" s="469"/>
      <c r="W58" s="469"/>
      <c r="X58" s="470"/>
      <c r="Y58" s="908" t="s">
        <v>13</v>
      </c>
      <c r="Z58" s="800"/>
      <c r="AA58" s="801"/>
      <c r="AB58" s="909" t="s">
        <v>14</v>
      </c>
      <c r="AC58" s="909"/>
      <c r="AD58" s="909"/>
      <c r="AE58" s="580"/>
      <c r="AF58" s="581"/>
      <c r="AG58" s="581"/>
      <c r="AH58" s="581"/>
      <c r="AI58" s="580"/>
      <c r="AJ58" s="581"/>
      <c r="AK58" s="581"/>
      <c r="AL58" s="581"/>
      <c r="AM58" s="580"/>
      <c r="AN58" s="581"/>
      <c r="AO58" s="581"/>
      <c r="AP58" s="581"/>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2">
      <c r="A59" s="330"/>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492</v>
      </c>
      <c r="AF59" s="430"/>
      <c r="AG59" s="430"/>
      <c r="AH59" s="430"/>
      <c r="AI59" s="430" t="s">
        <v>644</v>
      </c>
      <c r="AJ59" s="430"/>
      <c r="AK59" s="430"/>
      <c r="AL59" s="430"/>
      <c r="AM59" s="430" t="s">
        <v>460</v>
      </c>
      <c r="AN59" s="430"/>
      <c r="AO59" s="430"/>
      <c r="AP59" s="430"/>
      <c r="AQ59" s="507" t="s">
        <v>222</v>
      </c>
      <c r="AR59" s="508"/>
      <c r="AS59" s="508"/>
      <c r="AT59" s="509"/>
      <c r="AU59" s="510" t="s">
        <v>129</v>
      </c>
      <c r="AV59" s="510"/>
      <c r="AW59" s="510"/>
      <c r="AX59" s="511"/>
      <c r="AY59">
        <f>COUNTA($G$61)</f>
        <v>0</v>
      </c>
      <c r="AZ59" s="10"/>
      <c r="BA59" s="10"/>
      <c r="BB59" s="10"/>
      <c r="BC59" s="10"/>
    </row>
    <row r="60" spans="1:60" ht="18.75" hidden="1" customHeight="1" x14ac:dyDescent="0.2">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30"/>
      <c r="AF60" s="430"/>
      <c r="AG60" s="430"/>
      <c r="AH60" s="430"/>
      <c r="AI60" s="430"/>
      <c r="AJ60" s="430"/>
      <c r="AK60" s="430"/>
      <c r="AL60" s="430"/>
      <c r="AM60" s="430"/>
      <c r="AN60" s="430"/>
      <c r="AO60" s="430"/>
      <c r="AP60" s="430"/>
      <c r="AQ60" s="512"/>
      <c r="AR60" s="450"/>
      <c r="AS60" s="448" t="s">
        <v>223</v>
      </c>
      <c r="AT60" s="449"/>
      <c r="AU60" s="450"/>
      <c r="AV60" s="450"/>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3"/>
      <c r="H61" s="154"/>
      <c r="I61" s="154"/>
      <c r="J61" s="154"/>
      <c r="K61" s="154"/>
      <c r="L61" s="154"/>
      <c r="M61" s="154"/>
      <c r="N61" s="154"/>
      <c r="O61" s="155"/>
      <c r="P61" s="154"/>
      <c r="Q61" s="465"/>
      <c r="R61" s="465"/>
      <c r="S61" s="465"/>
      <c r="T61" s="465"/>
      <c r="U61" s="465"/>
      <c r="V61" s="465"/>
      <c r="W61" s="465"/>
      <c r="X61" s="466"/>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2">
      <c r="A62" s="330"/>
      <c r="B62" s="332"/>
      <c r="C62" s="333"/>
      <c r="D62" s="333"/>
      <c r="E62" s="333"/>
      <c r="F62" s="334"/>
      <c r="G62" s="907"/>
      <c r="H62" s="399"/>
      <c r="I62" s="399"/>
      <c r="J62" s="399"/>
      <c r="K62" s="399"/>
      <c r="L62" s="399"/>
      <c r="M62" s="399"/>
      <c r="N62" s="399"/>
      <c r="O62" s="400"/>
      <c r="P62" s="467"/>
      <c r="Q62" s="467"/>
      <c r="R62" s="467"/>
      <c r="S62" s="467"/>
      <c r="T62" s="467"/>
      <c r="U62" s="467"/>
      <c r="V62" s="467"/>
      <c r="W62" s="467"/>
      <c r="X62" s="468"/>
      <c r="Y62" s="908" t="s">
        <v>51</v>
      </c>
      <c r="Z62" s="800"/>
      <c r="AA62" s="801"/>
      <c r="AB62" s="464"/>
      <c r="AC62" s="464"/>
      <c r="AD62" s="464"/>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5">
      <c r="A63" s="331"/>
      <c r="B63" s="897"/>
      <c r="C63" s="898"/>
      <c r="D63" s="898"/>
      <c r="E63" s="898"/>
      <c r="F63" s="899"/>
      <c r="G63" s="156"/>
      <c r="H63" s="157"/>
      <c r="I63" s="157"/>
      <c r="J63" s="157"/>
      <c r="K63" s="157"/>
      <c r="L63" s="157"/>
      <c r="M63" s="157"/>
      <c r="N63" s="157"/>
      <c r="O63" s="158"/>
      <c r="P63" s="469"/>
      <c r="Q63" s="469"/>
      <c r="R63" s="469"/>
      <c r="S63" s="469"/>
      <c r="T63" s="469"/>
      <c r="U63" s="469"/>
      <c r="V63" s="469"/>
      <c r="W63" s="469"/>
      <c r="X63" s="470"/>
      <c r="Y63" s="908" t="s">
        <v>13</v>
      </c>
      <c r="Z63" s="800"/>
      <c r="AA63" s="801"/>
      <c r="AB63" s="909" t="s">
        <v>14</v>
      </c>
      <c r="AC63" s="909"/>
      <c r="AD63" s="909"/>
      <c r="AE63" s="580"/>
      <c r="AF63" s="581"/>
      <c r="AG63" s="581"/>
      <c r="AH63" s="581"/>
      <c r="AI63" s="580"/>
      <c r="AJ63" s="581"/>
      <c r="AK63" s="581"/>
      <c r="AL63" s="581"/>
      <c r="AM63" s="580"/>
      <c r="AN63" s="581"/>
      <c r="AO63" s="581"/>
      <c r="AP63" s="581"/>
      <c r="AQ63" s="406"/>
      <c r="AR63" s="407"/>
      <c r="AS63" s="407"/>
      <c r="AT63" s="408"/>
      <c r="AU63" s="388"/>
      <c r="AV63" s="388"/>
      <c r="AW63" s="388"/>
      <c r="AX63" s="389"/>
      <c r="AY63">
        <f>$AY$59</f>
        <v>0</v>
      </c>
      <c r="AZ63" s="10"/>
      <c r="BA63" s="10"/>
      <c r="BB63" s="10"/>
      <c r="BC63" s="10"/>
      <c r="BD63" s="10"/>
      <c r="BE63" s="10"/>
      <c r="BF63" s="10"/>
      <c r="BG63" s="10"/>
      <c r="BH63" s="10"/>
    </row>
    <row r="64" spans="1:60" ht="47.25" customHeight="1" x14ac:dyDescent="0.2">
      <c r="A64" s="352" t="s">
        <v>655</v>
      </c>
      <c r="B64" s="353"/>
      <c r="C64" s="353"/>
      <c r="D64" s="353"/>
      <c r="E64" s="353"/>
      <c r="F64" s="354"/>
      <c r="G64" s="326" t="s">
        <v>731</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656</v>
      </c>
      <c r="B65" s="333"/>
      <c r="C65" s="333"/>
      <c r="D65" s="333"/>
      <c r="E65" s="333"/>
      <c r="F65" s="334"/>
      <c r="G65" s="365" t="s">
        <v>648</v>
      </c>
      <c r="H65" s="366"/>
      <c r="I65" s="366"/>
      <c r="J65" s="366"/>
      <c r="K65" s="366"/>
      <c r="L65" s="366"/>
      <c r="M65" s="366"/>
      <c r="N65" s="366"/>
      <c r="O65" s="366"/>
      <c r="P65" s="367" t="s">
        <v>647</v>
      </c>
      <c r="Q65" s="366"/>
      <c r="R65" s="366"/>
      <c r="S65" s="366"/>
      <c r="T65" s="366"/>
      <c r="U65" s="366"/>
      <c r="V65" s="366"/>
      <c r="W65" s="366"/>
      <c r="X65" s="368"/>
      <c r="Y65" s="369"/>
      <c r="Z65" s="370"/>
      <c r="AA65" s="371"/>
      <c r="AB65" s="416" t="s">
        <v>11</v>
      </c>
      <c r="AC65" s="416"/>
      <c r="AD65" s="416"/>
      <c r="AE65" s="417" t="s">
        <v>492</v>
      </c>
      <c r="AF65" s="418"/>
      <c r="AG65" s="418"/>
      <c r="AH65" s="419"/>
      <c r="AI65" s="417" t="s">
        <v>644</v>
      </c>
      <c r="AJ65" s="418"/>
      <c r="AK65" s="418"/>
      <c r="AL65" s="419"/>
      <c r="AM65" s="417" t="s">
        <v>460</v>
      </c>
      <c r="AN65" s="418"/>
      <c r="AO65" s="418"/>
      <c r="AP65" s="419"/>
      <c r="AQ65" s="425" t="s">
        <v>491</v>
      </c>
      <c r="AR65" s="426"/>
      <c r="AS65" s="426"/>
      <c r="AT65" s="427"/>
      <c r="AU65" s="425" t="s">
        <v>669</v>
      </c>
      <c r="AV65" s="426"/>
      <c r="AW65" s="426"/>
      <c r="AX65" s="428"/>
      <c r="AY65">
        <f>COUNTA($G$66)</f>
        <v>1</v>
      </c>
    </row>
    <row r="66" spans="1:51" ht="23.25" customHeight="1" x14ac:dyDescent="0.2">
      <c r="A66" s="363"/>
      <c r="B66" s="333"/>
      <c r="C66" s="333"/>
      <c r="D66" s="333"/>
      <c r="E66" s="333"/>
      <c r="F66" s="334"/>
      <c r="G66" s="372" t="s">
        <v>722</v>
      </c>
      <c r="H66" s="373"/>
      <c r="I66" s="373"/>
      <c r="J66" s="373"/>
      <c r="K66" s="373"/>
      <c r="L66" s="373"/>
      <c r="M66" s="373"/>
      <c r="N66" s="373"/>
      <c r="O66" s="373"/>
      <c r="P66" s="376" t="s">
        <v>732</v>
      </c>
      <c r="Q66" s="377"/>
      <c r="R66" s="377"/>
      <c r="S66" s="377"/>
      <c r="T66" s="377"/>
      <c r="U66" s="377"/>
      <c r="V66" s="377"/>
      <c r="W66" s="377"/>
      <c r="X66" s="378"/>
      <c r="Y66" s="382" t="s">
        <v>52</v>
      </c>
      <c r="Z66" s="383"/>
      <c r="AA66" s="384"/>
      <c r="AB66" s="385" t="s">
        <v>726</v>
      </c>
      <c r="AC66" s="386"/>
      <c r="AD66" s="386"/>
      <c r="AE66" s="387">
        <v>21</v>
      </c>
      <c r="AF66" s="387"/>
      <c r="AG66" s="387"/>
      <c r="AH66" s="387"/>
      <c r="AI66" s="387">
        <v>9</v>
      </c>
      <c r="AJ66" s="387"/>
      <c r="AK66" s="387"/>
      <c r="AL66" s="387"/>
      <c r="AM66" s="387">
        <v>7</v>
      </c>
      <c r="AN66" s="387"/>
      <c r="AO66" s="387"/>
      <c r="AP66" s="387"/>
      <c r="AQ66" s="413" t="s">
        <v>727</v>
      </c>
      <c r="AR66" s="387"/>
      <c r="AS66" s="387"/>
      <c r="AT66" s="387"/>
      <c r="AU66" s="404" t="s">
        <v>727</v>
      </c>
      <c r="AV66" s="420"/>
      <c r="AW66" s="420"/>
      <c r="AX66" s="421"/>
      <c r="AY66">
        <f>$AY$65</f>
        <v>1</v>
      </c>
    </row>
    <row r="67" spans="1:51" ht="23.25" customHeight="1" x14ac:dyDescent="0.2">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726</v>
      </c>
      <c r="AC67" s="386"/>
      <c r="AD67" s="386"/>
      <c r="AE67" s="387">
        <v>21</v>
      </c>
      <c r="AF67" s="387"/>
      <c r="AG67" s="387"/>
      <c r="AH67" s="387"/>
      <c r="AI67" s="387">
        <v>10</v>
      </c>
      <c r="AJ67" s="387"/>
      <c r="AK67" s="387"/>
      <c r="AL67" s="387"/>
      <c r="AM67" s="387">
        <v>7</v>
      </c>
      <c r="AN67" s="387"/>
      <c r="AO67" s="387"/>
      <c r="AP67" s="387"/>
      <c r="AQ67" s="387">
        <v>7</v>
      </c>
      <c r="AR67" s="387"/>
      <c r="AS67" s="387"/>
      <c r="AT67" s="387"/>
      <c r="AU67" s="404" t="s">
        <v>727</v>
      </c>
      <c r="AV67" s="420"/>
      <c r="AW67" s="420"/>
      <c r="AX67" s="421"/>
      <c r="AY67">
        <f>$AY$65</f>
        <v>1</v>
      </c>
    </row>
    <row r="68" spans="1:51" ht="23.25" customHeight="1" x14ac:dyDescent="0.2">
      <c r="A68" s="453" t="s">
        <v>657</v>
      </c>
      <c r="B68" s="454"/>
      <c r="C68" s="454"/>
      <c r="D68" s="454"/>
      <c r="E68" s="454"/>
      <c r="F68" s="455"/>
      <c r="G68" s="238" t="s">
        <v>658</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492</v>
      </c>
      <c r="AF68" s="430"/>
      <c r="AG68" s="430"/>
      <c r="AH68" s="430"/>
      <c r="AI68" s="430" t="s">
        <v>644</v>
      </c>
      <c r="AJ68" s="430"/>
      <c r="AK68" s="430"/>
      <c r="AL68" s="430"/>
      <c r="AM68" s="430" t="s">
        <v>460</v>
      </c>
      <c r="AN68" s="430"/>
      <c r="AO68" s="430"/>
      <c r="AP68" s="430"/>
      <c r="AQ68" s="431" t="s">
        <v>670</v>
      </c>
      <c r="AR68" s="432"/>
      <c r="AS68" s="432"/>
      <c r="AT68" s="432"/>
      <c r="AU68" s="432"/>
      <c r="AV68" s="432"/>
      <c r="AW68" s="432"/>
      <c r="AX68" s="433"/>
      <c r="AY68">
        <f>IF(SUBSTITUTE(SUBSTITUTE($G$69,"／",""),"　","")="",0,1)</f>
        <v>1</v>
      </c>
    </row>
    <row r="69" spans="1:51" ht="23.25" customHeight="1" x14ac:dyDescent="0.2">
      <c r="A69" s="456"/>
      <c r="B69" s="457"/>
      <c r="C69" s="457"/>
      <c r="D69" s="457"/>
      <c r="E69" s="457"/>
      <c r="F69" s="458"/>
      <c r="G69" s="409" t="s">
        <v>733</v>
      </c>
      <c r="H69" s="410"/>
      <c r="I69" s="410"/>
      <c r="J69" s="410"/>
      <c r="K69" s="410"/>
      <c r="L69" s="410"/>
      <c r="M69" s="410"/>
      <c r="N69" s="410"/>
      <c r="O69" s="410"/>
      <c r="P69" s="410"/>
      <c r="Q69" s="410"/>
      <c r="R69" s="410"/>
      <c r="S69" s="410"/>
      <c r="T69" s="410"/>
      <c r="U69" s="410"/>
      <c r="V69" s="410"/>
      <c r="W69" s="410"/>
      <c r="X69" s="410"/>
      <c r="Y69" s="434" t="s">
        <v>657</v>
      </c>
      <c r="Z69" s="435"/>
      <c r="AA69" s="436"/>
      <c r="AB69" s="437" t="s">
        <v>697</v>
      </c>
      <c r="AC69" s="438"/>
      <c r="AD69" s="439"/>
      <c r="AE69" s="413">
        <v>1060.2</v>
      </c>
      <c r="AF69" s="413"/>
      <c r="AG69" s="413"/>
      <c r="AH69" s="413"/>
      <c r="AI69" s="413">
        <v>3759.3</v>
      </c>
      <c r="AJ69" s="413"/>
      <c r="AK69" s="413"/>
      <c r="AL69" s="413"/>
      <c r="AM69" s="413">
        <v>7115.6</v>
      </c>
      <c r="AN69" s="413"/>
      <c r="AO69" s="413"/>
      <c r="AP69" s="413"/>
      <c r="AQ69" s="404">
        <v>9843</v>
      </c>
      <c r="AR69" s="388"/>
      <c r="AS69" s="388"/>
      <c r="AT69" s="388"/>
      <c r="AU69" s="388"/>
      <c r="AV69" s="388"/>
      <c r="AW69" s="388"/>
      <c r="AX69" s="389"/>
      <c r="AY69">
        <f>$AY$68</f>
        <v>1</v>
      </c>
    </row>
    <row r="70" spans="1:51" ht="46.5" customHeight="1" x14ac:dyDescent="0.2">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1" t="s">
        <v>660</v>
      </c>
      <c r="Z70" s="414"/>
      <c r="AA70" s="415"/>
      <c r="AB70" s="440" t="s">
        <v>728</v>
      </c>
      <c r="AC70" s="441"/>
      <c r="AD70" s="442"/>
      <c r="AE70" s="444" t="s">
        <v>735</v>
      </c>
      <c r="AF70" s="443"/>
      <c r="AG70" s="443"/>
      <c r="AH70" s="443"/>
      <c r="AI70" s="444" t="s">
        <v>736</v>
      </c>
      <c r="AJ70" s="443"/>
      <c r="AK70" s="443"/>
      <c r="AL70" s="443"/>
      <c r="AM70" s="444" t="s">
        <v>829</v>
      </c>
      <c r="AN70" s="443"/>
      <c r="AO70" s="443"/>
      <c r="AP70" s="443"/>
      <c r="AQ70" s="444" t="s">
        <v>737</v>
      </c>
      <c r="AR70" s="443"/>
      <c r="AS70" s="443"/>
      <c r="AT70" s="443"/>
      <c r="AU70" s="443"/>
      <c r="AV70" s="443"/>
      <c r="AW70" s="443"/>
      <c r="AX70" s="445"/>
      <c r="AY70">
        <f>$AY$68</f>
        <v>1</v>
      </c>
    </row>
    <row r="71" spans="1:51" ht="18.75" customHeight="1" x14ac:dyDescent="0.2">
      <c r="A71" s="519" t="s">
        <v>309</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0" t="s">
        <v>492</v>
      </c>
      <c r="AF71" s="430"/>
      <c r="AG71" s="430"/>
      <c r="AH71" s="430"/>
      <c r="AI71" s="430" t="s">
        <v>644</v>
      </c>
      <c r="AJ71" s="430"/>
      <c r="AK71" s="430"/>
      <c r="AL71" s="430"/>
      <c r="AM71" s="430" t="s">
        <v>460</v>
      </c>
      <c r="AN71" s="430"/>
      <c r="AO71" s="430"/>
      <c r="AP71" s="430"/>
      <c r="AQ71" s="474" t="s">
        <v>222</v>
      </c>
      <c r="AR71" s="475"/>
      <c r="AS71" s="475"/>
      <c r="AT71" s="476"/>
      <c r="AU71" s="338" t="s">
        <v>129</v>
      </c>
      <c r="AV71" s="338"/>
      <c r="AW71" s="338"/>
      <c r="AX71" s="343"/>
      <c r="AY71">
        <f>COUNTA($G$73)</f>
        <v>1</v>
      </c>
    </row>
    <row r="72" spans="1:51" ht="18.75" customHeight="1" x14ac:dyDescent="0.2">
      <c r="A72" s="522"/>
      <c r="B72" s="523"/>
      <c r="C72" s="523"/>
      <c r="D72" s="523"/>
      <c r="E72" s="523"/>
      <c r="F72" s="524"/>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30"/>
      <c r="AF72" s="430"/>
      <c r="AG72" s="430"/>
      <c r="AH72" s="430"/>
      <c r="AI72" s="430"/>
      <c r="AJ72" s="430"/>
      <c r="AK72" s="430"/>
      <c r="AL72" s="430"/>
      <c r="AM72" s="430"/>
      <c r="AN72" s="430"/>
      <c r="AO72" s="430"/>
      <c r="AP72" s="430"/>
      <c r="AQ72" s="446" t="s">
        <v>696</v>
      </c>
      <c r="AR72" s="447"/>
      <c r="AS72" s="448" t="s">
        <v>223</v>
      </c>
      <c r="AT72" s="449"/>
      <c r="AU72" s="450" t="s">
        <v>696</v>
      </c>
      <c r="AV72" s="450"/>
      <c r="AW72" s="340" t="s">
        <v>170</v>
      </c>
      <c r="AX72" s="345"/>
      <c r="AY72">
        <f t="shared" ref="AY72:AY77" si="1">$AY$71</f>
        <v>1</v>
      </c>
    </row>
    <row r="73" spans="1:51" ht="23.25" customHeight="1" x14ac:dyDescent="0.2">
      <c r="A73" s="525"/>
      <c r="B73" s="523"/>
      <c r="C73" s="523"/>
      <c r="D73" s="523"/>
      <c r="E73" s="523"/>
      <c r="F73" s="524"/>
      <c r="G73" s="390" t="s">
        <v>847</v>
      </c>
      <c r="H73" s="391"/>
      <c r="I73" s="391"/>
      <c r="J73" s="391"/>
      <c r="K73" s="391"/>
      <c r="L73" s="391"/>
      <c r="M73" s="391"/>
      <c r="N73" s="391"/>
      <c r="O73" s="392"/>
      <c r="P73" s="154" t="s">
        <v>847</v>
      </c>
      <c r="Q73" s="154"/>
      <c r="R73" s="154"/>
      <c r="S73" s="154"/>
      <c r="T73" s="154"/>
      <c r="U73" s="154"/>
      <c r="V73" s="154"/>
      <c r="W73" s="154"/>
      <c r="X73" s="155"/>
      <c r="Y73" s="401" t="s">
        <v>12</v>
      </c>
      <c r="Z73" s="402"/>
      <c r="AA73" s="403"/>
      <c r="AB73" s="385" t="s">
        <v>847</v>
      </c>
      <c r="AC73" s="385"/>
      <c r="AD73" s="385"/>
      <c r="AE73" s="404" t="s">
        <v>846</v>
      </c>
      <c r="AF73" s="388"/>
      <c r="AG73" s="388"/>
      <c r="AH73" s="388"/>
      <c r="AI73" s="404" t="s">
        <v>846</v>
      </c>
      <c r="AJ73" s="388"/>
      <c r="AK73" s="388"/>
      <c r="AL73" s="388"/>
      <c r="AM73" s="404" t="s">
        <v>846</v>
      </c>
      <c r="AN73" s="388"/>
      <c r="AO73" s="388"/>
      <c r="AP73" s="388"/>
      <c r="AQ73" s="406" t="s">
        <v>696</v>
      </c>
      <c r="AR73" s="407"/>
      <c r="AS73" s="407"/>
      <c r="AT73" s="408"/>
      <c r="AU73" s="388" t="s">
        <v>696</v>
      </c>
      <c r="AV73" s="388"/>
      <c r="AW73" s="388"/>
      <c r="AX73" s="389"/>
      <c r="AY73">
        <f t="shared" si="1"/>
        <v>1</v>
      </c>
    </row>
    <row r="74" spans="1:51" ht="23.25" customHeight="1" x14ac:dyDescent="0.2">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7" t="s">
        <v>51</v>
      </c>
      <c r="Z74" s="238"/>
      <c r="AA74" s="267"/>
      <c r="AB74" s="464" t="s">
        <v>847</v>
      </c>
      <c r="AC74" s="464"/>
      <c r="AD74" s="464"/>
      <c r="AE74" s="404" t="s">
        <v>846</v>
      </c>
      <c r="AF74" s="388"/>
      <c r="AG74" s="388"/>
      <c r="AH74" s="388"/>
      <c r="AI74" s="404" t="s">
        <v>846</v>
      </c>
      <c r="AJ74" s="388"/>
      <c r="AK74" s="388"/>
      <c r="AL74" s="388"/>
      <c r="AM74" s="404" t="s">
        <v>846</v>
      </c>
      <c r="AN74" s="388"/>
      <c r="AO74" s="388"/>
      <c r="AP74" s="388"/>
      <c r="AQ74" s="406" t="s">
        <v>696</v>
      </c>
      <c r="AR74" s="407"/>
      <c r="AS74" s="407"/>
      <c r="AT74" s="408"/>
      <c r="AU74" s="388" t="s">
        <v>696</v>
      </c>
      <c r="AV74" s="388"/>
      <c r="AW74" s="388"/>
      <c r="AX74" s="389"/>
      <c r="AY74">
        <f t="shared" si="1"/>
        <v>1</v>
      </c>
    </row>
    <row r="75" spans="1:51" ht="23.25" customHeight="1" x14ac:dyDescent="0.2">
      <c r="A75" s="525"/>
      <c r="B75" s="523"/>
      <c r="C75" s="523"/>
      <c r="D75" s="523"/>
      <c r="E75" s="523"/>
      <c r="F75" s="524"/>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t="s">
        <v>846</v>
      </c>
      <c r="AF75" s="388"/>
      <c r="AG75" s="388"/>
      <c r="AH75" s="388"/>
      <c r="AI75" s="404" t="s">
        <v>846</v>
      </c>
      <c r="AJ75" s="388"/>
      <c r="AK75" s="388"/>
      <c r="AL75" s="388"/>
      <c r="AM75" s="404" t="s">
        <v>846</v>
      </c>
      <c r="AN75" s="388"/>
      <c r="AO75" s="388"/>
      <c r="AP75" s="388"/>
      <c r="AQ75" s="406" t="s">
        <v>696</v>
      </c>
      <c r="AR75" s="407"/>
      <c r="AS75" s="407"/>
      <c r="AT75" s="408"/>
      <c r="AU75" s="388" t="s">
        <v>696</v>
      </c>
      <c r="AV75" s="388"/>
      <c r="AW75" s="388"/>
      <c r="AX75" s="389"/>
      <c r="AY75">
        <f t="shared" si="1"/>
        <v>1</v>
      </c>
    </row>
    <row r="76" spans="1:51" ht="23.25" customHeight="1" x14ac:dyDescent="0.2">
      <c r="A76" s="477" t="s">
        <v>335</v>
      </c>
      <c r="B76" s="472"/>
      <c r="C76" s="472"/>
      <c r="D76" s="472"/>
      <c r="E76" s="472"/>
      <c r="F76" s="473"/>
      <c r="G76" s="513" t="s">
        <v>734</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x14ac:dyDescent="0.2">
      <c r="A77" s="364"/>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customHeight="1" x14ac:dyDescent="0.2">
      <c r="A78" s="330" t="s">
        <v>649</v>
      </c>
      <c r="B78" s="332" t="s">
        <v>650</v>
      </c>
      <c r="C78" s="333"/>
      <c r="D78" s="333"/>
      <c r="E78" s="333"/>
      <c r="F78" s="334"/>
      <c r="G78" s="338" t="s">
        <v>651</v>
      </c>
      <c r="H78" s="338"/>
      <c r="I78" s="338"/>
      <c r="J78" s="338"/>
      <c r="K78" s="338"/>
      <c r="L78" s="338"/>
      <c r="M78" s="338"/>
      <c r="N78" s="338"/>
      <c r="O78" s="338"/>
      <c r="P78" s="338"/>
      <c r="Q78" s="338"/>
      <c r="R78" s="338"/>
      <c r="S78" s="338"/>
      <c r="T78" s="338"/>
      <c r="U78" s="338"/>
      <c r="V78" s="338"/>
      <c r="W78" s="338"/>
      <c r="X78" s="338"/>
      <c r="Y78" s="338"/>
      <c r="Z78" s="338"/>
      <c r="AA78" s="339"/>
      <c r="AB78" s="342" t="s">
        <v>671</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1</v>
      </c>
    </row>
    <row r="79" spans="1:51" ht="22.5"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1</v>
      </c>
    </row>
    <row r="80" spans="1:51" ht="22.5" customHeight="1" x14ac:dyDescent="0.2">
      <c r="A80" s="330"/>
      <c r="B80" s="332"/>
      <c r="C80" s="333"/>
      <c r="D80" s="333"/>
      <c r="E80" s="333"/>
      <c r="F80" s="334"/>
      <c r="G80" s="529" t="s">
        <v>853</v>
      </c>
      <c r="H80" s="529"/>
      <c r="I80" s="529"/>
      <c r="J80" s="529"/>
      <c r="K80" s="529"/>
      <c r="L80" s="529"/>
      <c r="M80" s="529"/>
      <c r="N80" s="529"/>
      <c r="O80" s="529"/>
      <c r="P80" s="529"/>
      <c r="Q80" s="529"/>
      <c r="R80" s="529"/>
      <c r="S80" s="529"/>
      <c r="T80" s="529"/>
      <c r="U80" s="529"/>
      <c r="V80" s="529"/>
      <c r="W80" s="529"/>
      <c r="X80" s="529"/>
      <c r="Y80" s="529"/>
      <c r="Z80" s="529"/>
      <c r="AA80" s="530"/>
      <c r="AB80" s="535" t="s">
        <v>854</v>
      </c>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1</v>
      </c>
    </row>
    <row r="81" spans="1:60" ht="22.5" customHeight="1" x14ac:dyDescent="0.2">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1</v>
      </c>
    </row>
    <row r="82" spans="1:60" ht="19.5" customHeight="1" x14ac:dyDescent="0.2">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1</v>
      </c>
    </row>
    <row r="83" spans="1:60" ht="18.75" customHeight="1" x14ac:dyDescent="0.2">
      <c r="A83" s="330"/>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492</v>
      </c>
      <c r="AF83" s="430"/>
      <c r="AG83" s="430"/>
      <c r="AH83" s="430"/>
      <c r="AI83" s="430" t="s">
        <v>644</v>
      </c>
      <c r="AJ83" s="430"/>
      <c r="AK83" s="430"/>
      <c r="AL83" s="430"/>
      <c r="AM83" s="430" t="s">
        <v>460</v>
      </c>
      <c r="AN83" s="430"/>
      <c r="AO83" s="430"/>
      <c r="AP83" s="430"/>
      <c r="AQ83" s="507" t="s">
        <v>222</v>
      </c>
      <c r="AR83" s="508"/>
      <c r="AS83" s="508"/>
      <c r="AT83" s="509"/>
      <c r="AU83" s="510" t="s">
        <v>129</v>
      </c>
      <c r="AV83" s="510"/>
      <c r="AW83" s="510"/>
      <c r="AX83" s="511"/>
      <c r="AY83">
        <f t="shared" si="2"/>
        <v>1</v>
      </c>
      <c r="AZ83" s="10"/>
      <c r="BA83" s="10"/>
      <c r="BB83" s="10"/>
      <c r="BC83" s="10"/>
    </row>
    <row r="84" spans="1:60" ht="18.75" customHeight="1" x14ac:dyDescent="0.2">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30"/>
      <c r="AF84" s="430"/>
      <c r="AG84" s="430"/>
      <c r="AH84" s="430"/>
      <c r="AI84" s="430"/>
      <c r="AJ84" s="430"/>
      <c r="AK84" s="430"/>
      <c r="AL84" s="430"/>
      <c r="AM84" s="430"/>
      <c r="AN84" s="430"/>
      <c r="AO84" s="430"/>
      <c r="AP84" s="430"/>
      <c r="AQ84" s="512" t="s">
        <v>859</v>
      </c>
      <c r="AR84" s="450"/>
      <c r="AS84" s="448" t="s">
        <v>223</v>
      </c>
      <c r="AT84" s="449"/>
      <c r="AU84" s="450" t="s">
        <v>859</v>
      </c>
      <c r="AV84" s="450"/>
      <c r="AW84" s="340" t="s">
        <v>170</v>
      </c>
      <c r="AX84" s="345"/>
      <c r="AY84">
        <f t="shared" si="2"/>
        <v>1</v>
      </c>
      <c r="AZ84" s="10"/>
      <c r="BA84" s="10"/>
      <c r="BB84" s="10"/>
      <c r="BC84" s="10"/>
      <c r="BD84" s="10"/>
      <c r="BE84" s="10"/>
      <c r="BF84" s="10"/>
      <c r="BG84" s="10"/>
      <c r="BH84" s="10"/>
    </row>
    <row r="85" spans="1:60" ht="23.25" customHeight="1" x14ac:dyDescent="0.2">
      <c r="A85" s="330"/>
      <c r="B85" s="332"/>
      <c r="C85" s="333"/>
      <c r="D85" s="333"/>
      <c r="E85" s="333"/>
      <c r="F85" s="334"/>
      <c r="G85" s="153" t="s">
        <v>855</v>
      </c>
      <c r="H85" s="154"/>
      <c r="I85" s="154"/>
      <c r="J85" s="154"/>
      <c r="K85" s="154"/>
      <c r="L85" s="154"/>
      <c r="M85" s="154"/>
      <c r="N85" s="154"/>
      <c r="O85" s="155"/>
      <c r="P85" s="154" t="s">
        <v>856</v>
      </c>
      <c r="Q85" s="465"/>
      <c r="R85" s="465"/>
      <c r="S85" s="465"/>
      <c r="T85" s="465"/>
      <c r="U85" s="465"/>
      <c r="V85" s="465"/>
      <c r="W85" s="465"/>
      <c r="X85" s="466"/>
      <c r="Y85" s="904" t="s">
        <v>58</v>
      </c>
      <c r="Z85" s="905"/>
      <c r="AA85" s="906"/>
      <c r="AB85" s="385" t="s">
        <v>857</v>
      </c>
      <c r="AC85" s="385"/>
      <c r="AD85" s="385"/>
      <c r="AE85" s="404">
        <v>9519</v>
      </c>
      <c r="AF85" s="388"/>
      <c r="AG85" s="388"/>
      <c r="AH85" s="388"/>
      <c r="AI85" s="404">
        <v>9875</v>
      </c>
      <c r="AJ85" s="388"/>
      <c r="AK85" s="388"/>
      <c r="AL85" s="388"/>
      <c r="AM85" s="404">
        <v>12209</v>
      </c>
      <c r="AN85" s="388"/>
      <c r="AO85" s="388"/>
      <c r="AP85" s="388"/>
      <c r="AQ85" s="406" t="s">
        <v>846</v>
      </c>
      <c r="AR85" s="407"/>
      <c r="AS85" s="407"/>
      <c r="AT85" s="408"/>
      <c r="AU85" s="388" t="s">
        <v>846</v>
      </c>
      <c r="AV85" s="388"/>
      <c r="AW85" s="388"/>
      <c r="AX85" s="389"/>
      <c r="AY85">
        <f t="shared" si="2"/>
        <v>1</v>
      </c>
    </row>
    <row r="86" spans="1:60" ht="23.25" customHeight="1" x14ac:dyDescent="0.2">
      <c r="A86" s="330"/>
      <c r="B86" s="332"/>
      <c r="C86" s="333"/>
      <c r="D86" s="333"/>
      <c r="E86" s="333"/>
      <c r="F86" s="334"/>
      <c r="G86" s="907"/>
      <c r="H86" s="399"/>
      <c r="I86" s="399"/>
      <c r="J86" s="399"/>
      <c r="K86" s="399"/>
      <c r="L86" s="399"/>
      <c r="M86" s="399"/>
      <c r="N86" s="399"/>
      <c r="O86" s="400"/>
      <c r="P86" s="467"/>
      <c r="Q86" s="467"/>
      <c r="R86" s="467"/>
      <c r="S86" s="467"/>
      <c r="T86" s="467"/>
      <c r="U86" s="467"/>
      <c r="V86" s="467"/>
      <c r="W86" s="467"/>
      <c r="X86" s="468"/>
      <c r="Y86" s="908" t="s">
        <v>51</v>
      </c>
      <c r="Z86" s="800"/>
      <c r="AA86" s="801"/>
      <c r="AB86" s="464" t="s">
        <v>859</v>
      </c>
      <c r="AC86" s="464"/>
      <c r="AD86" s="464"/>
      <c r="AE86" s="404" t="s">
        <v>846</v>
      </c>
      <c r="AF86" s="388"/>
      <c r="AG86" s="388"/>
      <c r="AH86" s="388"/>
      <c r="AI86" s="404" t="s">
        <v>846</v>
      </c>
      <c r="AJ86" s="388"/>
      <c r="AK86" s="388"/>
      <c r="AL86" s="388"/>
      <c r="AM86" s="404" t="s">
        <v>846</v>
      </c>
      <c r="AN86" s="388"/>
      <c r="AO86" s="388"/>
      <c r="AP86" s="388"/>
      <c r="AQ86" s="406" t="s">
        <v>846</v>
      </c>
      <c r="AR86" s="407"/>
      <c r="AS86" s="407"/>
      <c r="AT86" s="408"/>
      <c r="AU86" s="388" t="s">
        <v>846</v>
      </c>
      <c r="AV86" s="388"/>
      <c r="AW86" s="388"/>
      <c r="AX86" s="389"/>
      <c r="AY86">
        <f t="shared" si="2"/>
        <v>1</v>
      </c>
      <c r="AZ86" s="10"/>
      <c r="BA86" s="10"/>
      <c r="BB86" s="10"/>
      <c r="BC86" s="10"/>
    </row>
    <row r="87" spans="1:60" ht="23.25" customHeight="1" thickBot="1" x14ac:dyDescent="0.25">
      <c r="A87" s="330"/>
      <c r="B87" s="332"/>
      <c r="C87" s="333"/>
      <c r="D87" s="333"/>
      <c r="E87" s="333"/>
      <c r="F87" s="334"/>
      <c r="G87" s="156"/>
      <c r="H87" s="157"/>
      <c r="I87" s="157"/>
      <c r="J87" s="157"/>
      <c r="K87" s="157"/>
      <c r="L87" s="157"/>
      <c r="M87" s="157"/>
      <c r="N87" s="157"/>
      <c r="O87" s="158"/>
      <c r="P87" s="469"/>
      <c r="Q87" s="469"/>
      <c r="R87" s="469"/>
      <c r="S87" s="469"/>
      <c r="T87" s="469"/>
      <c r="U87" s="469"/>
      <c r="V87" s="469"/>
      <c r="W87" s="469"/>
      <c r="X87" s="470"/>
      <c r="Y87" s="908" t="s">
        <v>13</v>
      </c>
      <c r="Z87" s="800"/>
      <c r="AA87" s="801"/>
      <c r="AB87" s="909" t="s">
        <v>14</v>
      </c>
      <c r="AC87" s="909"/>
      <c r="AD87" s="909"/>
      <c r="AE87" s="580" t="s">
        <v>846</v>
      </c>
      <c r="AF87" s="581"/>
      <c r="AG87" s="581"/>
      <c r="AH87" s="581"/>
      <c r="AI87" s="580" t="s">
        <v>846</v>
      </c>
      <c r="AJ87" s="581"/>
      <c r="AK87" s="581"/>
      <c r="AL87" s="581"/>
      <c r="AM87" s="580" t="s">
        <v>846</v>
      </c>
      <c r="AN87" s="581"/>
      <c r="AO87" s="581"/>
      <c r="AP87" s="581"/>
      <c r="AQ87" s="406" t="s">
        <v>846</v>
      </c>
      <c r="AR87" s="407"/>
      <c r="AS87" s="407"/>
      <c r="AT87" s="408"/>
      <c r="AU87" s="388" t="s">
        <v>846</v>
      </c>
      <c r="AV87" s="388"/>
      <c r="AW87" s="388"/>
      <c r="AX87" s="389"/>
      <c r="AY87">
        <f t="shared" si="2"/>
        <v>1</v>
      </c>
      <c r="AZ87" s="10"/>
      <c r="BA87" s="10"/>
      <c r="BB87" s="10"/>
      <c r="BC87" s="10"/>
      <c r="BD87" s="10"/>
      <c r="BE87" s="10"/>
      <c r="BF87" s="10"/>
      <c r="BG87" s="10"/>
      <c r="BH87" s="10"/>
    </row>
    <row r="88" spans="1:60" ht="18.75" hidden="1" customHeight="1" x14ac:dyDescent="0.2">
      <c r="A88" s="330"/>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492</v>
      </c>
      <c r="AF88" s="430"/>
      <c r="AG88" s="430"/>
      <c r="AH88" s="430"/>
      <c r="AI88" s="430" t="s">
        <v>644</v>
      </c>
      <c r="AJ88" s="430"/>
      <c r="AK88" s="430"/>
      <c r="AL88" s="430"/>
      <c r="AM88" s="430" t="s">
        <v>460</v>
      </c>
      <c r="AN88" s="430"/>
      <c r="AO88" s="430"/>
      <c r="AP88" s="430"/>
      <c r="AQ88" s="507" t="s">
        <v>222</v>
      </c>
      <c r="AR88" s="508"/>
      <c r="AS88" s="508"/>
      <c r="AT88" s="509"/>
      <c r="AU88" s="510" t="s">
        <v>129</v>
      </c>
      <c r="AV88" s="510"/>
      <c r="AW88" s="510"/>
      <c r="AX88" s="511"/>
      <c r="AY88">
        <f>$G$90</f>
        <v>0</v>
      </c>
      <c r="AZ88" s="10"/>
      <c r="BA88" s="10"/>
      <c r="BB88" s="10"/>
      <c r="BC88" s="10"/>
    </row>
    <row r="89" spans="1:60" ht="18.75" hidden="1" customHeight="1" x14ac:dyDescent="0.2">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30"/>
      <c r="AF89" s="430"/>
      <c r="AG89" s="430"/>
      <c r="AH89" s="430"/>
      <c r="AI89" s="430"/>
      <c r="AJ89" s="430"/>
      <c r="AK89" s="430"/>
      <c r="AL89" s="430"/>
      <c r="AM89" s="430"/>
      <c r="AN89" s="430"/>
      <c r="AO89" s="430"/>
      <c r="AP89" s="430"/>
      <c r="AQ89" s="512"/>
      <c r="AR89" s="450"/>
      <c r="AS89" s="448" t="s">
        <v>223</v>
      </c>
      <c r="AT89" s="449"/>
      <c r="AU89" s="450"/>
      <c r="AV89" s="450"/>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3"/>
      <c r="H90" s="154"/>
      <c r="I90" s="154"/>
      <c r="J90" s="154"/>
      <c r="K90" s="154"/>
      <c r="L90" s="154"/>
      <c r="M90" s="154"/>
      <c r="N90" s="154"/>
      <c r="O90" s="155"/>
      <c r="P90" s="154"/>
      <c r="Q90" s="465"/>
      <c r="R90" s="465"/>
      <c r="S90" s="465"/>
      <c r="T90" s="465"/>
      <c r="U90" s="465"/>
      <c r="V90" s="465"/>
      <c r="W90" s="465"/>
      <c r="X90" s="466"/>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2">
      <c r="A91" s="330"/>
      <c r="B91" s="332"/>
      <c r="C91" s="333"/>
      <c r="D91" s="333"/>
      <c r="E91" s="333"/>
      <c r="F91" s="334"/>
      <c r="G91" s="907"/>
      <c r="H91" s="399"/>
      <c r="I91" s="399"/>
      <c r="J91" s="399"/>
      <c r="K91" s="399"/>
      <c r="L91" s="399"/>
      <c r="M91" s="399"/>
      <c r="N91" s="399"/>
      <c r="O91" s="400"/>
      <c r="P91" s="467"/>
      <c r="Q91" s="467"/>
      <c r="R91" s="467"/>
      <c r="S91" s="467"/>
      <c r="T91" s="467"/>
      <c r="U91" s="467"/>
      <c r="V91" s="467"/>
      <c r="W91" s="467"/>
      <c r="X91" s="468"/>
      <c r="Y91" s="908" t="s">
        <v>51</v>
      </c>
      <c r="Z91" s="800"/>
      <c r="AA91" s="801"/>
      <c r="AB91" s="464"/>
      <c r="AC91" s="464"/>
      <c r="AD91" s="464"/>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2">
      <c r="A92" s="330"/>
      <c r="B92" s="335"/>
      <c r="C92" s="336"/>
      <c r="D92" s="336"/>
      <c r="E92" s="336"/>
      <c r="F92" s="337"/>
      <c r="G92" s="156"/>
      <c r="H92" s="157"/>
      <c r="I92" s="157"/>
      <c r="J92" s="157"/>
      <c r="K92" s="157"/>
      <c r="L92" s="157"/>
      <c r="M92" s="157"/>
      <c r="N92" s="157"/>
      <c r="O92" s="158"/>
      <c r="P92" s="469"/>
      <c r="Q92" s="469"/>
      <c r="R92" s="469"/>
      <c r="S92" s="469"/>
      <c r="T92" s="469"/>
      <c r="U92" s="469"/>
      <c r="V92" s="469"/>
      <c r="W92" s="469"/>
      <c r="X92" s="470"/>
      <c r="Y92" s="908" t="s">
        <v>13</v>
      </c>
      <c r="Z92" s="800"/>
      <c r="AA92" s="801"/>
      <c r="AB92" s="909" t="s">
        <v>14</v>
      </c>
      <c r="AC92" s="909"/>
      <c r="AD92" s="909"/>
      <c r="AE92" s="580"/>
      <c r="AF92" s="581"/>
      <c r="AG92" s="581"/>
      <c r="AH92" s="581"/>
      <c r="AI92" s="580"/>
      <c r="AJ92" s="581"/>
      <c r="AK92" s="581"/>
      <c r="AL92" s="581"/>
      <c r="AM92" s="580"/>
      <c r="AN92" s="581"/>
      <c r="AO92" s="581"/>
      <c r="AP92" s="581"/>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492</v>
      </c>
      <c r="AF93" s="430"/>
      <c r="AG93" s="430"/>
      <c r="AH93" s="430"/>
      <c r="AI93" s="430" t="s">
        <v>644</v>
      </c>
      <c r="AJ93" s="430"/>
      <c r="AK93" s="430"/>
      <c r="AL93" s="430"/>
      <c r="AM93" s="430" t="s">
        <v>460</v>
      </c>
      <c r="AN93" s="430"/>
      <c r="AO93" s="430"/>
      <c r="AP93" s="430"/>
      <c r="AQ93" s="507" t="s">
        <v>222</v>
      </c>
      <c r="AR93" s="508"/>
      <c r="AS93" s="508"/>
      <c r="AT93" s="509"/>
      <c r="AU93" s="510" t="s">
        <v>129</v>
      </c>
      <c r="AV93" s="510"/>
      <c r="AW93" s="510"/>
      <c r="AX93" s="511"/>
      <c r="AY93">
        <f>$G$95</f>
        <v>0</v>
      </c>
      <c r="AZ93" s="10"/>
      <c r="BA93" s="10"/>
      <c r="BB93" s="10"/>
      <c r="BC93" s="10"/>
    </row>
    <row r="94" spans="1:60" ht="18.75" hidden="1" customHeight="1" x14ac:dyDescent="0.2">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30"/>
      <c r="AF94" s="430"/>
      <c r="AG94" s="430"/>
      <c r="AH94" s="430"/>
      <c r="AI94" s="430"/>
      <c r="AJ94" s="430"/>
      <c r="AK94" s="430"/>
      <c r="AL94" s="430"/>
      <c r="AM94" s="430"/>
      <c r="AN94" s="430"/>
      <c r="AO94" s="430"/>
      <c r="AP94" s="430"/>
      <c r="AQ94" s="512"/>
      <c r="AR94" s="450"/>
      <c r="AS94" s="448" t="s">
        <v>223</v>
      </c>
      <c r="AT94" s="449"/>
      <c r="AU94" s="450"/>
      <c r="AV94" s="450"/>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3"/>
      <c r="H95" s="154"/>
      <c r="I95" s="154"/>
      <c r="J95" s="154"/>
      <c r="K95" s="154"/>
      <c r="L95" s="154"/>
      <c r="M95" s="154"/>
      <c r="N95" s="154"/>
      <c r="O95" s="155"/>
      <c r="P95" s="154"/>
      <c r="Q95" s="465"/>
      <c r="R95" s="465"/>
      <c r="S95" s="465"/>
      <c r="T95" s="465"/>
      <c r="U95" s="465"/>
      <c r="V95" s="465"/>
      <c r="W95" s="465"/>
      <c r="X95" s="466"/>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2">
      <c r="A96" s="330"/>
      <c r="B96" s="332"/>
      <c r="C96" s="333"/>
      <c r="D96" s="333"/>
      <c r="E96" s="333"/>
      <c r="F96" s="334"/>
      <c r="G96" s="907"/>
      <c r="H96" s="399"/>
      <c r="I96" s="399"/>
      <c r="J96" s="399"/>
      <c r="K96" s="399"/>
      <c r="L96" s="399"/>
      <c r="M96" s="399"/>
      <c r="N96" s="399"/>
      <c r="O96" s="400"/>
      <c r="P96" s="467"/>
      <c r="Q96" s="467"/>
      <c r="R96" s="467"/>
      <c r="S96" s="467"/>
      <c r="T96" s="467"/>
      <c r="U96" s="467"/>
      <c r="V96" s="467"/>
      <c r="W96" s="467"/>
      <c r="X96" s="468"/>
      <c r="Y96" s="908" t="s">
        <v>51</v>
      </c>
      <c r="Z96" s="800"/>
      <c r="AA96" s="801"/>
      <c r="AB96" s="464"/>
      <c r="AC96" s="464"/>
      <c r="AD96" s="464"/>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5">
      <c r="A97" s="331"/>
      <c r="B97" s="897"/>
      <c r="C97" s="898"/>
      <c r="D97" s="898"/>
      <c r="E97" s="898"/>
      <c r="F97" s="899"/>
      <c r="G97" s="156"/>
      <c r="H97" s="157"/>
      <c r="I97" s="157"/>
      <c r="J97" s="157"/>
      <c r="K97" s="157"/>
      <c r="L97" s="157"/>
      <c r="M97" s="157"/>
      <c r="N97" s="157"/>
      <c r="O97" s="158"/>
      <c r="P97" s="469"/>
      <c r="Q97" s="469"/>
      <c r="R97" s="469"/>
      <c r="S97" s="469"/>
      <c r="T97" s="469"/>
      <c r="U97" s="469"/>
      <c r="V97" s="469"/>
      <c r="W97" s="469"/>
      <c r="X97" s="470"/>
      <c r="Y97" s="908" t="s">
        <v>13</v>
      </c>
      <c r="Z97" s="800"/>
      <c r="AA97" s="801"/>
      <c r="AB97" s="909" t="s">
        <v>14</v>
      </c>
      <c r="AC97" s="909"/>
      <c r="AD97" s="909"/>
      <c r="AE97" s="580"/>
      <c r="AF97" s="581"/>
      <c r="AG97" s="581"/>
      <c r="AH97" s="581"/>
      <c r="AI97" s="580"/>
      <c r="AJ97" s="581"/>
      <c r="AK97" s="581"/>
      <c r="AL97" s="581"/>
      <c r="AM97" s="580"/>
      <c r="AN97" s="581"/>
      <c r="AO97" s="581"/>
      <c r="AP97" s="581"/>
      <c r="AQ97" s="406"/>
      <c r="AR97" s="407"/>
      <c r="AS97" s="407"/>
      <c r="AT97" s="408"/>
      <c r="AU97" s="388"/>
      <c r="AV97" s="388"/>
      <c r="AW97" s="388"/>
      <c r="AX97" s="389"/>
      <c r="AY97">
        <f>$AY$93</f>
        <v>0</v>
      </c>
      <c r="AZ97" s="10"/>
      <c r="BA97" s="10"/>
      <c r="BB97" s="10"/>
      <c r="BC97" s="10"/>
      <c r="BD97" s="10"/>
      <c r="BE97" s="10"/>
      <c r="BF97" s="10"/>
      <c r="BG97" s="10"/>
      <c r="BH97" s="10"/>
    </row>
    <row r="98" spans="1:60" ht="47.25" customHeight="1" x14ac:dyDescent="0.2">
      <c r="A98" s="323" t="s">
        <v>655</v>
      </c>
      <c r="B98" s="324"/>
      <c r="C98" s="324"/>
      <c r="D98" s="324"/>
      <c r="E98" s="324"/>
      <c r="F98" s="325"/>
      <c r="G98" s="326" t="s">
        <v>738</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2">
      <c r="A99" s="363" t="s">
        <v>656</v>
      </c>
      <c r="B99" s="333"/>
      <c r="C99" s="333"/>
      <c r="D99" s="333"/>
      <c r="E99" s="333"/>
      <c r="F99" s="334"/>
      <c r="G99" s="365" t="s">
        <v>648</v>
      </c>
      <c r="H99" s="366"/>
      <c r="I99" s="366"/>
      <c r="J99" s="366"/>
      <c r="K99" s="366"/>
      <c r="L99" s="366"/>
      <c r="M99" s="366"/>
      <c r="N99" s="366"/>
      <c r="O99" s="366"/>
      <c r="P99" s="367" t="s">
        <v>647</v>
      </c>
      <c r="Q99" s="366"/>
      <c r="R99" s="366"/>
      <c r="S99" s="366"/>
      <c r="T99" s="366"/>
      <c r="U99" s="366"/>
      <c r="V99" s="366"/>
      <c r="W99" s="366"/>
      <c r="X99" s="368"/>
      <c r="Y99" s="369"/>
      <c r="Z99" s="370"/>
      <c r="AA99" s="371"/>
      <c r="AB99" s="416" t="s">
        <v>11</v>
      </c>
      <c r="AC99" s="416"/>
      <c r="AD99" s="416"/>
      <c r="AE99" s="430" t="s">
        <v>492</v>
      </c>
      <c r="AF99" s="430"/>
      <c r="AG99" s="430"/>
      <c r="AH99" s="430"/>
      <c r="AI99" s="430" t="s">
        <v>644</v>
      </c>
      <c r="AJ99" s="430"/>
      <c r="AK99" s="430"/>
      <c r="AL99" s="430"/>
      <c r="AM99" s="430" t="s">
        <v>460</v>
      </c>
      <c r="AN99" s="430"/>
      <c r="AO99" s="430"/>
      <c r="AP99" s="430"/>
      <c r="AQ99" s="425" t="s">
        <v>491</v>
      </c>
      <c r="AR99" s="426"/>
      <c r="AS99" s="426"/>
      <c r="AT99" s="427"/>
      <c r="AU99" s="425" t="s">
        <v>669</v>
      </c>
      <c r="AV99" s="426"/>
      <c r="AW99" s="426"/>
      <c r="AX99" s="428"/>
      <c r="AY99">
        <f>COUNTA($G$100)</f>
        <v>1</v>
      </c>
    </row>
    <row r="100" spans="1:60" ht="28.5" customHeight="1" x14ac:dyDescent="0.2">
      <c r="A100" s="363"/>
      <c r="B100" s="333"/>
      <c r="C100" s="333"/>
      <c r="D100" s="333"/>
      <c r="E100" s="333"/>
      <c r="F100" s="334"/>
      <c r="G100" s="372" t="s">
        <v>739</v>
      </c>
      <c r="H100" s="373"/>
      <c r="I100" s="373"/>
      <c r="J100" s="373"/>
      <c r="K100" s="373"/>
      <c r="L100" s="373"/>
      <c r="M100" s="373"/>
      <c r="N100" s="373"/>
      <c r="O100" s="373"/>
      <c r="P100" s="376" t="s">
        <v>740</v>
      </c>
      <c r="Q100" s="377"/>
      <c r="R100" s="377"/>
      <c r="S100" s="377"/>
      <c r="T100" s="377"/>
      <c r="U100" s="377"/>
      <c r="V100" s="377"/>
      <c r="W100" s="377"/>
      <c r="X100" s="378"/>
      <c r="Y100" s="382" t="s">
        <v>52</v>
      </c>
      <c r="Z100" s="383"/>
      <c r="AA100" s="384"/>
      <c r="AB100" s="385" t="s">
        <v>743</v>
      </c>
      <c r="AC100" s="386"/>
      <c r="AD100" s="386"/>
      <c r="AE100" s="387">
        <v>986</v>
      </c>
      <c r="AF100" s="387"/>
      <c r="AG100" s="387"/>
      <c r="AH100" s="387"/>
      <c r="AI100" s="387">
        <v>300</v>
      </c>
      <c r="AJ100" s="387"/>
      <c r="AK100" s="387"/>
      <c r="AL100" s="387"/>
      <c r="AM100" s="387">
        <v>839</v>
      </c>
      <c r="AN100" s="387"/>
      <c r="AO100" s="387"/>
      <c r="AP100" s="387"/>
      <c r="AQ100" s="413" t="s">
        <v>727</v>
      </c>
      <c r="AR100" s="387"/>
      <c r="AS100" s="387"/>
      <c r="AT100" s="387"/>
      <c r="AU100" s="404" t="s">
        <v>727</v>
      </c>
      <c r="AV100" s="420"/>
      <c r="AW100" s="420"/>
      <c r="AX100" s="421"/>
      <c r="AY100">
        <f>$AY$99</f>
        <v>1</v>
      </c>
    </row>
    <row r="101" spans="1:60" ht="28.5" customHeight="1" x14ac:dyDescent="0.2">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743</v>
      </c>
      <c r="AC101" s="386"/>
      <c r="AD101" s="386"/>
      <c r="AE101" s="387">
        <v>1112</v>
      </c>
      <c r="AF101" s="387"/>
      <c r="AG101" s="387"/>
      <c r="AH101" s="387"/>
      <c r="AI101" s="387">
        <v>1050</v>
      </c>
      <c r="AJ101" s="387"/>
      <c r="AK101" s="387"/>
      <c r="AL101" s="387"/>
      <c r="AM101" s="387">
        <v>1165</v>
      </c>
      <c r="AN101" s="387"/>
      <c r="AO101" s="387"/>
      <c r="AP101" s="387"/>
      <c r="AQ101" s="387">
        <v>1270</v>
      </c>
      <c r="AR101" s="387"/>
      <c r="AS101" s="387"/>
      <c r="AT101" s="387"/>
      <c r="AU101" s="429">
        <v>1270</v>
      </c>
      <c r="AV101" s="420"/>
      <c r="AW101" s="420"/>
      <c r="AX101" s="421"/>
      <c r="AY101">
        <f>$AY$99</f>
        <v>1</v>
      </c>
    </row>
    <row r="102" spans="1:60" ht="23.25" customHeight="1" x14ac:dyDescent="0.2">
      <c r="A102" s="477" t="s">
        <v>657</v>
      </c>
      <c r="B102" s="356"/>
      <c r="C102" s="356"/>
      <c r="D102" s="356"/>
      <c r="E102" s="356"/>
      <c r="F102" s="478"/>
      <c r="G102" s="238" t="s">
        <v>658</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492</v>
      </c>
      <c r="AF102" s="430"/>
      <c r="AG102" s="430"/>
      <c r="AH102" s="430"/>
      <c r="AI102" s="430" t="s">
        <v>644</v>
      </c>
      <c r="AJ102" s="430"/>
      <c r="AK102" s="430"/>
      <c r="AL102" s="430"/>
      <c r="AM102" s="430" t="s">
        <v>460</v>
      </c>
      <c r="AN102" s="430"/>
      <c r="AO102" s="430"/>
      <c r="AP102" s="430"/>
      <c r="AQ102" s="431" t="s">
        <v>670</v>
      </c>
      <c r="AR102" s="432"/>
      <c r="AS102" s="432"/>
      <c r="AT102" s="432"/>
      <c r="AU102" s="432"/>
      <c r="AV102" s="432"/>
      <c r="AW102" s="432"/>
      <c r="AX102" s="433"/>
      <c r="AY102">
        <f>IF(SUBSTITUTE(SUBSTITUTE($G$103,"／",""),"　","")="",0,1)</f>
        <v>1</v>
      </c>
    </row>
    <row r="103" spans="1:60" ht="23.25" customHeight="1" x14ac:dyDescent="0.2">
      <c r="A103" s="479"/>
      <c r="B103" s="338"/>
      <c r="C103" s="338"/>
      <c r="D103" s="338"/>
      <c r="E103" s="338"/>
      <c r="F103" s="480"/>
      <c r="G103" s="409" t="s">
        <v>741</v>
      </c>
      <c r="H103" s="410"/>
      <c r="I103" s="410"/>
      <c r="J103" s="410"/>
      <c r="K103" s="410"/>
      <c r="L103" s="410"/>
      <c r="M103" s="410"/>
      <c r="N103" s="410"/>
      <c r="O103" s="410"/>
      <c r="P103" s="410"/>
      <c r="Q103" s="410"/>
      <c r="R103" s="410"/>
      <c r="S103" s="410"/>
      <c r="T103" s="410"/>
      <c r="U103" s="410"/>
      <c r="V103" s="410"/>
      <c r="W103" s="410"/>
      <c r="X103" s="410"/>
      <c r="Y103" s="434" t="s">
        <v>657</v>
      </c>
      <c r="Z103" s="435"/>
      <c r="AA103" s="436"/>
      <c r="AB103" s="437" t="s">
        <v>697</v>
      </c>
      <c r="AC103" s="438"/>
      <c r="AD103" s="439"/>
      <c r="AE103" s="413">
        <v>81.599999999999994</v>
      </c>
      <c r="AF103" s="413"/>
      <c r="AG103" s="413"/>
      <c r="AH103" s="413"/>
      <c r="AI103" s="413">
        <v>249.9</v>
      </c>
      <c r="AJ103" s="413"/>
      <c r="AK103" s="413"/>
      <c r="AL103" s="413"/>
      <c r="AM103" s="413">
        <v>44.9</v>
      </c>
      <c r="AN103" s="413"/>
      <c r="AO103" s="413"/>
      <c r="AP103" s="413"/>
      <c r="AQ103" s="404">
        <v>28.1</v>
      </c>
      <c r="AR103" s="388"/>
      <c r="AS103" s="388"/>
      <c r="AT103" s="388"/>
      <c r="AU103" s="388"/>
      <c r="AV103" s="388"/>
      <c r="AW103" s="388"/>
      <c r="AX103" s="389"/>
      <c r="AY103">
        <f>$AY$102</f>
        <v>1</v>
      </c>
    </row>
    <row r="104" spans="1:60" ht="46.5" customHeight="1" x14ac:dyDescent="0.2">
      <c r="A104" s="481"/>
      <c r="B104" s="340"/>
      <c r="C104" s="340"/>
      <c r="D104" s="340"/>
      <c r="E104" s="340"/>
      <c r="F104" s="482"/>
      <c r="G104" s="411"/>
      <c r="H104" s="412"/>
      <c r="I104" s="412"/>
      <c r="J104" s="412"/>
      <c r="K104" s="412"/>
      <c r="L104" s="412"/>
      <c r="M104" s="412"/>
      <c r="N104" s="412"/>
      <c r="O104" s="412"/>
      <c r="P104" s="412"/>
      <c r="Q104" s="412"/>
      <c r="R104" s="412"/>
      <c r="S104" s="412"/>
      <c r="T104" s="412"/>
      <c r="U104" s="412"/>
      <c r="V104" s="412"/>
      <c r="W104" s="412"/>
      <c r="X104" s="412"/>
      <c r="Y104" s="401" t="s">
        <v>660</v>
      </c>
      <c r="Z104" s="414"/>
      <c r="AA104" s="415"/>
      <c r="AB104" s="440" t="s">
        <v>744</v>
      </c>
      <c r="AC104" s="441"/>
      <c r="AD104" s="442"/>
      <c r="AE104" s="443" t="s">
        <v>745</v>
      </c>
      <c r="AF104" s="443"/>
      <c r="AG104" s="443"/>
      <c r="AH104" s="443"/>
      <c r="AI104" s="443" t="s">
        <v>746</v>
      </c>
      <c r="AJ104" s="443"/>
      <c r="AK104" s="443"/>
      <c r="AL104" s="443"/>
      <c r="AM104" s="443" t="s">
        <v>830</v>
      </c>
      <c r="AN104" s="443"/>
      <c r="AO104" s="443"/>
      <c r="AP104" s="443"/>
      <c r="AQ104" s="443" t="s">
        <v>834</v>
      </c>
      <c r="AR104" s="443"/>
      <c r="AS104" s="443"/>
      <c r="AT104" s="443"/>
      <c r="AU104" s="443"/>
      <c r="AV104" s="443"/>
      <c r="AW104" s="443"/>
      <c r="AX104" s="445"/>
      <c r="AY104">
        <f>$AY$102</f>
        <v>1</v>
      </c>
    </row>
    <row r="105" spans="1:60" ht="18.75" customHeight="1" x14ac:dyDescent="0.2">
      <c r="A105" s="519" t="s">
        <v>309</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0" t="s">
        <v>492</v>
      </c>
      <c r="AF105" s="430"/>
      <c r="AG105" s="430"/>
      <c r="AH105" s="430"/>
      <c r="AI105" s="430" t="s">
        <v>644</v>
      </c>
      <c r="AJ105" s="430"/>
      <c r="AK105" s="430"/>
      <c r="AL105" s="430"/>
      <c r="AM105" s="430" t="s">
        <v>460</v>
      </c>
      <c r="AN105" s="430"/>
      <c r="AO105" s="430"/>
      <c r="AP105" s="430"/>
      <c r="AQ105" s="474" t="s">
        <v>222</v>
      </c>
      <c r="AR105" s="475"/>
      <c r="AS105" s="475"/>
      <c r="AT105" s="476"/>
      <c r="AU105" s="338" t="s">
        <v>129</v>
      </c>
      <c r="AV105" s="338"/>
      <c r="AW105" s="338"/>
      <c r="AX105" s="343"/>
      <c r="AY105">
        <f>COUNTA($G$107)</f>
        <v>1</v>
      </c>
    </row>
    <row r="106" spans="1:60" ht="18.75" customHeight="1" x14ac:dyDescent="0.2">
      <c r="A106" s="522"/>
      <c r="B106" s="523"/>
      <c r="C106" s="523"/>
      <c r="D106" s="523"/>
      <c r="E106" s="523"/>
      <c r="F106" s="524"/>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30"/>
      <c r="AF106" s="430"/>
      <c r="AG106" s="430"/>
      <c r="AH106" s="430"/>
      <c r="AI106" s="430"/>
      <c r="AJ106" s="430"/>
      <c r="AK106" s="430"/>
      <c r="AL106" s="430"/>
      <c r="AM106" s="430"/>
      <c r="AN106" s="430"/>
      <c r="AO106" s="430"/>
      <c r="AP106" s="430"/>
      <c r="AQ106" s="446" t="s">
        <v>727</v>
      </c>
      <c r="AR106" s="447"/>
      <c r="AS106" s="448" t="s">
        <v>223</v>
      </c>
      <c r="AT106" s="449"/>
      <c r="AU106" s="450" t="s">
        <v>727</v>
      </c>
      <c r="AV106" s="450"/>
      <c r="AW106" s="340" t="s">
        <v>170</v>
      </c>
      <c r="AX106" s="345"/>
      <c r="AY106">
        <f t="shared" ref="AY106:AY111" si="3">$AY$105</f>
        <v>1</v>
      </c>
    </row>
    <row r="107" spans="1:60" ht="23.25" customHeight="1" x14ac:dyDescent="0.2">
      <c r="A107" s="525"/>
      <c r="B107" s="523"/>
      <c r="C107" s="523"/>
      <c r="D107" s="523"/>
      <c r="E107" s="523"/>
      <c r="F107" s="524"/>
      <c r="G107" s="390" t="s">
        <v>847</v>
      </c>
      <c r="H107" s="391"/>
      <c r="I107" s="391"/>
      <c r="J107" s="391"/>
      <c r="K107" s="391"/>
      <c r="L107" s="391"/>
      <c r="M107" s="391"/>
      <c r="N107" s="391"/>
      <c r="O107" s="392"/>
      <c r="P107" s="154" t="s">
        <v>847</v>
      </c>
      <c r="Q107" s="154"/>
      <c r="R107" s="154"/>
      <c r="S107" s="154"/>
      <c r="T107" s="154"/>
      <c r="U107" s="154"/>
      <c r="V107" s="154"/>
      <c r="W107" s="154"/>
      <c r="X107" s="155"/>
      <c r="Y107" s="401" t="s">
        <v>12</v>
      </c>
      <c r="Z107" s="402"/>
      <c r="AA107" s="403"/>
      <c r="AB107" s="385" t="s">
        <v>847</v>
      </c>
      <c r="AC107" s="385"/>
      <c r="AD107" s="385"/>
      <c r="AE107" s="404" t="s">
        <v>846</v>
      </c>
      <c r="AF107" s="388"/>
      <c r="AG107" s="388"/>
      <c r="AH107" s="388"/>
      <c r="AI107" s="404" t="s">
        <v>846</v>
      </c>
      <c r="AJ107" s="388"/>
      <c r="AK107" s="388"/>
      <c r="AL107" s="388"/>
      <c r="AM107" s="404" t="s">
        <v>846</v>
      </c>
      <c r="AN107" s="388"/>
      <c r="AO107" s="388"/>
      <c r="AP107" s="388"/>
      <c r="AQ107" s="406" t="s">
        <v>727</v>
      </c>
      <c r="AR107" s="407"/>
      <c r="AS107" s="407"/>
      <c r="AT107" s="408"/>
      <c r="AU107" s="388" t="s">
        <v>727</v>
      </c>
      <c r="AV107" s="388"/>
      <c r="AW107" s="388"/>
      <c r="AX107" s="389"/>
      <c r="AY107">
        <f t="shared" si="3"/>
        <v>1</v>
      </c>
    </row>
    <row r="108" spans="1:60" ht="23.25" customHeight="1" x14ac:dyDescent="0.2">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4" t="s">
        <v>847</v>
      </c>
      <c r="AC108" s="464"/>
      <c r="AD108" s="464"/>
      <c r="AE108" s="404" t="s">
        <v>846</v>
      </c>
      <c r="AF108" s="388"/>
      <c r="AG108" s="388"/>
      <c r="AH108" s="388"/>
      <c r="AI108" s="404" t="s">
        <v>846</v>
      </c>
      <c r="AJ108" s="388"/>
      <c r="AK108" s="388"/>
      <c r="AL108" s="388"/>
      <c r="AM108" s="404" t="s">
        <v>846</v>
      </c>
      <c r="AN108" s="388"/>
      <c r="AO108" s="388"/>
      <c r="AP108" s="388"/>
      <c r="AQ108" s="406" t="s">
        <v>727</v>
      </c>
      <c r="AR108" s="407"/>
      <c r="AS108" s="407"/>
      <c r="AT108" s="408"/>
      <c r="AU108" s="388" t="s">
        <v>727</v>
      </c>
      <c r="AV108" s="388"/>
      <c r="AW108" s="388"/>
      <c r="AX108" s="389"/>
      <c r="AY108">
        <f t="shared" si="3"/>
        <v>1</v>
      </c>
    </row>
    <row r="109" spans="1:60" ht="23.25" customHeight="1" x14ac:dyDescent="0.2">
      <c r="A109" s="525"/>
      <c r="B109" s="523"/>
      <c r="C109" s="523"/>
      <c r="D109" s="523"/>
      <c r="E109" s="523"/>
      <c r="F109" s="524"/>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t="s">
        <v>846</v>
      </c>
      <c r="AF109" s="388"/>
      <c r="AG109" s="388"/>
      <c r="AH109" s="388"/>
      <c r="AI109" s="404" t="s">
        <v>846</v>
      </c>
      <c r="AJ109" s="388"/>
      <c r="AK109" s="388"/>
      <c r="AL109" s="388"/>
      <c r="AM109" s="404" t="s">
        <v>846</v>
      </c>
      <c r="AN109" s="388"/>
      <c r="AO109" s="388"/>
      <c r="AP109" s="388"/>
      <c r="AQ109" s="406" t="s">
        <v>727</v>
      </c>
      <c r="AR109" s="407"/>
      <c r="AS109" s="407"/>
      <c r="AT109" s="408"/>
      <c r="AU109" s="388" t="s">
        <v>727</v>
      </c>
      <c r="AV109" s="388"/>
      <c r="AW109" s="388"/>
      <c r="AX109" s="389"/>
      <c r="AY109">
        <f t="shared" si="3"/>
        <v>1</v>
      </c>
    </row>
    <row r="110" spans="1:60" ht="23.25" customHeight="1" x14ac:dyDescent="0.2">
      <c r="A110" s="477" t="s">
        <v>335</v>
      </c>
      <c r="B110" s="472"/>
      <c r="C110" s="472"/>
      <c r="D110" s="472"/>
      <c r="E110" s="472"/>
      <c r="F110" s="473"/>
      <c r="G110" s="513" t="s">
        <v>742</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60" ht="23.25" customHeight="1" x14ac:dyDescent="0.2">
      <c r="A111" s="364"/>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customHeight="1" x14ac:dyDescent="0.2">
      <c r="A112" s="330" t="s">
        <v>649</v>
      </c>
      <c r="B112" s="332" t="s">
        <v>650</v>
      </c>
      <c r="C112" s="333"/>
      <c r="D112" s="333"/>
      <c r="E112" s="333"/>
      <c r="F112" s="334"/>
      <c r="G112" s="338" t="s">
        <v>651</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671</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1</v>
      </c>
    </row>
    <row r="113" spans="1:60" ht="22.5"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1</v>
      </c>
    </row>
    <row r="114" spans="1:60" ht="22.5" customHeight="1" x14ac:dyDescent="0.2">
      <c r="A114" s="330"/>
      <c r="B114" s="332"/>
      <c r="C114" s="333"/>
      <c r="D114" s="333"/>
      <c r="E114" s="333"/>
      <c r="F114" s="334"/>
      <c r="G114" s="529" t="s">
        <v>842</v>
      </c>
      <c r="H114" s="529"/>
      <c r="I114" s="529"/>
      <c r="J114" s="529"/>
      <c r="K114" s="529"/>
      <c r="L114" s="529"/>
      <c r="M114" s="529"/>
      <c r="N114" s="529"/>
      <c r="O114" s="529"/>
      <c r="P114" s="529"/>
      <c r="Q114" s="529"/>
      <c r="R114" s="529"/>
      <c r="S114" s="529"/>
      <c r="T114" s="529"/>
      <c r="U114" s="529"/>
      <c r="V114" s="529"/>
      <c r="W114" s="529"/>
      <c r="X114" s="529"/>
      <c r="Y114" s="529"/>
      <c r="Z114" s="529"/>
      <c r="AA114" s="530"/>
      <c r="AB114" s="535" t="s">
        <v>843</v>
      </c>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1</v>
      </c>
    </row>
    <row r="115" spans="1:60" ht="22.5" customHeight="1" x14ac:dyDescent="0.2">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1</v>
      </c>
    </row>
    <row r="116" spans="1:60" ht="19.5" customHeight="1" x14ac:dyDescent="0.2">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1</v>
      </c>
    </row>
    <row r="117" spans="1:60" ht="18.75" customHeight="1" x14ac:dyDescent="0.2">
      <c r="A117" s="330"/>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492</v>
      </c>
      <c r="AF117" s="430"/>
      <c r="AG117" s="430"/>
      <c r="AH117" s="430"/>
      <c r="AI117" s="430" t="s">
        <v>644</v>
      </c>
      <c r="AJ117" s="430"/>
      <c r="AK117" s="430"/>
      <c r="AL117" s="430"/>
      <c r="AM117" s="430" t="s">
        <v>460</v>
      </c>
      <c r="AN117" s="430"/>
      <c r="AO117" s="430"/>
      <c r="AP117" s="430"/>
      <c r="AQ117" s="507" t="s">
        <v>222</v>
      </c>
      <c r="AR117" s="508"/>
      <c r="AS117" s="508"/>
      <c r="AT117" s="509"/>
      <c r="AU117" s="510" t="s">
        <v>129</v>
      </c>
      <c r="AV117" s="510"/>
      <c r="AW117" s="510"/>
      <c r="AX117" s="511"/>
      <c r="AY117">
        <f t="shared" si="4"/>
        <v>1</v>
      </c>
      <c r="AZ117" s="10"/>
      <c r="BA117" s="10"/>
      <c r="BB117" s="10"/>
      <c r="BC117" s="10"/>
    </row>
    <row r="118" spans="1:60" ht="18.75" customHeight="1" x14ac:dyDescent="0.2">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30"/>
      <c r="AF118" s="430"/>
      <c r="AG118" s="430"/>
      <c r="AH118" s="430"/>
      <c r="AI118" s="430"/>
      <c r="AJ118" s="430"/>
      <c r="AK118" s="430"/>
      <c r="AL118" s="430"/>
      <c r="AM118" s="430"/>
      <c r="AN118" s="430"/>
      <c r="AO118" s="430"/>
      <c r="AP118" s="430"/>
      <c r="AQ118" s="512" t="s">
        <v>859</v>
      </c>
      <c r="AR118" s="450"/>
      <c r="AS118" s="448" t="s">
        <v>223</v>
      </c>
      <c r="AT118" s="449"/>
      <c r="AU118" s="450" t="s">
        <v>859</v>
      </c>
      <c r="AV118" s="450"/>
      <c r="AW118" s="340" t="s">
        <v>170</v>
      </c>
      <c r="AX118" s="345"/>
      <c r="AY118">
        <f t="shared" si="4"/>
        <v>1</v>
      </c>
      <c r="AZ118" s="10"/>
      <c r="BA118" s="10"/>
      <c r="BB118" s="10"/>
      <c r="BC118" s="10"/>
      <c r="BD118" s="10"/>
      <c r="BE118" s="10"/>
      <c r="BF118" s="10"/>
      <c r="BG118" s="10"/>
      <c r="BH118" s="10"/>
    </row>
    <row r="119" spans="1:60" ht="23.25" customHeight="1" x14ac:dyDescent="0.2">
      <c r="A119" s="330"/>
      <c r="B119" s="332"/>
      <c r="C119" s="333"/>
      <c r="D119" s="333"/>
      <c r="E119" s="333"/>
      <c r="F119" s="334"/>
      <c r="G119" s="153" t="s">
        <v>844</v>
      </c>
      <c r="H119" s="154"/>
      <c r="I119" s="154"/>
      <c r="J119" s="154"/>
      <c r="K119" s="154"/>
      <c r="L119" s="154"/>
      <c r="M119" s="154"/>
      <c r="N119" s="154"/>
      <c r="O119" s="155"/>
      <c r="P119" s="154" t="s">
        <v>845</v>
      </c>
      <c r="Q119" s="465"/>
      <c r="R119" s="465"/>
      <c r="S119" s="465"/>
      <c r="T119" s="465"/>
      <c r="U119" s="465"/>
      <c r="V119" s="465"/>
      <c r="W119" s="465"/>
      <c r="X119" s="466"/>
      <c r="Y119" s="904" t="s">
        <v>58</v>
      </c>
      <c r="Z119" s="905"/>
      <c r="AA119" s="906"/>
      <c r="AB119" s="385" t="s">
        <v>743</v>
      </c>
      <c r="AC119" s="385"/>
      <c r="AD119" s="385"/>
      <c r="AE119" s="404">
        <v>986</v>
      </c>
      <c r="AF119" s="388"/>
      <c r="AG119" s="388"/>
      <c r="AH119" s="388"/>
      <c r="AI119" s="404">
        <v>300</v>
      </c>
      <c r="AJ119" s="388"/>
      <c r="AK119" s="388"/>
      <c r="AL119" s="388"/>
      <c r="AM119" s="404">
        <v>839</v>
      </c>
      <c r="AN119" s="388"/>
      <c r="AO119" s="388"/>
      <c r="AP119" s="388"/>
      <c r="AQ119" s="406" t="s">
        <v>846</v>
      </c>
      <c r="AR119" s="407"/>
      <c r="AS119" s="407"/>
      <c r="AT119" s="408"/>
      <c r="AU119" s="388" t="s">
        <v>846</v>
      </c>
      <c r="AV119" s="388"/>
      <c r="AW119" s="388"/>
      <c r="AX119" s="389"/>
      <c r="AY119">
        <f t="shared" si="4"/>
        <v>1</v>
      </c>
    </row>
    <row r="120" spans="1:60" ht="23.25" customHeight="1" x14ac:dyDescent="0.2">
      <c r="A120" s="330"/>
      <c r="B120" s="332"/>
      <c r="C120" s="333"/>
      <c r="D120" s="333"/>
      <c r="E120" s="333"/>
      <c r="F120" s="334"/>
      <c r="G120" s="907"/>
      <c r="H120" s="399"/>
      <c r="I120" s="399"/>
      <c r="J120" s="399"/>
      <c r="K120" s="399"/>
      <c r="L120" s="399"/>
      <c r="M120" s="399"/>
      <c r="N120" s="399"/>
      <c r="O120" s="400"/>
      <c r="P120" s="467"/>
      <c r="Q120" s="467"/>
      <c r="R120" s="467"/>
      <c r="S120" s="467"/>
      <c r="T120" s="467"/>
      <c r="U120" s="467"/>
      <c r="V120" s="467"/>
      <c r="W120" s="467"/>
      <c r="X120" s="468"/>
      <c r="Y120" s="908" t="s">
        <v>51</v>
      </c>
      <c r="Z120" s="800"/>
      <c r="AA120" s="801"/>
      <c r="AB120" s="464" t="s">
        <v>359</v>
      </c>
      <c r="AC120" s="464"/>
      <c r="AD120" s="464"/>
      <c r="AE120" s="404" t="s">
        <v>359</v>
      </c>
      <c r="AF120" s="388"/>
      <c r="AG120" s="388"/>
      <c r="AH120" s="388"/>
      <c r="AI120" s="404" t="s">
        <v>359</v>
      </c>
      <c r="AJ120" s="388"/>
      <c r="AK120" s="388"/>
      <c r="AL120" s="388"/>
      <c r="AM120" s="404" t="s">
        <v>359</v>
      </c>
      <c r="AN120" s="388"/>
      <c r="AO120" s="388"/>
      <c r="AP120" s="388"/>
      <c r="AQ120" s="406" t="s">
        <v>846</v>
      </c>
      <c r="AR120" s="407"/>
      <c r="AS120" s="407"/>
      <c r="AT120" s="408"/>
      <c r="AU120" s="388" t="s">
        <v>846</v>
      </c>
      <c r="AV120" s="388"/>
      <c r="AW120" s="388"/>
      <c r="AX120" s="389"/>
      <c r="AY120">
        <f t="shared" si="4"/>
        <v>1</v>
      </c>
      <c r="AZ120" s="10"/>
      <c r="BA120" s="10"/>
      <c r="BB120" s="10"/>
      <c r="BC120" s="10"/>
    </row>
    <row r="121" spans="1:60" ht="23.25" customHeight="1" thickBot="1" x14ac:dyDescent="0.25">
      <c r="A121" s="330"/>
      <c r="B121" s="332"/>
      <c r="C121" s="333"/>
      <c r="D121" s="333"/>
      <c r="E121" s="333"/>
      <c r="F121" s="334"/>
      <c r="G121" s="156"/>
      <c r="H121" s="157"/>
      <c r="I121" s="157"/>
      <c r="J121" s="157"/>
      <c r="K121" s="157"/>
      <c r="L121" s="157"/>
      <c r="M121" s="157"/>
      <c r="N121" s="157"/>
      <c r="O121" s="158"/>
      <c r="P121" s="469"/>
      <c r="Q121" s="469"/>
      <c r="R121" s="469"/>
      <c r="S121" s="469"/>
      <c r="T121" s="469"/>
      <c r="U121" s="469"/>
      <c r="V121" s="469"/>
      <c r="W121" s="469"/>
      <c r="X121" s="470"/>
      <c r="Y121" s="908" t="s">
        <v>13</v>
      </c>
      <c r="Z121" s="800"/>
      <c r="AA121" s="801"/>
      <c r="AB121" s="909" t="s">
        <v>14</v>
      </c>
      <c r="AC121" s="909"/>
      <c r="AD121" s="909"/>
      <c r="AE121" s="580" t="s">
        <v>359</v>
      </c>
      <c r="AF121" s="581"/>
      <c r="AG121" s="581"/>
      <c r="AH121" s="581"/>
      <c r="AI121" s="580" t="s">
        <v>359</v>
      </c>
      <c r="AJ121" s="581"/>
      <c r="AK121" s="581"/>
      <c r="AL121" s="581"/>
      <c r="AM121" s="580" t="s">
        <v>359</v>
      </c>
      <c r="AN121" s="581"/>
      <c r="AO121" s="581"/>
      <c r="AP121" s="581"/>
      <c r="AQ121" s="406" t="s">
        <v>846</v>
      </c>
      <c r="AR121" s="407"/>
      <c r="AS121" s="407"/>
      <c r="AT121" s="408"/>
      <c r="AU121" s="388" t="s">
        <v>846</v>
      </c>
      <c r="AV121" s="388"/>
      <c r="AW121" s="388"/>
      <c r="AX121" s="389"/>
      <c r="AY121">
        <f t="shared" si="4"/>
        <v>1</v>
      </c>
      <c r="AZ121" s="10"/>
      <c r="BA121" s="10"/>
      <c r="BB121" s="10"/>
      <c r="BC121" s="10"/>
      <c r="BD121" s="10"/>
      <c r="BE121" s="10"/>
      <c r="BF121" s="10"/>
      <c r="BG121" s="10"/>
      <c r="BH121" s="10"/>
    </row>
    <row r="122" spans="1:60" ht="18.75" hidden="1" customHeight="1" x14ac:dyDescent="0.2">
      <c r="A122" s="330"/>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492</v>
      </c>
      <c r="AF122" s="430"/>
      <c r="AG122" s="430"/>
      <c r="AH122" s="430"/>
      <c r="AI122" s="430" t="s">
        <v>644</v>
      </c>
      <c r="AJ122" s="430"/>
      <c r="AK122" s="430"/>
      <c r="AL122" s="430"/>
      <c r="AM122" s="430" t="s">
        <v>460</v>
      </c>
      <c r="AN122" s="430"/>
      <c r="AO122" s="430"/>
      <c r="AP122" s="430"/>
      <c r="AQ122" s="507" t="s">
        <v>222</v>
      </c>
      <c r="AR122" s="508"/>
      <c r="AS122" s="508"/>
      <c r="AT122" s="509"/>
      <c r="AU122" s="510" t="s">
        <v>129</v>
      </c>
      <c r="AV122" s="510"/>
      <c r="AW122" s="510"/>
      <c r="AX122" s="511"/>
      <c r="AY122">
        <f>COUNTA($G$124)</f>
        <v>0</v>
      </c>
      <c r="AZ122" s="10"/>
      <c r="BA122" s="10"/>
      <c r="BB122" s="10"/>
      <c r="BC122" s="10"/>
    </row>
    <row r="123" spans="1:60" ht="18.75" hidden="1" customHeight="1" x14ac:dyDescent="0.2">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30"/>
      <c r="AF123" s="430"/>
      <c r="AG123" s="430"/>
      <c r="AH123" s="430"/>
      <c r="AI123" s="430"/>
      <c r="AJ123" s="430"/>
      <c r="AK123" s="430"/>
      <c r="AL123" s="430"/>
      <c r="AM123" s="430"/>
      <c r="AN123" s="430"/>
      <c r="AO123" s="430"/>
      <c r="AP123" s="430"/>
      <c r="AQ123" s="512"/>
      <c r="AR123" s="450"/>
      <c r="AS123" s="448" t="s">
        <v>223</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3"/>
      <c r="H124" s="154"/>
      <c r="I124" s="154"/>
      <c r="J124" s="154"/>
      <c r="K124" s="154"/>
      <c r="L124" s="154"/>
      <c r="M124" s="154"/>
      <c r="N124" s="154"/>
      <c r="O124" s="155"/>
      <c r="P124" s="154"/>
      <c r="Q124" s="465"/>
      <c r="R124" s="465"/>
      <c r="S124" s="465"/>
      <c r="T124" s="465"/>
      <c r="U124" s="465"/>
      <c r="V124" s="465"/>
      <c r="W124" s="465"/>
      <c r="X124" s="466"/>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2">
      <c r="A125" s="330"/>
      <c r="B125" s="332"/>
      <c r="C125" s="333"/>
      <c r="D125" s="333"/>
      <c r="E125" s="333"/>
      <c r="F125" s="334"/>
      <c r="G125" s="907"/>
      <c r="H125" s="399"/>
      <c r="I125" s="399"/>
      <c r="J125" s="399"/>
      <c r="K125" s="399"/>
      <c r="L125" s="399"/>
      <c r="M125" s="399"/>
      <c r="N125" s="399"/>
      <c r="O125" s="400"/>
      <c r="P125" s="467"/>
      <c r="Q125" s="467"/>
      <c r="R125" s="467"/>
      <c r="S125" s="467"/>
      <c r="T125" s="467"/>
      <c r="U125" s="467"/>
      <c r="V125" s="467"/>
      <c r="W125" s="467"/>
      <c r="X125" s="468"/>
      <c r="Y125" s="908" t="s">
        <v>51</v>
      </c>
      <c r="Z125" s="800"/>
      <c r="AA125" s="801"/>
      <c r="AB125" s="464"/>
      <c r="AC125" s="464"/>
      <c r="AD125" s="464"/>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2">
      <c r="A126" s="330"/>
      <c r="B126" s="335"/>
      <c r="C126" s="336"/>
      <c r="D126" s="336"/>
      <c r="E126" s="336"/>
      <c r="F126" s="337"/>
      <c r="G126" s="156"/>
      <c r="H126" s="157"/>
      <c r="I126" s="157"/>
      <c r="J126" s="157"/>
      <c r="K126" s="157"/>
      <c r="L126" s="157"/>
      <c r="M126" s="157"/>
      <c r="N126" s="157"/>
      <c r="O126" s="158"/>
      <c r="P126" s="469"/>
      <c r="Q126" s="469"/>
      <c r="R126" s="469"/>
      <c r="S126" s="469"/>
      <c r="T126" s="469"/>
      <c r="U126" s="469"/>
      <c r="V126" s="469"/>
      <c r="W126" s="469"/>
      <c r="X126" s="470"/>
      <c r="Y126" s="908" t="s">
        <v>13</v>
      </c>
      <c r="Z126" s="800"/>
      <c r="AA126" s="801"/>
      <c r="AB126" s="909" t="s">
        <v>14</v>
      </c>
      <c r="AC126" s="909"/>
      <c r="AD126" s="909"/>
      <c r="AE126" s="580"/>
      <c r="AF126" s="581"/>
      <c r="AG126" s="581"/>
      <c r="AH126" s="581"/>
      <c r="AI126" s="580"/>
      <c r="AJ126" s="581"/>
      <c r="AK126" s="581"/>
      <c r="AL126" s="581"/>
      <c r="AM126" s="580"/>
      <c r="AN126" s="581"/>
      <c r="AO126" s="581"/>
      <c r="AP126" s="581"/>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2">
      <c r="A127" s="330"/>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492</v>
      </c>
      <c r="AF127" s="430"/>
      <c r="AG127" s="430"/>
      <c r="AH127" s="430"/>
      <c r="AI127" s="430" t="s">
        <v>644</v>
      </c>
      <c r="AJ127" s="430"/>
      <c r="AK127" s="430"/>
      <c r="AL127" s="430"/>
      <c r="AM127" s="430" t="s">
        <v>460</v>
      </c>
      <c r="AN127" s="430"/>
      <c r="AO127" s="430"/>
      <c r="AP127" s="430"/>
      <c r="AQ127" s="507" t="s">
        <v>222</v>
      </c>
      <c r="AR127" s="508"/>
      <c r="AS127" s="508"/>
      <c r="AT127" s="509"/>
      <c r="AU127" s="510" t="s">
        <v>129</v>
      </c>
      <c r="AV127" s="510"/>
      <c r="AW127" s="510"/>
      <c r="AX127" s="511"/>
      <c r="AY127">
        <f>COUNTA($G$129)</f>
        <v>0</v>
      </c>
      <c r="AZ127" s="10"/>
      <c r="BA127" s="10"/>
      <c r="BB127" s="10"/>
      <c r="BC127" s="10"/>
    </row>
    <row r="128" spans="1:60" ht="18.75" hidden="1" customHeight="1" x14ac:dyDescent="0.2">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30"/>
      <c r="AF128" s="430"/>
      <c r="AG128" s="430"/>
      <c r="AH128" s="430"/>
      <c r="AI128" s="430"/>
      <c r="AJ128" s="430"/>
      <c r="AK128" s="430"/>
      <c r="AL128" s="430"/>
      <c r="AM128" s="430"/>
      <c r="AN128" s="430"/>
      <c r="AO128" s="430"/>
      <c r="AP128" s="430"/>
      <c r="AQ128" s="512"/>
      <c r="AR128" s="450"/>
      <c r="AS128" s="448" t="s">
        <v>223</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3"/>
      <c r="H129" s="154"/>
      <c r="I129" s="154"/>
      <c r="J129" s="154"/>
      <c r="K129" s="154"/>
      <c r="L129" s="154"/>
      <c r="M129" s="154"/>
      <c r="N129" s="154"/>
      <c r="O129" s="155"/>
      <c r="P129" s="154"/>
      <c r="Q129" s="465"/>
      <c r="R129" s="465"/>
      <c r="S129" s="465"/>
      <c r="T129" s="465"/>
      <c r="U129" s="465"/>
      <c r="V129" s="465"/>
      <c r="W129" s="465"/>
      <c r="X129" s="466"/>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2">
      <c r="A130" s="330"/>
      <c r="B130" s="332"/>
      <c r="C130" s="333"/>
      <c r="D130" s="333"/>
      <c r="E130" s="333"/>
      <c r="F130" s="334"/>
      <c r="G130" s="907"/>
      <c r="H130" s="399"/>
      <c r="I130" s="399"/>
      <c r="J130" s="399"/>
      <c r="K130" s="399"/>
      <c r="L130" s="399"/>
      <c r="M130" s="399"/>
      <c r="N130" s="399"/>
      <c r="O130" s="400"/>
      <c r="P130" s="467"/>
      <c r="Q130" s="467"/>
      <c r="R130" s="467"/>
      <c r="S130" s="467"/>
      <c r="T130" s="467"/>
      <c r="U130" s="467"/>
      <c r="V130" s="467"/>
      <c r="W130" s="467"/>
      <c r="X130" s="468"/>
      <c r="Y130" s="908" t="s">
        <v>51</v>
      </c>
      <c r="Z130" s="800"/>
      <c r="AA130" s="801"/>
      <c r="AB130" s="464"/>
      <c r="AC130" s="464"/>
      <c r="AD130" s="464"/>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5">
      <c r="A131" s="331"/>
      <c r="B131" s="897"/>
      <c r="C131" s="898"/>
      <c r="D131" s="898"/>
      <c r="E131" s="898"/>
      <c r="F131" s="899"/>
      <c r="G131" s="156"/>
      <c r="H131" s="157"/>
      <c r="I131" s="157"/>
      <c r="J131" s="157"/>
      <c r="K131" s="157"/>
      <c r="L131" s="157"/>
      <c r="M131" s="157"/>
      <c r="N131" s="157"/>
      <c r="O131" s="158"/>
      <c r="P131" s="469"/>
      <c r="Q131" s="469"/>
      <c r="R131" s="469"/>
      <c r="S131" s="469"/>
      <c r="T131" s="469"/>
      <c r="U131" s="469"/>
      <c r="V131" s="469"/>
      <c r="W131" s="469"/>
      <c r="X131" s="470"/>
      <c r="Y131" s="908" t="s">
        <v>13</v>
      </c>
      <c r="Z131" s="800"/>
      <c r="AA131" s="801"/>
      <c r="AB131" s="909" t="s">
        <v>14</v>
      </c>
      <c r="AC131" s="909"/>
      <c r="AD131" s="909"/>
      <c r="AE131" s="580"/>
      <c r="AF131" s="581"/>
      <c r="AG131" s="581"/>
      <c r="AH131" s="581"/>
      <c r="AI131" s="580"/>
      <c r="AJ131" s="581"/>
      <c r="AK131" s="581"/>
      <c r="AL131" s="581"/>
      <c r="AM131" s="580"/>
      <c r="AN131" s="581"/>
      <c r="AO131" s="581"/>
      <c r="AP131" s="581"/>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655</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656</v>
      </c>
      <c r="B133" s="333"/>
      <c r="C133" s="333"/>
      <c r="D133" s="333"/>
      <c r="E133" s="333"/>
      <c r="F133" s="334"/>
      <c r="G133" s="365" t="s">
        <v>648</v>
      </c>
      <c r="H133" s="366"/>
      <c r="I133" s="366"/>
      <c r="J133" s="366"/>
      <c r="K133" s="366"/>
      <c r="L133" s="366"/>
      <c r="M133" s="366"/>
      <c r="N133" s="366"/>
      <c r="O133" s="366"/>
      <c r="P133" s="367" t="s">
        <v>647</v>
      </c>
      <c r="Q133" s="366"/>
      <c r="R133" s="366"/>
      <c r="S133" s="366"/>
      <c r="T133" s="366"/>
      <c r="U133" s="366"/>
      <c r="V133" s="366"/>
      <c r="W133" s="366"/>
      <c r="X133" s="368"/>
      <c r="Y133" s="369"/>
      <c r="Z133" s="370"/>
      <c r="AA133" s="371"/>
      <c r="AB133" s="416" t="s">
        <v>11</v>
      </c>
      <c r="AC133" s="416"/>
      <c r="AD133" s="416"/>
      <c r="AE133" s="430" t="s">
        <v>492</v>
      </c>
      <c r="AF133" s="430"/>
      <c r="AG133" s="430"/>
      <c r="AH133" s="430"/>
      <c r="AI133" s="430" t="s">
        <v>644</v>
      </c>
      <c r="AJ133" s="430"/>
      <c r="AK133" s="430"/>
      <c r="AL133" s="430"/>
      <c r="AM133" s="430" t="s">
        <v>460</v>
      </c>
      <c r="AN133" s="430"/>
      <c r="AO133" s="430"/>
      <c r="AP133" s="430"/>
      <c r="AQ133" s="425" t="s">
        <v>491</v>
      </c>
      <c r="AR133" s="426"/>
      <c r="AS133" s="426"/>
      <c r="AT133" s="427"/>
      <c r="AU133" s="425" t="s">
        <v>669</v>
      </c>
      <c r="AV133" s="426"/>
      <c r="AW133" s="426"/>
      <c r="AX133" s="428"/>
      <c r="AY133">
        <f>COUNTA($G$134)</f>
        <v>0</v>
      </c>
    </row>
    <row r="134" spans="1:60" ht="23.25" hidden="1" customHeight="1" x14ac:dyDescent="0.2">
      <c r="A134" s="363"/>
      <c r="B134" s="333"/>
      <c r="C134" s="333"/>
      <c r="D134" s="333"/>
      <c r="E134" s="333"/>
      <c r="F134" s="334"/>
      <c r="G134" s="451"/>
      <c r="H134" s="373"/>
      <c r="I134" s="373"/>
      <c r="J134" s="373"/>
      <c r="K134" s="373"/>
      <c r="L134" s="373"/>
      <c r="M134" s="373"/>
      <c r="N134" s="373"/>
      <c r="O134" s="373"/>
      <c r="P134" s="452"/>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2">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2">
      <c r="A136" s="477" t="s">
        <v>657</v>
      </c>
      <c r="B136" s="356"/>
      <c r="C136" s="356"/>
      <c r="D136" s="356"/>
      <c r="E136" s="356"/>
      <c r="F136" s="478"/>
      <c r="G136" s="238" t="s">
        <v>658</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492</v>
      </c>
      <c r="AF136" s="430"/>
      <c r="AG136" s="430"/>
      <c r="AH136" s="430"/>
      <c r="AI136" s="430" t="s">
        <v>644</v>
      </c>
      <c r="AJ136" s="430"/>
      <c r="AK136" s="430"/>
      <c r="AL136" s="430"/>
      <c r="AM136" s="430" t="s">
        <v>460</v>
      </c>
      <c r="AN136" s="430"/>
      <c r="AO136" s="430"/>
      <c r="AP136" s="430"/>
      <c r="AQ136" s="431" t="s">
        <v>670</v>
      </c>
      <c r="AR136" s="432"/>
      <c r="AS136" s="432"/>
      <c r="AT136" s="432"/>
      <c r="AU136" s="432"/>
      <c r="AV136" s="432"/>
      <c r="AW136" s="432"/>
      <c r="AX136" s="433"/>
      <c r="AY136">
        <f>IF(SUBSTITUTE(SUBSTITUTE($G$137,"／",""),"　","")="",0,1)</f>
        <v>0</v>
      </c>
    </row>
    <row r="137" spans="1:60" ht="23.25" hidden="1" customHeight="1" x14ac:dyDescent="0.2">
      <c r="A137" s="479"/>
      <c r="B137" s="338"/>
      <c r="C137" s="338"/>
      <c r="D137" s="338"/>
      <c r="E137" s="338"/>
      <c r="F137" s="480"/>
      <c r="G137" s="409" t="s">
        <v>659</v>
      </c>
      <c r="H137" s="410"/>
      <c r="I137" s="410"/>
      <c r="J137" s="410"/>
      <c r="K137" s="410"/>
      <c r="L137" s="410"/>
      <c r="M137" s="410"/>
      <c r="N137" s="410"/>
      <c r="O137" s="410"/>
      <c r="P137" s="410"/>
      <c r="Q137" s="410"/>
      <c r="R137" s="410"/>
      <c r="S137" s="410"/>
      <c r="T137" s="410"/>
      <c r="U137" s="410"/>
      <c r="V137" s="410"/>
      <c r="W137" s="410"/>
      <c r="X137" s="410"/>
      <c r="Y137" s="434" t="s">
        <v>657</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2">
      <c r="A138" s="481"/>
      <c r="B138" s="340"/>
      <c r="C138" s="340"/>
      <c r="D138" s="340"/>
      <c r="E138" s="340"/>
      <c r="F138" s="482"/>
      <c r="G138" s="411"/>
      <c r="H138" s="412"/>
      <c r="I138" s="412"/>
      <c r="J138" s="412"/>
      <c r="K138" s="412"/>
      <c r="L138" s="412"/>
      <c r="M138" s="412"/>
      <c r="N138" s="412"/>
      <c r="O138" s="412"/>
      <c r="P138" s="412"/>
      <c r="Q138" s="412"/>
      <c r="R138" s="412"/>
      <c r="S138" s="412"/>
      <c r="T138" s="412"/>
      <c r="U138" s="412"/>
      <c r="V138" s="412"/>
      <c r="W138" s="412"/>
      <c r="X138" s="412"/>
      <c r="Y138" s="401" t="s">
        <v>660</v>
      </c>
      <c r="Z138" s="414"/>
      <c r="AA138" s="415"/>
      <c r="AB138" s="440" t="s">
        <v>661</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2">
      <c r="A139" s="519" t="s">
        <v>309</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0" t="s">
        <v>492</v>
      </c>
      <c r="AF139" s="430"/>
      <c r="AG139" s="430"/>
      <c r="AH139" s="430"/>
      <c r="AI139" s="430" t="s">
        <v>644</v>
      </c>
      <c r="AJ139" s="430"/>
      <c r="AK139" s="430"/>
      <c r="AL139" s="430"/>
      <c r="AM139" s="430" t="s">
        <v>460</v>
      </c>
      <c r="AN139" s="430"/>
      <c r="AO139" s="430"/>
      <c r="AP139" s="430"/>
      <c r="AQ139" s="474" t="s">
        <v>222</v>
      </c>
      <c r="AR139" s="475"/>
      <c r="AS139" s="475"/>
      <c r="AT139" s="476"/>
      <c r="AU139" s="338" t="s">
        <v>129</v>
      </c>
      <c r="AV139" s="338"/>
      <c r="AW139" s="338"/>
      <c r="AX139" s="343"/>
      <c r="AY139">
        <f>COUNTA($G$141)</f>
        <v>0</v>
      </c>
    </row>
    <row r="140" spans="1:60" ht="18.75" hidden="1" customHeight="1" x14ac:dyDescent="0.2">
      <c r="A140" s="522"/>
      <c r="B140" s="523"/>
      <c r="C140" s="523"/>
      <c r="D140" s="523"/>
      <c r="E140" s="523"/>
      <c r="F140" s="524"/>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30"/>
      <c r="AF140" s="430"/>
      <c r="AG140" s="430"/>
      <c r="AH140" s="430"/>
      <c r="AI140" s="430"/>
      <c r="AJ140" s="430"/>
      <c r="AK140" s="430"/>
      <c r="AL140" s="430"/>
      <c r="AM140" s="430"/>
      <c r="AN140" s="430"/>
      <c r="AO140" s="430"/>
      <c r="AP140" s="430"/>
      <c r="AQ140" s="446"/>
      <c r="AR140" s="447"/>
      <c r="AS140" s="448" t="s">
        <v>223</v>
      </c>
      <c r="AT140" s="449"/>
      <c r="AU140" s="450"/>
      <c r="AV140" s="450"/>
      <c r="AW140" s="340" t="s">
        <v>170</v>
      </c>
      <c r="AX140" s="345"/>
      <c r="AY140">
        <f t="shared" ref="AY140:AY145" si="5">$AY$139</f>
        <v>0</v>
      </c>
    </row>
    <row r="141" spans="1:60" ht="23.25" hidden="1" customHeight="1" x14ac:dyDescent="0.2">
      <c r="A141" s="525"/>
      <c r="B141" s="523"/>
      <c r="C141" s="523"/>
      <c r="D141" s="523"/>
      <c r="E141" s="523"/>
      <c r="F141" s="524"/>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2">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4"/>
      <c r="AC142" s="464"/>
      <c r="AD142" s="464"/>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2">
      <c r="A143" s="525"/>
      <c r="B143" s="523"/>
      <c r="C143" s="523"/>
      <c r="D143" s="523"/>
      <c r="E143" s="523"/>
      <c r="F143" s="524"/>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2">
      <c r="A144" s="477" t="s">
        <v>335</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4"/>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30" t="s">
        <v>649</v>
      </c>
      <c r="B146" s="332" t="s">
        <v>650</v>
      </c>
      <c r="C146" s="333"/>
      <c r="D146" s="333"/>
      <c r="E146" s="333"/>
      <c r="F146" s="334"/>
      <c r="G146" s="338" t="s">
        <v>651</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671</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30"/>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492</v>
      </c>
      <c r="AF151" s="430"/>
      <c r="AG151" s="430"/>
      <c r="AH151" s="430"/>
      <c r="AI151" s="430" t="s">
        <v>644</v>
      </c>
      <c r="AJ151" s="430"/>
      <c r="AK151" s="430"/>
      <c r="AL151" s="430"/>
      <c r="AM151" s="430" t="s">
        <v>460</v>
      </c>
      <c r="AN151" s="430"/>
      <c r="AO151" s="430"/>
      <c r="AP151" s="430"/>
      <c r="AQ151" s="507" t="s">
        <v>222</v>
      </c>
      <c r="AR151" s="508"/>
      <c r="AS151" s="508"/>
      <c r="AT151" s="509"/>
      <c r="AU151" s="510" t="s">
        <v>129</v>
      </c>
      <c r="AV151" s="510"/>
      <c r="AW151" s="510"/>
      <c r="AX151" s="511"/>
      <c r="AY151">
        <f t="shared" si="6"/>
        <v>0</v>
      </c>
      <c r="AZ151" s="10"/>
      <c r="BA151" s="10"/>
      <c r="BB151" s="10"/>
      <c r="BC151" s="10"/>
    </row>
    <row r="152" spans="1:60" ht="18.75" hidden="1" customHeight="1" x14ac:dyDescent="0.2">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30"/>
      <c r="AF152" s="430"/>
      <c r="AG152" s="430"/>
      <c r="AH152" s="430"/>
      <c r="AI152" s="430"/>
      <c r="AJ152" s="430"/>
      <c r="AK152" s="430"/>
      <c r="AL152" s="430"/>
      <c r="AM152" s="430"/>
      <c r="AN152" s="430"/>
      <c r="AO152" s="430"/>
      <c r="AP152" s="430"/>
      <c r="AQ152" s="512"/>
      <c r="AR152" s="450"/>
      <c r="AS152" s="448" t="s">
        <v>223</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3"/>
      <c r="H153" s="154"/>
      <c r="I153" s="154"/>
      <c r="J153" s="154"/>
      <c r="K153" s="154"/>
      <c r="L153" s="154"/>
      <c r="M153" s="154"/>
      <c r="N153" s="154"/>
      <c r="O153" s="155"/>
      <c r="P153" s="154"/>
      <c r="Q153" s="465"/>
      <c r="R153" s="465"/>
      <c r="S153" s="465"/>
      <c r="T153" s="465"/>
      <c r="U153" s="465"/>
      <c r="V153" s="465"/>
      <c r="W153" s="465"/>
      <c r="X153" s="466"/>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2">
      <c r="A154" s="330"/>
      <c r="B154" s="332"/>
      <c r="C154" s="333"/>
      <c r="D154" s="333"/>
      <c r="E154" s="333"/>
      <c r="F154" s="334"/>
      <c r="G154" s="907"/>
      <c r="H154" s="399"/>
      <c r="I154" s="399"/>
      <c r="J154" s="399"/>
      <c r="K154" s="399"/>
      <c r="L154" s="399"/>
      <c r="M154" s="399"/>
      <c r="N154" s="399"/>
      <c r="O154" s="400"/>
      <c r="P154" s="467"/>
      <c r="Q154" s="467"/>
      <c r="R154" s="467"/>
      <c r="S154" s="467"/>
      <c r="T154" s="467"/>
      <c r="U154" s="467"/>
      <c r="V154" s="467"/>
      <c r="W154" s="467"/>
      <c r="X154" s="468"/>
      <c r="Y154" s="908" t="s">
        <v>51</v>
      </c>
      <c r="Z154" s="800"/>
      <c r="AA154" s="801"/>
      <c r="AB154" s="464"/>
      <c r="AC154" s="464"/>
      <c r="AD154" s="464"/>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2">
      <c r="A155" s="330"/>
      <c r="B155" s="332"/>
      <c r="C155" s="333"/>
      <c r="D155" s="333"/>
      <c r="E155" s="333"/>
      <c r="F155" s="334"/>
      <c r="G155" s="156"/>
      <c r="H155" s="157"/>
      <c r="I155" s="157"/>
      <c r="J155" s="157"/>
      <c r="K155" s="157"/>
      <c r="L155" s="157"/>
      <c r="M155" s="157"/>
      <c r="N155" s="157"/>
      <c r="O155" s="158"/>
      <c r="P155" s="469"/>
      <c r="Q155" s="469"/>
      <c r="R155" s="469"/>
      <c r="S155" s="469"/>
      <c r="T155" s="469"/>
      <c r="U155" s="469"/>
      <c r="V155" s="469"/>
      <c r="W155" s="469"/>
      <c r="X155" s="470"/>
      <c r="Y155" s="908" t="s">
        <v>13</v>
      </c>
      <c r="Z155" s="800"/>
      <c r="AA155" s="801"/>
      <c r="AB155" s="909" t="s">
        <v>14</v>
      </c>
      <c r="AC155" s="909"/>
      <c r="AD155" s="909"/>
      <c r="AE155" s="580"/>
      <c r="AF155" s="581"/>
      <c r="AG155" s="581"/>
      <c r="AH155" s="581"/>
      <c r="AI155" s="580"/>
      <c r="AJ155" s="581"/>
      <c r="AK155" s="581"/>
      <c r="AL155" s="581"/>
      <c r="AM155" s="580"/>
      <c r="AN155" s="581"/>
      <c r="AO155" s="581"/>
      <c r="AP155" s="581"/>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30"/>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492</v>
      </c>
      <c r="AF156" s="430"/>
      <c r="AG156" s="430"/>
      <c r="AH156" s="430"/>
      <c r="AI156" s="430" t="s">
        <v>644</v>
      </c>
      <c r="AJ156" s="430"/>
      <c r="AK156" s="430"/>
      <c r="AL156" s="430"/>
      <c r="AM156" s="430" t="s">
        <v>460</v>
      </c>
      <c r="AN156" s="430"/>
      <c r="AO156" s="430"/>
      <c r="AP156" s="430"/>
      <c r="AQ156" s="507" t="s">
        <v>222</v>
      </c>
      <c r="AR156" s="508"/>
      <c r="AS156" s="508"/>
      <c r="AT156" s="509"/>
      <c r="AU156" s="510" t="s">
        <v>129</v>
      </c>
      <c r="AV156" s="510"/>
      <c r="AW156" s="510"/>
      <c r="AX156" s="511"/>
      <c r="AY156">
        <f>COUNTA($G$158)</f>
        <v>0</v>
      </c>
      <c r="AZ156" s="10"/>
      <c r="BA156" s="10"/>
      <c r="BB156" s="10"/>
      <c r="BC156" s="10"/>
    </row>
    <row r="157" spans="1:60" ht="18.75" hidden="1" customHeight="1" x14ac:dyDescent="0.2">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30"/>
      <c r="AF157" s="430"/>
      <c r="AG157" s="430"/>
      <c r="AH157" s="430"/>
      <c r="AI157" s="430"/>
      <c r="AJ157" s="430"/>
      <c r="AK157" s="430"/>
      <c r="AL157" s="430"/>
      <c r="AM157" s="430"/>
      <c r="AN157" s="430"/>
      <c r="AO157" s="430"/>
      <c r="AP157" s="430"/>
      <c r="AQ157" s="512"/>
      <c r="AR157" s="450"/>
      <c r="AS157" s="448" t="s">
        <v>223</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65"/>
      <c r="R158" s="465"/>
      <c r="S158" s="465"/>
      <c r="T158" s="465"/>
      <c r="U158" s="465"/>
      <c r="V158" s="465"/>
      <c r="W158" s="465"/>
      <c r="X158" s="466"/>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2">
      <c r="A159" s="330"/>
      <c r="B159" s="332"/>
      <c r="C159" s="333"/>
      <c r="D159" s="333"/>
      <c r="E159" s="333"/>
      <c r="F159" s="334"/>
      <c r="G159" s="907"/>
      <c r="H159" s="399"/>
      <c r="I159" s="399"/>
      <c r="J159" s="399"/>
      <c r="K159" s="399"/>
      <c r="L159" s="399"/>
      <c r="M159" s="399"/>
      <c r="N159" s="399"/>
      <c r="O159" s="400"/>
      <c r="P159" s="467"/>
      <c r="Q159" s="467"/>
      <c r="R159" s="467"/>
      <c r="S159" s="467"/>
      <c r="T159" s="467"/>
      <c r="U159" s="467"/>
      <c r="V159" s="467"/>
      <c r="W159" s="467"/>
      <c r="X159" s="468"/>
      <c r="Y159" s="908" t="s">
        <v>51</v>
      </c>
      <c r="Z159" s="800"/>
      <c r="AA159" s="801"/>
      <c r="AB159" s="464"/>
      <c r="AC159" s="464"/>
      <c r="AD159" s="464"/>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69"/>
      <c r="Q160" s="469"/>
      <c r="R160" s="469"/>
      <c r="S160" s="469"/>
      <c r="T160" s="469"/>
      <c r="U160" s="469"/>
      <c r="V160" s="469"/>
      <c r="W160" s="469"/>
      <c r="X160" s="470"/>
      <c r="Y160" s="908" t="s">
        <v>13</v>
      </c>
      <c r="Z160" s="800"/>
      <c r="AA160" s="801"/>
      <c r="AB160" s="909" t="s">
        <v>14</v>
      </c>
      <c r="AC160" s="909"/>
      <c r="AD160" s="909"/>
      <c r="AE160" s="580"/>
      <c r="AF160" s="581"/>
      <c r="AG160" s="581"/>
      <c r="AH160" s="581"/>
      <c r="AI160" s="580"/>
      <c r="AJ160" s="581"/>
      <c r="AK160" s="581"/>
      <c r="AL160" s="581"/>
      <c r="AM160" s="580"/>
      <c r="AN160" s="581"/>
      <c r="AO160" s="581"/>
      <c r="AP160" s="581"/>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2">
      <c r="A161" s="330"/>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492</v>
      </c>
      <c r="AF161" s="430"/>
      <c r="AG161" s="430"/>
      <c r="AH161" s="430"/>
      <c r="AI161" s="430" t="s">
        <v>644</v>
      </c>
      <c r="AJ161" s="430"/>
      <c r="AK161" s="430"/>
      <c r="AL161" s="430"/>
      <c r="AM161" s="430" t="s">
        <v>460</v>
      </c>
      <c r="AN161" s="430"/>
      <c r="AO161" s="430"/>
      <c r="AP161" s="430"/>
      <c r="AQ161" s="507" t="s">
        <v>222</v>
      </c>
      <c r="AR161" s="508"/>
      <c r="AS161" s="508"/>
      <c r="AT161" s="509"/>
      <c r="AU161" s="510" t="s">
        <v>129</v>
      </c>
      <c r="AV161" s="510"/>
      <c r="AW161" s="510"/>
      <c r="AX161" s="511"/>
      <c r="AY161">
        <f>COUNTA($G$163)</f>
        <v>0</v>
      </c>
      <c r="AZ161" s="10"/>
      <c r="BA161" s="10"/>
      <c r="BB161" s="10"/>
      <c r="BC161" s="10"/>
    </row>
    <row r="162" spans="1:60" ht="18.75" hidden="1" customHeight="1" x14ac:dyDescent="0.2">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30"/>
      <c r="AF162" s="430"/>
      <c r="AG162" s="430"/>
      <c r="AH162" s="430"/>
      <c r="AI162" s="430"/>
      <c r="AJ162" s="430"/>
      <c r="AK162" s="430"/>
      <c r="AL162" s="430"/>
      <c r="AM162" s="430"/>
      <c r="AN162" s="430"/>
      <c r="AO162" s="430"/>
      <c r="AP162" s="430"/>
      <c r="AQ162" s="512"/>
      <c r="AR162" s="450"/>
      <c r="AS162" s="448" t="s">
        <v>223</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3"/>
      <c r="H163" s="154"/>
      <c r="I163" s="154"/>
      <c r="J163" s="154"/>
      <c r="K163" s="154"/>
      <c r="L163" s="154"/>
      <c r="M163" s="154"/>
      <c r="N163" s="154"/>
      <c r="O163" s="155"/>
      <c r="P163" s="154"/>
      <c r="Q163" s="465"/>
      <c r="R163" s="465"/>
      <c r="S163" s="465"/>
      <c r="T163" s="465"/>
      <c r="U163" s="465"/>
      <c r="V163" s="465"/>
      <c r="W163" s="465"/>
      <c r="X163" s="466"/>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2">
      <c r="A164" s="330"/>
      <c r="B164" s="332"/>
      <c r="C164" s="333"/>
      <c r="D164" s="333"/>
      <c r="E164" s="333"/>
      <c r="F164" s="334"/>
      <c r="G164" s="907"/>
      <c r="H164" s="399"/>
      <c r="I164" s="399"/>
      <c r="J164" s="399"/>
      <c r="K164" s="399"/>
      <c r="L164" s="399"/>
      <c r="M164" s="399"/>
      <c r="N164" s="399"/>
      <c r="O164" s="400"/>
      <c r="P164" s="467"/>
      <c r="Q164" s="467"/>
      <c r="R164" s="467"/>
      <c r="S164" s="467"/>
      <c r="T164" s="467"/>
      <c r="U164" s="467"/>
      <c r="V164" s="467"/>
      <c r="W164" s="467"/>
      <c r="X164" s="468"/>
      <c r="Y164" s="908" t="s">
        <v>51</v>
      </c>
      <c r="Z164" s="800"/>
      <c r="AA164" s="801"/>
      <c r="AB164" s="464"/>
      <c r="AC164" s="464"/>
      <c r="AD164" s="464"/>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5">
      <c r="A165" s="331"/>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655</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656</v>
      </c>
      <c r="B167" s="333"/>
      <c r="C167" s="333"/>
      <c r="D167" s="333"/>
      <c r="E167" s="333"/>
      <c r="F167" s="334"/>
      <c r="G167" s="365" t="s">
        <v>648</v>
      </c>
      <c r="H167" s="366"/>
      <c r="I167" s="366"/>
      <c r="J167" s="366"/>
      <c r="K167" s="366"/>
      <c r="L167" s="366"/>
      <c r="M167" s="366"/>
      <c r="N167" s="366"/>
      <c r="O167" s="366"/>
      <c r="P167" s="367" t="s">
        <v>647</v>
      </c>
      <c r="Q167" s="366"/>
      <c r="R167" s="366"/>
      <c r="S167" s="366"/>
      <c r="T167" s="366"/>
      <c r="U167" s="366"/>
      <c r="V167" s="366"/>
      <c r="W167" s="366"/>
      <c r="X167" s="368"/>
      <c r="Y167" s="369"/>
      <c r="Z167" s="370"/>
      <c r="AA167" s="371"/>
      <c r="AB167" s="416" t="s">
        <v>11</v>
      </c>
      <c r="AC167" s="416"/>
      <c r="AD167" s="416"/>
      <c r="AE167" s="430" t="s">
        <v>492</v>
      </c>
      <c r="AF167" s="430"/>
      <c r="AG167" s="430"/>
      <c r="AH167" s="430"/>
      <c r="AI167" s="430" t="s">
        <v>644</v>
      </c>
      <c r="AJ167" s="430"/>
      <c r="AK167" s="430"/>
      <c r="AL167" s="430"/>
      <c r="AM167" s="430" t="s">
        <v>460</v>
      </c>
      <c r="AN167" s="430"/>
      <c r="AO167" s="430"/>
      <c r="AP167" s="430"/>
      <c r="AQ167" s="425" t="s">
        <v>491</v>
      </c>
      <c r="AR167" s="426"/>
      <c r="AS167" s="426"/>
      <c r="AT167" s="427"/>
      <c r="AU167" s="425" t="s">
        <v>669</v>
      </c>
      <c r="AV167" s="426"/>
      <c r="AW167" s="426"/>
      <c r="AX167" s="428"/>
      <c r="AY167">
        <f>COUNTA($G$168)</f>
        <v>0</v>
      </c>
    </row>
    <row r="168" spans="1:60" ht="23.25" hidden="1" customHeight="1" x14ac:dyDescent="0.2">
      <c r="A168" s="363"/>
      <c r="B168" s="333"/>
      <c r="C168" s="333"/>
      <c r="D168" s="333"/>
      <c r="E168" s="333"/>
      <c r="F168" s="334"/>
      <c r="G168" s="451"/>
      <c r="H168" s="373"/>
      <c r="I168" s="373"/>
      <c r="J168" s="373"/>
      <c r="K168" s="373"/>
      <c r="L168" s="373"/>
      <c r="M168" s="373"/>
      <c r="N168" s="373"/>
      <c r="O168" s="373"/>
      <c r="P168" s="452"/>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2">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2">
      <c r="A170" s="477" t="s">
        <v>657</v>
      </c>
      <c r="B170" s="356"/>
      <c r="C170" s="356"/>
      <c r="D170" s="356"/>
      <c r="E170" s="356"/>
      <c r="F170" s="478"/>
      <c r="G170" s="238" t="s">
        <v>658</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492</v>
      </c>
      <c r="AF170" s="430"/>
      <c r="AG170" s="430"/>
      <c r="AH170" s="430"/>
      <c r="AI170" s="430" t="s">
        <v>644</v>
      </c>
      <c r="AJ170" s="430"/>
      <c r="AK170" s="430"/>
      <c r="AL170" s="430"/>
      <c r="AM170" s="430" t="s">
        <v>460</v>
      </c>
      <c r="AN170" s="430"/>
      <c r="AO170" s="430"/>
      <c r="AP170" s="430"/>
      <c r="AQ170" s="431" t="s">
        <v>670</v>
      </c>
      <c r="AR170" s="432"/>
      <c r="AS170" s="432"/>
      <c r="AT170" s="432"/>
      <c r="AU170" s="432"/>
      <c r="AV170" s="432"/>
      <c r="AW170" s="432"/>
      <c r="AX170" s="433"/>
      <c r="AY170">
        <f>IF(SUBSTITUTE(SUBSTITUTE($G$171,"／",""),"　","")="",0,1)</f>
        <v>0</v>
      </c>
    </row>
    <row r="171" spans="1:60" ht="23.25" hidden="1" customHeight="1" x14ac:dyDescent="0.2">
      <c r="A171" s="479"/>
      <c r="B171" s="338"/>
      <c r="C171" s="338"/>
      <c r="D171" s="338"/>
      <c r="E171" s="338"/>
      <c r="F171" s="480"/>
      <c r="G171" s="409" t="s">
        <v>659</v>
      </c>
      <c r="H171" s="410"/>
      <c r="I171" s="410"/>
      <c r="J171" s="410"/>
      <c r="K171" s="410"/>
      <c r="L171" s="410"/>
      <c r="M171" s="410"/>
      <c r="N171" s="410"/>
      <c r="O171" s="410"/>
      <c r="P171" s="410"/>
      <c r="Q171" s="410"/>
      <c r="R171" s="410"/>
      <c r="S171" s="410"/>
      <c r="T171" s="410"/>
      <c r="U171" s="410"/>
      <c r="V171" s="410"/>
      <c r="W171" s="410"/>
      <c r="X171" s="410"/>
      <c r="Y171" s="434" t="s">
        <v>657</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2">
      <c r="A172" s="481"/>
      <c r="B172" s="340"/>
      <c r="C172" s="340"/>
      <c r="D172" s="340"/>
      <c r="E172" s="340"/>
      <c r="F172" s="482"/>
      <c r="G172" s="411"/>
      <c r="H172" s="412"/>
      <c r="I172" s="412"/>
      <c r="J172" s="412"/>
      <c r="K172" s="412"/>
      <c r="L172" s="412"/>
      <c r="M172" s="412"/>
      <c r="N172" s="412"/>
      <c r="O172" s="412"/>
      <c r="P172" s="412"/>
      <c r="Q172" s="412"/>
      <c r="R172" s="412"/>
      <c r="S172" s="412"/>
      <c r="T172" s="412"/>
      <c r="U172" s="412"/>
      <c r="V172" s="412"/>
      <c r="W172" s="412"/>
      <c r="X172" s="412"/>
      <c r="Y172" s="401" t="s">
        <v>660</v>
      </c>
      <c r="Z172" s="414"/>
      <c r="AA172" s="415"/>
      <c r="AB172" s="440" t="s">
        <v>661</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2">
      <c r="A173" s="519" t="s">
        <v>309</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0" t="s">
        <v>492</v>
      </c>
      <c r="AF173" s="430"/>
      <c r="AG173" s="430"/>
      <c r="AH173" s="430"/>
      <c r="AI173" s="430" t="s">
        <v>644</v>
      </c>
      <c r="AJ173" s="430"/>
      <c r="AK173" s="430"/>
      <c r="AL173" s="430"/>
      <c r="AM173" s="430" t="s">
        <v>460</v>
      </c>
      <c r="AN173" s="430"/>
      <c r="AO173" s="430"/>
      <c r="AP173" s="430"/>
      <c r="AQ173" s="474" t="s">
        <v>222</v>
      </c>
      <c r="AR173" s="475"/>
      <c r="AS173" s="475"/>
      <c r="AT173" s="476"/>
      <c r="AU173" s="338" t="s">
        <v>129</v>
      </c>
      <c r="AV173" s="338"/>
      <c r="AW173" s="338"/>
      <c r="AX173" s="343"/>
      <c r="AY173">
        <f>COUNTA($G$175)</f>
        <v>0</v>
      </c>
    </row>
    <row r="174" spans="1:60" ht="18.75" hidden="1" customHeight="1" x14ac:dyDescent="0.2">
      <c r="A174" s="522"/>
      <c r="B174" s="523"/>
      <c r="C174" s="523"/>
      <c r="D174" s="523"/>
      <c r="E174" s="523"/>
      <c r="F174" s="524"/>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30"/>
      <c r="AF174" s="430"/>
      <c r="AG174" s="430"/>
      <c r="AH174" s="430"/>
      <c r="AI174" s="430"/>
      <c r="AJ174" s="430"/>
      <c r="AK174" s="430"/>
      <c r="AL174" s="430"/>
      <c r="AM174" s="430"/>
      <c r="AN174" s="430"/>
      <c r="AO174" s="430"/>
      <c r="AP174" s="430"/>
      <c r="AQ174" s="446"/>
      <c r="AR174" s="447"/>
      <c r="AS174" s="448" t="s">
        <v>223</v>
      </c>
      <c r="AT174" s="449"/>
      <c r="AU174" s="450"/>
      <c r="AV174" s="450"/>
      <c r="AW174" s="340" t="s">
        <v>170</v>
      </c>
      <c r="AX174" s="345"/>
      <c r="AY174">
        <f t="shared" ref="AY174:AY179" si="7">$AY$173</f>
        <v>0</v>
      </c>
    </row>
    <row r="175" spans="1:60" ht="23.25" hidden="1" customHeight="1" x14ac:dyDescent="0.2">
      <c r="A175" s="525"/>
      <c r="B175" s="523"/>
      <c r="C175" s="523"/>
      <c r="D175" s="523"/>
      <c r="E175" s="523"/>
      <c r="F175" s="524"/>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2">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4"/>
      <c r="AC176" s="464"/>
      <c r="AD176" s="464"/>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2">
      <c r="A177" s="525"/>
      <c r="B177" s="523"/>
      <c r="C177" s="523"/>
      <c r="D177" s="523"/>
      <c r="E177" s="523"/>
      <c r="F177" s="524"/>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2">
      <c r="A178" s="477" t="s">
        <v>335</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4"/>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30" t="s">
        <v>649</v>
      </c>
      <c r="B180" s="332" t="s">
        <v>650</v>
      </c>
      <c r="C180" s="333"/>
      <c r="D180" s="333"/>
      <c r="E180" s="333"/>
      <c r="F180" s="334"/>
      <c r="G180" s="338" t="s">
        <v>651</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671</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30"/>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492</v>
      </c>
      <c r="AF185" s="430"/>
      <c r="AG185" s="430"/>
      <c r="AH185" s="430"/>
      <c r="AI185" s="430" t="s">
        <v>644</v>
      </c>
      <c r="AJ185" s="430"/>
      <c r="AK185" s="430"/>
      <c r="AL185" s="430"/>
      <c r="AM185" s="430" t="s">
        <v>460</v>
      </c>
      <c r="AN185" s="430"/>
      <c r="AO185" s="430"/>
      <c r="AP185" s="430"/>
      <c r="AQ185" s="507" t="s">
        <v>222</v>
      </c>
      <c r="AR185" s="508"/>
      <c r="AS185" s="508"/>
      <c r="AT185" s="509"/>
      <c r="AU185" s="510" t="s">
        <v>129</v>
      </c>
      <c r="AV185" s="510"/>
      <c r="AW185" s="510"/>
      <c r="AX185" s="511"/>
      <c r="AY185">
        <f t="shared" si="8"/>
        <v>0</v>
      </c>
      <c r="AZ185" s="10"/>
      <c r="BA185" s="10"/>
      <c r="BB185" s="10"/>
      <c r="BC185" s="10"/>
    </row>
    <row r="186" spans="1:60" ht="18.75" hidden="1" customHeight="1" x14ac:dyDescent="0.2">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30"/>
      <c r="AF186" s="430"/>
      <c r="AG186" s="430"/>
      <c r="AH186" s="430"/>
      <c r="AI186" s="430"/>
      <c r="AJ186" s="430"/>
      <c r="AK186" s="430"/>
      <c r="AL186" s="430"/>
      <c r="AM186" s="430"/>
      <c r="AN186" s="430"/>
      <c r="AO186" s="430"/>
      <c r="AP186" s="430"/>
      <c r="AQ186" s="512"/>
      <c r="AR186" s="450"/>
      <c r="AS186" s="448" t="s">
        <v>223</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65"/>
      <c r="R187" s="465"/>
      <c r="S187" s="465"/>
      <c r="T187" s="465"/>
      <c r="U187" s="465"/>
      <c r="V187" s="465"/>
      <c r="W187" s="465"/>
      <c r="X187" s="466"/>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2">
      <c r="A188" s="330"/>
      <c r="B188" s="332"/>
      <c r="C188" s="333"/>
      <c r="D188" s="333"/>
      <c r="E188" s="333"/>
      <c r="F188" s="334"/>
      <c r="G188" s="907"/>
      <c r="H188" s="399"/>
      <c r="I188" s="399"/>
      <c r="J188" s="399"/>
      <c r="K188" s="399"/>
      <c r="L188" s="399"/>
      <c r="M188" s="399"/>
      <c r="N188" s="399"/>
      <c r="O188" s="400"/>
      <c r="P188" s="467"/>
      <c r="Q188" s="467"/>
      <c r="R188" s="467"/>
      <c r="S188" s="467"/>
      <c r="T188" s="467"/>
      <c r="U188" s="467"/>
      <c r="V188" s="467"/>
      <c r="W188" s="467"/>
      <c r="X188" s="468"/>
      <c r="Y188" s="908" t="s">
        <v>51</v>
      </c>
      <c r="Z188" s="800"/>
      <c r="AA188" s="801"/>
      <c r="AB188" s="464"/>
      <c r="AC188" s="464"/>
      <c r="AD188" s="464"/>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69"/>
      <c r="Q189" s="469"/>
      <c r="R189" s="469"/>
      <c r="S189" s="469"/>
      <c r="T189" s="469"/>
      <c r="U189" s="469"/>
      <c r="V189" s="469"/>
      <c r="W189" s="469"/>
      <c r="X189" s="470"/>
      <c r="Y189" s="908" t="s">
        <v>13</v>
      </c>
      <c r="Z189" s="800"/>
      <c r="AA189" s="801"/>
      <c r="AB189" s="909" t="s">
        <v>14</v>
      </c>
      <c r="AC189" s="909"/>
      <c r="AD189" s="909"/>
      <c r="AE189" s="580"/>
      <c r="AF189" s="581"/>
      <c r="AG189" s="581"/>
      <c r="AH189" s="581"/>
      <c r="AI189" s="580"/>
      <c r="AJ189" s="581"/>
      <c r="AK189" s="581"/>
      <c r="AL189" s="581"/>
      <c r="AM189" s="580"/>
      <c r="AN189" s="581"/>
      <c r="AO189" s="581"/>
      <c r="AP189" s="581"/>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30"/>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492</v>
      </c>
      <c r="AF190" s="430"/>
      <c r="AG190" s="430"/>
      <c r="AH190" s="430"/>
      <c r="AI190" s="430" t="s">
        <v>644</v>
      </c>
      <c r="AJ190" s="430"/>
      <c r="AK190" s="430"/>
      <c r="AL190" s="430"/>
      <c r="AM190" s="430" t="s">
        <v>460</v>
      </c>
      <c r="AN190" s="430"/>
      <c r="AO190" s="430"/>
      <c r="AP190" s="430"/>
      <c r="AQ190" s="507" t="s">
        <v>222</v>
      </c>
      <c r="AR190" s="508"/>
      <c r="AS190" s="508"/>
      <c r="AT190" s="509"/>
      <c r="AU190" s="510" t="s">
        <v>129</v>
      </c>
      <c r="AV190" s="510"/>
      <c r="AW190" s="510"/>
      <c r="AX190" s="511"/>
      <c r="AY190">
        <f>COUNTA($G$192)</f>
        <v>0</v>
      </c>
      <c r="AZ190" s="10"/>
      <c r="BA190" s="10"/>
      <c r="BB190" s="10"/>
      <c r="BC190" s="10"/>
    </row>
    <row r="191" spans="1:60" ht="18.75" hidden="1" customHeight="1" x14ac:dyDescent="0.2">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30"/>
      <c r="AF191" s="430"/>
      <c r="AG191" s="430"/>
      <c r="AH191" s="430"/>
      <c r="AI191" s="430"/>
      <c r="AJ191" s="430"/>
      <c r="AK191" s="430"/>
      <c r="AL191" s="430"/>
      <c r="AM191" s="430"/>
      <c r="AN191" s="430"/>
      <c r="AO191" s="430"/>
      <c r="AP191" s="430"/>
      <c r="AQ191" s="512"/>
      <c r="AR191" s="450"/>
      <c r="AS191" s="448" t="s">
        <v>223</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65"/>
      <c r="R192" s="465"/>
      <c r="S192" s="465"/>
      <c r="T192" s="465"/>
      <c r="U192" s="465"/>
      <c r="V192" s="465"/>
      <c r="W192" s="465"/>
      <c r="X192" s="466"/>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2">
      <c r="A193" s="330"/>
      <c r="B193" s="332"/>
      <c r="C193" s="333"/>
      <c r="D193" s="333"/>
      <c r="E193" s="333"/>
      <c r="F193" s="334"/>
      <c r="G193" s="907"/>
      <c r="H193" s="399"/>
      <c r="I193" s="399"/>
      <c r="J193" s="399"/>
      <c r="K193" s="399"/>
      <c r="L193" s="399"/>
      <c r="M193" s="399"/>
      <c r="N193" s="399"/>
      <c r="O193" s="400"/>
      <c r="P193" s="467"/>
      <c r="Q193" s="467"/>
      <c r="R193" s="467"/>
      <c r="S193" s="467"/>
      <c r="T193" s="467"/>
      <c r="U193" s="467"/>
      <c r="V193" s="467"/>
      <c r="W193" s="467"/>
      <c r="X193" s="468"/>
      <c r="Y193" s="908" t="s">
        <v>51</v>
      </c>
      <c r="Z193" s="800"/>
      <c r="AA193" s="801"/>
      <c r="AB193" s="464"/>
      <c r="AC193" s="464"/>
      <c r="AD193" s="464"/>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69"/>
      <c r="Q194" s="469"/>
      <c r="R194" s="469"/>
      <c r="S194" s="469"/>
      <c r="T194" s="469"/>
      <c r="U194" s="469"/>
      <c r="V194" s="469"/>
      <c r="W194" s="469"/>
      <c r="X194" s="470"/>
      <c r="Y194" s="908" t="s">
        <v>13</v>
      </c>
      <c r="Z194" s="800"/>
      <c r="AA194" s="801"/>
      <c r="AB194" s="909" t="s">
        <v>14</v>
      </c>
      <c r="AC194" s="909"/>
      <c r="AD194" s="909"/>
      <c r="AE194" s="580"/>
      <c r="AF194" s="581"/>
      <c r="AG194" s="581"/>
      <c r="AH194" s="581"/>
      <c r="AI194" s="580"/>
      <c r="AJ194" s="581"/>
      <c r="AK194" s="581"/>
      <c r="AL194" s="581"/>
      <c r="AM194" s="580"/>
      <c r="AN194" s="581"/>
      <c r="AO194" s="581"/>
      <c r="AP194" s="581"/>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2">
      <c r="A195" s="330"/>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492</v>
      </c>
      <c r="AF195" s="430"/>
      <c r="AG195" s="430"/>
      <c r="AH195" s="430"/>
      <c r="AI195" s="430" t="s">
        <v>644</v>
      </c>
      <c r="AJ195" s="430"/>
      <c r="AK195" s="430"/>
      <c r="AL195" s="430"/>
      <c r="AM195" s="430" t="s">
        <v>460</v>
      </c>
      <c r="AN195" s="430"/>
      <c r="AO195" s="430"/>
      <c r="AP195" s="430"/>
      <c r="AQ195" s="507" t="s">
        <v>222</v>
      </c>
      <c r="AR195" s="508"/>
      <c r="AS195" s="508"/>
      <c r="AT195" s="509"/>
      <c r="AU195" s="510" t="s">
        <v>129</v>
      </c>
      <c r="AV195" s="510"/>
      <c r="AW195" s="510"/>
      <c r="AX195" s="511"/>
      <c r="AY195">
        <f>COUNTA($G$197)</f>
        <v>0</v>
      </c>
      <c r="AZ195" s="10"/>
      <c r="BA195" s="10"/>
      <c r="BB195" s="10"/>
      <c r="BC195" s="10"/>
    </row>
    <row r="196" spans="1:60" ht="18.75" hidden="1" customHeight="1" x14ac:dyDescent="0.2">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30"/>
      <c r="AF196" s="430"/>
      <c r="AG196" s="430"/>
      <c r="AH196" s="430"/>
      <c r="AI196" s="430"/>
      <c r="AJ196" s="430"/>
      <c r="AK196" s="430"/>
      <c r="AL196" s="430"/>
      <c r="AM196" s="430"/>
      <c r="AN196" s="430"/>
      <c r="AO196" s="430"/>
      <c r="AP196" s="430"/>
      <c r="AQ196" s="512"/>
      <c r="AR196" s="450"/>
      <c r="AS196" s="448" t="s">
        <v>223</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65"/>
      <c r="R197" s="465"/>
      <c r="S197" s="465"/>
      <c r="T197" s="465"/>
      <c r="U197" s="465"/>
      <c r="V197" s="465"/>
      <c r="W197" s="465"/>
      <c r="X197" s="466"/>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2">
      <c r="A198" s="330"/>
      <c r="B198" s="332"/>
      <c r="C198" s="333"/>
      <c r="D198" s="333"/>
      <c r="E198" s="333"/>
      <c r="F198" s="334"/>
      <c r="G198" s="907"/>
      <c r="H198" s="399"/>
      <c r="I198" s="399"/>
      <c r="J198" s="399"/>
      <c r="K198" s="399"/>
      <c r="L198" s="399"/>
      <c r="M198" s="399"/>
      <c r="N198" s="399"/>
      <c r="O198" s="400"/>
      <c r="P198" s="467"/>
      <c r="Q198" s="467"/>
      <c r="R198" s="467"/>
      <c r="S198" s="467"/>
      <c r="T198" s="467"/>
      <c r="U198" s="467"/>
      <c r="V198" s="467"/>
      <c r="W198" s="467"/>
      <c r="X198" s="468"/>
      <c r="Y198" s="908" t="s">
        <v>51</v>
      </c>
      <c r="Z198" s="800"/>
      <c r="AA198" s="801"/>
      <c r="AB198" s="464"/>
      <c r="AC198" s="464"/>
      <c r="AD198" s="464"/>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5">
      <c r="A199" s="331"/>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7" t="s">
        <v>310</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306</v>
      </c>
      <c r="X200" s="571"/>
      <c r="Y200" s="574"/>
      <c r="Z200" s="574"/>
      <c r="AA200" s="575"/>
      <c r="AB200" s="568" t="s">
        <v>11</v>
      </c>
      <c r="AC200" s="565"/>
      <c r="AD200" s="566"/>
      <c r="AE200" s="430" t="s">
        <v>492</v>
      </c>
      <c r="AF200" s="430"/>
      <c r="AG200" s="430"/>
      <c r="AH200" s="430"/>
      <c r="AI200" s="430" t="s">
        <v>644</v>
      </c>
      <c r="AJ200" s="430"/>
      <c r="AK200" s="430"/>
      <c r="AL200" s="430"/>
      <c r="AM200" s="430" t="s">
        <v>460</v>
      </c>
      <c r="AN200" s="430"/>
      <c r="AO200" s="430"/>
      <c r="AP200" s="430"/>
      <c r="AQ200" s="507" t="s">
        <v>222</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6"/>
      <c r="AR201" s="447"/>
      <c r="AS201" s="448" t="s">
        <v>223</v>
      </c>
      <c r="AT201" s="449"/>
      <c r="AU201" s="450"/>
      <c r="AV201" s="450"/>
      <c r="AW201" s="561" t="s">
        <v>170</v>
      </c>
      <c r="AX201" s="562"/>
      <c r="AY201">
        <f t="shared" ref="AY201:AY207" si="10">$AY$200</f>
        <v>0</v>
      </c>
    </row>
    <row r="202" spans="1:60" ht="23.25" hidden="1" customHeight="1" x14ac:dyDescent="0.2">
      <c r="A202" s="582"/>
      <c r="B202" s="583"/>
      <c r="C202" s="583"/>
      <c r="D202" s="583"/>
      <c r="E202" s="583"/>
      <c r="F202" s="584"/>
      <c r="G202" s="541" t="s">
        <v>224</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325</v>
      </c>
      <c r="AC202" s="558"/>
      <c r="AD202" s="558"/>
      <c r="AE202" s="404"/>
      <c r="AF202" s="388"/>
      <c r="AG202" s="388"/>
      <c r="AH202" s="388"/>
      <c r="AI202" s="404"/>
      <c r="AJ202" s="388"/>
      <c r="AK202" s="388"/>
      <c r="AL202" s="388"/>
      <c r="AM202" s="404"/>
      <c r="AN202" s="388"/>
      <c r="AO202" s="388"/>
      <c r="AP202" s="388"/>
      <c r="AQ202" s="404"/>
      <c r="AR202" s="388"/>
      <c r="AS202" s="388"/>
      <c r="AT202" s="578"/>
      <c r="AU202" s="388"/>
      <c r="AV202" s="388"/>
      <c r="AW202" s="388"/>
      <c r="AX202" s="389"/>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325</v>
      </c>
      <c r="AC203" s="601"/>
      <c r="AD203" s="601"/>
      <c r="AE203" s="404"/>
      <c r="AF203" s="388"/>
      <c r="AG203" s="388"/>
      <c r="AH203" s="388"/>
      <c r="AI203" s="404"/>
      <c r="AJ203" s="388"/>
      <c r="AK203" s="388"/>
      <c r="AL203" s="388"/>
      <c r="AM203" s="404"/>
      <c r="AN203" s="388"/>
      <c r="AO203" s="388"/>
      <c r="AP203" s="388"/>
      <c r="AQ203" s="404"/>
      <c r="AR203" s="388"/>
      <c r="AS203" s="388"/>
      <c r="AT203" s="578"/>
      <c r="AU203" s="388"/>
      <c r="AV203" s="388"/>
      <c r="AW203" s="388"/>
      <c r="AX203" s="389"/>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326</v>
      </c>
      <c r="AC204" s="579"/>
      <c r="AD204" s="579"/>
      <c r="AE204" s="580"/>
      <c r="AF204" s="581"/>
      <c r="AG204" s="581"/>
      <c r="AH204" s="581"/>
      <c r="AI204" s="580"/>
      <c r="AJ204" s="581"/>
      <c r="AK204" s="581"/>
      <c r="AL204" s="581"/>
      <c r="AM204" s="580"/>
      <c r="AN204" s="581"/>
      <c r="AO204" s="581"/>
      <c r="AP204" s="581"/>
      <c r="AQ204" s="404"/>
      <c r="AR204" s="388"/>
      <c r="AS204" s="388"/>
      <c r="AT204" s="578"/>
      <c r="AU204" s="388"/>
      <c r="AV204" s="388"/>
      <c r="AW204" s="388"/>
      <c r="AX204" s="389"/>
      <c r="AY204">
        <f t="shared" si="10"/>
        <v>0</v>
      </c>
    </row>
    <row r="205" spans="1:60" ht="23.25" hidden="1" customHeight="1" x14ac:dyDescent="0.2">
      <c r="A205" s="582" t="s">
        <v>314</v>
      </c>
      <c r="B205" s="583"/>
      <c r="C205" s="583"/>
      <c r="D205" s="583"/>
      <c r="E205" s="583"/>
      <c r="F205" s="584"/>
      <c r="G205" s="542" t="s">
        <v>225</v>
      </c>
      <c r="H205" s="588"/>
      <c r="I205" s="588"/>
      <c r="J205" s="588"/>
      <c r="K205" s="588"/>
      <c r="L205" s="588"/>
      <c r="M205" s="588"/>
      <c r="N205" s="588"/>
      <c r="O205" s="588"/>
      <c r="P205" s="588"/>
      <c r="Q205" s="588"/>
      <c r="R205" s="588"/>
      <c r="S205" s="588"/>
      <c r="T205" s="588"/>
      <c r="U205" s="588"/>
      <c r="V205" s="588"/>
      <c r="W205" s="591" t="s">
        <v>324</v>
      </c>
      <c r="X205" s="592"/>
      <c r="Y205" s="556" t="s">
        <v>12</v>
      </c>
      <c r="Z205" s="556"/>
      <c r="AA205" s="557"/>
      <c r="AB205" s="558" t="s">
        <v>325</v>
      </c>
      <c r="AC205" s="558"/>
      <c r="AD205" s="558"/>
      <c r="AE205" s="404"/>
      <c r="AF205" s="388"/>
      <c r="AG205" s="388"/>
      <c r="AH205" s="388"/>
      <c r="AI205" s="404"/>
      <c r="AJ205" s="388"/>
      <c r="AK205" s="388"/>
      <c r="AL205" s="388"/>
      <c r="AM205" s="404"/>
      <c r="AN205" s="388"/>
      <c r="AO205" s="388"/>
      <c r="AP205" s="388"/>
      <c r="AQ205" s="404"/>
      <c r="AR205" s="388"/>
      <c r="AS205" s="388"/>
      <c r="AT205" s="578"/>
      <c r="AU205" s="388"/>
      <c r="AV205" s="388"/>
      <c r="AW205" s="388"/>
      <c r="AX205" s="389"/>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325</v>
      </c>
      <c r="AC206" s="601"/>
      <c r="AD206" s="601"/>
      <c r="AE206" s="404"/>
      <c r="AF206" s="388"/>
      <c r="AG206" s="388"/>
      <c r="AH206" s="388"/>
      <c r="AI206" s="404"/>
      <c r="AJ206" s="388"/>
      <c r="AK206" s="388"/>
      <c r="AL206" s="388"/>
      <c r="AM206" s="404"/>
      <c r="AN206" s="388"/>
      <c r="AO206" s="388"/>
      <c r="AP206" s="388"/>
      <c r="AQ206" s="404"/>
      <c r="AR206" s="388"/>
      <c r="AS206" s="388"/>
      <c r="AT206" s="578"/>
      <c r="AU206" s="388"/>
      <c r="AV206" s="388"/>
      <c r="AW206" s="388"/>
      <c r="AX206" s="389"/>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326</v>
      </c>
      <c r="AC207" s="579"/>
      <c r="AD207" s="579"/>
      <c r="AE207" s="580"/>
      <c r="AF207" s="581"/>
      <c r="AG207" s="581"/>
      <c r="AH207" s="581"/>
      <c r="AI207" s="580"/>
      <c r="AJ207" s="581"/>
      <c r="AK207" s="581"/>
      <c r="AL207" s="581"/>
      <c r="AM207" s="580"/>
      <c r="AN207" s="581"/>
      <c r="AO207" s="581"/>
      <c r="AP207" s="600"/>
      <c r="AQ207" s="404"/>
      <c r="AR207" s="388"/>
      <c r="AS207" s="388"/>
      <c r="AT207" s="578"/>
      <c r="AU207" s="388"/>
      <c r="AV207" s="388"/>
      <c r="AW207" s="388"/>
      <c r="AX207" s="389"/>
      <c r="AY207">
        <f t="shared" si="10"/>
        <v>0</v>
      </c>
    </row>
    <row r="208" spans="1:60" ht="18.75" hidden="1" customHeight="1" x14ac:dyDescent="0.2">
      <c r="A208" s="606" t="s">
        <v>310</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492</v>
      </c>
      <c r="AF208" s="151"/>
      <c r="AG208" s="151"/>
      <c r="AH208" s="151"/>
      <c r="AI208" s="430" t="s">
        <v>644</v>
      </c>
      <c r="AJ208" s="430"/>
      <c r="AK208" s="430"/>
      <c r="AL208" s="430"/>
      <c r="AM208" s="430" t="s">
        <v>460</v>
      </c>
      <c r="AN208" s="430"/>
      <c r="AO208" s="430"/>
      <c r="AP208" s="430"/>
      <c r="AQ208" s="507" t="s">
        <v>222</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4"/>
      <c r="AC209" s="340"/>
      <c r="AD209" s="341"/>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5"/>
      <c r="AY209">
        <f>$AY$208</f>
        <v>0</v>
      </c>
    </row>
    <row r="210" spans="1:51" ht="23.25" hidden="1" customHeight="1" x14ac:dyDescent="0.2">
      <c r="A210" s="582"/>
      <c r="B210" s="583"/>
      <c r="C210" s="583"/>
      <c r="D210" s="583"/>
      <c r="E210" s="583"/>
      <c r="F210" s="584"/>
      <c r="G210" s="618" t="s">
        <v>224</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2">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8"/>
      <c r="AV212" s="388"/>
      <c r="AW212" s="388"/>
      <c r="AX212" s="389"/>
      <c r="AY212">
        <f>$AY$208</f>
        <v>0</v>
      </c>
    </row>
    <row r="213" spans="1:51" ht="69.75" hidden="1" customHeight="1" x14ac:dyDescent="0.2">
      <c r="A213" s="661" t="s">
        <v>338</v>
      </c>
      <c r="B213" s="662"/>
      <c r="C213" s="662"/>
      <c r="D213" s="662"/>
      <c r="E213" s="586" t="s">
        <v>299</v>
      </c>
      <c r="F213" s="587"/>
      <c r="G213" s="97" t="s">
        <v>225</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5">
      <c r="A214" s="519" t="s">
        <v>652</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305</v>
      </c>
      <c r="AP214" s="678"/>
      <c r="AQ214" s="678"/>
      <c r="AR214" s="96"/>
      <c r="AS214" s="677"/>
      <c r="AT214" s="678"/>
      <c r="AU214" s="678"/>
      <c r="AV214" s="678"/>
      <c r="AW214" s="678"/>
      <c r="AX214" s="679"/>
      <c r="AY214">
        <f>COUNTIF($AR$214,"☑")</f>
        <v>0</v>
      </c>
    </row>
    <row r="215" spans="1:51" ht="45" customHeight="1" x14ac:dyDescent="0.2">
      <c r="A215" s="667" t="s">
        <v>358</v>
      </c>
      <c r="B215" s="668"/>
      <c r="C215" s="670" t="s">
        <v>226</v>
      </c>
      <c r="D215" s="668"/>
      <c r="E215" s="671" t="s">
        <v>242</v>
      </c>
      <c r="F215" s="672"/>
      <c r="G215" s="673" t="s">
        <v>861</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2">
      <c r="A216" s="669"/>
      <c r="B216" s="657"/>
      <c r="C216" s="656"/>
      <c r="D216" s="657"/>
      <c r="E216" s="471" t="s">
        <v>241</v>
      </c>
      <c r="F216" s="473"/>
      <c r="G216" s="153" t="s">
        <v>865</v>
      </c>
      <c r="H216" s="154"/>
      <c r="I216" s="154"/>
      <c r="J216" s="154"/>
      <c r="K216" s="154"/>
      <c r="L216" s="154"/>
      <c r="M216" s="154"/>
      <c r="N216" s="154"/>
      <c r="O216" s="154"/>
      <c r="P216" s="154"/>
      <c r="Q216" s="154"/>
      <c r="R216" s="154"/>
      <c r="S216" s="154"/>
      <c r="T216" s="154"/>
      <c r="U216" s="154"/>
      <c r="V216" s="155"/>
      <c r="W216" s="645" t="s">
        <v>662</v>
      </c>
      <c r="X216" s="646"/>
      <c r="Y216" s="646"/>
      <c r="Z216" s="646"/>
      <c r="AA216" s="647"/>
      <c r="AB216" s="648" t="s">
        <v>863</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66.599999999999994" customHeight="1" thickBot="1" x14ac:dyDescent="0.25">
      <c r="A217" s="669"/>
      <c r="B217" s="657"/>
      <c r="C217" s="656"/>
      <c r="D217" s="657"/>
      <c r="E217" s="335"/>
      <c r="F217" s="337"/>
      <c r="G217" s="156"/>
      <c r="H217" s="157"/>
      <c r="I217" s="157"/>
      <c r="J217" s="157"/>
      <c r="K217" s="157"/>
      <c r="L217" s="157"/>
      <c r="M217" s="157"/>
      <c r="N217" s="157"/>
      <c r="O217" s="157"/>
      <c r="P217" s="157"/>
      <c r="Q217" s="157"/>
      <c r="R217" s="157"/>
      <c r="S217" s="157"/>
      <c r="T217" s="157"/>
      <c r="U217" s="157"/>
      <c r="V217" s="158"/>
      <c r="W217" s="651" t="s">
        <v>663</v>
      </c>
      <c r="X217" s="652"/>
      <c r="Y217" s="652"/>
      <c r="Z217" s="652"/>
      <c r="AA217" s="653"/>
      <c r="AB217" s="648" t="s">
        <v>864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x14ac:dyDescent="0.2">
      <c r="A218" s="669"/>
      <c r="B218" s="657"/>
      <c r="C218" s="654" t="s">
        <v>675</v>
      </c>
      <c r="D218" s="655"/>
      <c r="E218" s="471" t="s">
        <v>354</v>
      </c>
      <c r="F218" s="473"/>
      <c r="G218" s="635" t="s">
        <v>229</v>
      </c>
      <c r="H218" s="636"/>
      <c r="I218" s="636"/>
      <c r="J218" s="658"/>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2">
      <c r="A219" s="669"/>
      <c r="B219" s="657"/>
      <c r="C219" s="656"/>
      <c r="D219" s="657"/>
      <c r="E219" s="332"/>
      <c r="F219" s="334"/>
      <c r="G219" s="635" t="s">
        <v>676</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5">
      <c r="A220" s="669"/>
      <c r="B220" s="657"/>
      <c r="C220" s="656"/>
      <c r="D220" s="657"/>
      <c r="E220" s="335"/>
      <c r="F220" s="337"/>
      <c r="G220" s="635" t="s">
        <v>663</v>
      </c>
      <c r="H220" s="636"/>
      <c r="I220" s="636"/>
      <c r="J220" s="636"/>
      <c r="K220" s="636"/>
      <c r="L220" s="636"/>
      <c r="M220" s="636"/>
      <c r="N220" s="636"/>
      <c r="O220" s="636"/>
      <c r="P220" s="636"/>
      <c r="Q220" s="636"/>
      <c r="R220" s="636"/>
      <c r="S220" s="636"/>
      <c r="T220" s="636"/>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685</v>
      </c>
      <c r="AE223" s="722"/>
      <c r="AF223" s="722"/>
      <c r="AG223" s="723" t="s">
        <v>704</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685</v>
      </c>
      <c r="AE224" s="703"/>
      <c r="AF224" s="703"/>
      <c r="AG224" s="729" t="s">
        <v>705</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685</v>
      </c>
      <c r="AE225" s="736"/>
      <c r="AF225" s="736"/>
      <c r="AG225" s="693" t="s">
        <v>706</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685</v>
      </c>
      <c r="AE226" s="691"/>
      <c r="AF226" s="691"/>
      <c r="AG226" s="376" t="s">
        <v>708</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1"/>
      <c r="B227" s="682"/>
      <c r="C227" s="695"/>
      <c r="D227" s="696"/>
      <c r="E227" s="699" t="s">
        <v>336</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707</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2">
      <c r="A228" s="681"/>
      <c r="B228" s="682"/>
      <c r="C228" s="697"/>
      <c r="D228" s="698"/>
      <c r="E228" s="705" t="s">
        <v>291</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707</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685</v>
      </c>
      <c r="AE229" s="755"/>
      <c r="AF229" s="755"/>
      <c r="AG229" s="756" t="s">
        <v>709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2">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685</v>
      </c>
      <c r="AE230" s="703"/>
      <c r="AF230" s="703"/>
      <c r="AG230" s="729" t="s">
        <v>710</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714</v>
      </c>
      <c r="AE231" s="703"/>
      <c r="AF231" s="703"/>
      <c r="AG231" s="729" t="s">
        <v>711</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685</v>
      </c>
      <c r="AE232" s="703"/>
      <c r="AF232" s="703"/>
      <c r="AG232" s="729" t="s">
        <v>712</v>
      </c>
      <c r="AH232" s="730"/>
      <c r="AI232" s="730"/>
      <c r="AJ232" s="730"/>
      <c r="AK232" s="730"/>
      <c r="AL232" s="730"/>
      <c r="AM232" s="730"/>
      <c r="AN232" s="730"/>
      <c r="AO232" s="730"/>
      <c r="AP232" s="730"/>
      <c r="AQ232" s="730"/>
      <c r="AR232" s="730"/>
      <c r="AS232" s="730"/>
      <c r="AT232" s="730"/>
      <c r="AU232" s="730"/>
      <c r="AV232" s="730"/>
      <c r="AW232" s="730"/>
      <c r="AX232" s="731"/>
    </row>
    <row r="233" spans="1:50" ht="43.05" customHeight="1" x14ac:dyDescent="0.2">
      <c r="A233" s="681"/>
      <c r="B233" s="683"/>
      <c r="C233" s="749" t="s">
        <v>307</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685</v>
      </c>
      <c r="AE233" s="736"/>
      <c r="AF233" s="736"/>
      <c r="AG233" s="751" t="s">
        <v>858</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1"/>
      <c r="B234" s="683"/>
      <c r="C234" s="737" t="s">
        <v>308</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714</v>
      </c>
      <c r="AE234" s="703"/>
      <c r="AF234" s="704"/>
      <c r="AG234" s="729" t="s">
        <v>711</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4"/>
      <c r="B235" s="685"/>
      <c r="C235" s="740" t="s">
        <v>296</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685</v>
      </c>
      <c r="AE235" s="744"/>
      <c r="AF235" s="745"/>
      <c r="AG235" s="746" t="s">
        <v>713</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2">
      <c r="A236" s="137" t="s">
        <v>38</v>
      </c>
      <c r="B236" s="761"/>
      <c r="C236" s="762" t="s">
        <v>297</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685</v>
      </c>
      <c r="AE236" s="755"/>
      <c r="AF236" s="765"/>
      <c r="AG236" s="756" t="s">
        <v>715</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685</v>
      </c>
      <c r="AE237" s="770"/>
      <c r="AF237" s="770"/>
      <c r="AG237" s="729" t="s">
        <v>716</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1"/>
      <c r="B238" s="683"/>
      <c r="C238" s="749" t="s">
        <v>227</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685</v>
      </c>
      <c r="AE238" s="703"/>
      <c r="AF238" s="703"/>
      <c r="AG238" s="729" t="s">
        <v>715</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685</v>
      </c>
      <c r="AE239" s="703"/>
      <c r="AF239" s="703"/>
      <c r="AG239" s="759" t="s">
        <v>717</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685</v>
      </c>
      <c r="AE240" s="691"/>
      <c r="AF240" s="782"/>
      <c r="AG240" s="376" t="s">
        <v>718</v>
      </c>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6"/>
      <c r="B241" s="777"/>
      <c r="C241" s="119" t="s">
        <v>0</v>
      </c>
      <c r="D241" s="120"/>
      <c r="E241" s="120"/>
      <c r="F241" s="120"/>
      <c r="G241" s="120"/>
      <c r="H241" s="120"/>
      <c r="I241" s="120"/>
      <c r="J241" s="120"/>
      <c r="K241" s="120"/>
      <c r="L241" s="120"/>
      <c r="M241" s="120"/>
      <c r="N241" s="120"/>
      <c r="O241" s="116" t="s">
        <v>681</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2">
      <c r="A242" s="776"/>
      <c r="B242" s="777"/>
      <c r="C242" s="101">
        <v>2022</v>
      </c>
      <c r="D242" s="102"/>
      <c r="E242" s="103" t="s">
        <v>684</v>
      </c>
      <c r="F242" s="103"/>
      <c r="G242" s="103"/>
      <c r="H242" s="104">
        <v>21</v>
      </c>
      <c r="I242" s="104"/>
      <c r="J242" s="105">
        <v>12</v>
      </c>
      <c r="K242" s="105"/>
      <c r="L242" s="105"/>
      <c r="M242" s="104"/>
      <c r="N242" s="106"/>
      <c r="O242" s="107" t="s">
        <v>719</v>
      </c>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2">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2">
      <c r="A247" s="137" t="s">
        <v>46</v>
      </c>
      <c r="B247" s="138"/>
      <c r="C247" s="141" t="s">
        <v>50</v>
      </c>
      <c r="D247" s="142"/>
      <c r="E247" s="142"/>
      <c r="F247" s="143"/>
      <c r="G247" s="144" t="s">
        <v>841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837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838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0" t="s">
        <v>839</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127" t="s">
        <v>862</v>
      </c>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2" ht="24.75" customHeight="1" x14ac:dyDescent="0.2">
      <c r="A257" s="796" t="s">
        <v>311</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352</v>
      </c>
      <c r="B258" s="800"/>
      <c r="C258" s="800"/>
      <c r="D258" s="801"/>
      <c r="E258" s="786" t="s">
        <v>698</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351</v>
      </c>
      <c r="B259" s="151"/>
      <c r="C259" s="151"/>
      <c r="D259" s="151"/>
      <c r="E259" s="786" t="s">
        <v>699</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350</v>
      </c>
      <c r="B260" s="151"/>
      <c r="C260" s="151"/>
      <c r="D260" s="151"/>
      <c r="E260" s="786" t="s">
        <v>700</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349</v>
      </c>
      <c r="B261" s="151"/>
      <c r="C261" s="151"/>
      <c r="D261" s="151"/>
      <c r="E261" s="786" t="s">
        <v>701</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348</v>
      </c>
      <c r="B262" s="151"/>
      <c r="C262" s="151"/>
      <c r="D262" s="151"/>
      <c r="E262" s="786" t="s">
        <v>702</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347</v>
      </c>
      <c r="B263" s="151"/>
      <c r="C263" s="151"/>
      <c r="D263" s="151"/>
      <c r="E263" s="786" t="s">
        <v>700</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346</v>
      </c>
      <c r="B264" s="151"/>
      <c r="C264" s="151"/>
      <c r="D264" s="151"/>
      <c r="E264" s="786" t="s">
        <v>702</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345</v>
      </c>
      <c r="B265" s="151"/>
      <c r="C265" s="151"/>
      <c r="D265" s="151"/>
      <c r="E265" s="786" t="s">
        <v>703</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492</v>
      </c>
      <c r="B266" s="151"/>
      <c r="C266" s="151"/>
      <c r="D266" s="151"/>
      <c r="E266" s="804" t="s">
        <v>683</v>
      </c>
      <c r="F266" s="805"/>
      <c r="G266" s="805"/>
      <c r="H266" s="92" t="str">
        <f>IF(E266="","","-")</f>
        <v>-</v>
      </c>
      <c r="I266" s="805"/>
      <c r="J266" s="805"/>
      <c r="K266" s="92" t="str">
        <f>IF(I266="","","-")</f>
        <v/>
      </c>
      <c r="L266" s="121">
        <v>11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672</v>
      </c>
      <c r="B267" s="151"/>
      <c r="C267" s="151"/>
      <c r="D267" s="151"/>
      <c r="E267" s="804" t="s">
        <v>683</v>
      </c>
      <c r="F267" s="805"/>
      <c r="G267" s="805"/>
      <c r="H267" s="92"/>
      <c r="I267" s="805"/>
      <c r="J267" s="805"/>
      <c r="K267" s="92"/>
      <c r="L267" s="121">
        <v>10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460</v>
      </c>
      <c r="B268" s="151"/>
      <c r="C268" s="151"/>
      <c r="D268" s="151"/>
      <c r="E268" s="807">
        <v>2021</v>
      </c>
      <c r="F268" s="152"/>
      <c r="G268" s="805" t="s">
        <v>684</v>
      </c>
      <c r="H268" s="805"/>
      <c r="I268" s="805"/>
      <c r="J268" s="152">
        <v>20</v>
      </c>
      <c r="K268" s="152"/>
      <c r="L268" s="121">
        <v>10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339</v>
      </c>
      <c r="B269" s="262"/>
      <c r="C269" s="262"/>
      <c r="D269" s="262"/>
      <c r="E269" s="262"/>
      <c r="F269" s="263"/>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thickBot="1" x14ac:dyDescent="0.2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341</v>
      </c>
      <c r="B308" s="812"/>
      <c r="C308" s="812"/>
      <c r="D308" s="812"/>
      <c r="E308" s="812"/>
      <c r="F308" s="813"/>
      <c r="G308" s="817" t="s">
        <v>762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761</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753</v>
      </c>
      <c r="H310" s="839"/>
      <c r="I310" s="839"/>
      <c r="J310" s="839"/>
      <c r="K310" s="840"/>
      <c r="L310" s="841" t="s">
        <v>754</v>
      </c>
      <c r="M310" s="842"/>
      <c r="N310" s="842"/>
      <c r="O310" s="842"/>
      <c r="P310" s="842"/>
      <c r="Q310" s="842"/>
      <c r="R310" s="842"/>
      <c r="S310" s="842"/>
      <c r="T310" s="842"/>
      <c r="U310" s="842"/>
      <c r="V310" s="842"/>
      <c r="W310" s="842"/>
      <c r="X310" s="843"/>
      <c r="Y310" s="844">
        <v>0</v>
      </c>
      <c r="Z310" s="845"/>
      <c r="AA310" s="845"/>
      <c r="AB310" s="846"/>
      <c r="AC310" s="838" t="s">
        <v>756</v>
      </c>
      <c r="AD310" s="839"/>
      <c r="AE310" s="839"/>
      <c r="AF310" s="839"/>
      <c r="AG310" s="840"/>
      <c r="AH310" s="841" t="s">
        <v>757</v>
      </c>
      <c r="AI310" s="842"/>
      <c r="AJ310" s="842"/>
      <c r="AK310" s="842"/>
      <c r="AL310" s="842"/>
      <c r="AM310" s="842"/>
      <c r="AN310" s="842"/>
      <c r="AO310" s="842"/>
      <c r="AP310" s="842"/>
      <c r="AQ310" s="842"/>
      <c r="AR310" s="842"/>
      <c r="AS310" s="842"/>
      <c r="AT310" s="843"/>
      <c r="AU310" s="844">
        <v>2</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v>
      </c>
      <c r="AV320" s="854"/>
      <c r="AW320" s="854"/>
      <c r="AX320" s="856"/>
    </row>
    <row r="321" spans="1:51" ht="24.75" customHeight="1" x14ac:dyDescent="0.2">
      <c r="A321" s="814"/>
      <c r="B321" s="815"/>
      <c r="C321" s="815"/>
      <c r="D321" s="815"/>
      <c r="E321" s="815"/>
      <c r="F321" s="816"/>
      <c r="G321" s="817" t="s">
        <v>748</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824</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38" t="s">
        <v>747</v>
      </c>
      <c r="H323" s="839"/>
      <c r="I323" s="839"/>
      <c r="J323" s="839"/>
      <c r="K323" s="840"/>
      <c r="L323" s="841" t="s">
        <v>749</v>
      </c>
      <c r="M323" s="842"/>
      <c r="N323" s="842"/>
      <c r="O323" s="842"/>
      <c r="P323" s="842"/>
      <c r="Q323" s="842"/>
      <c r="R323" s="842"/>
      <c r="S323" s="842"/>
      <c r="T323" s="842"/>
      <c r="U323" s="842"/>
      <c r="V323" s="842"/>
      <c r="W323" s="842"/>
      <c r="X323" s="843"/>
      <c r="Y323" s="844">
        <v>104</v>
      </c>
      <c r="Z323" s="845"/>
      <c r="AA323" s="845"/>
      <c r="AB323" s="846"/>
      <c r="AC323" s="838" t="s">
        <v>750</v>
      </c>
      <c r="AD323" s="839"/>
      <c r="AE323" s="839"/>
      <c r="AF323" s="839"/>
      <c r="AG323" s="840"/>
      <c r="AH323" s="841" t="s">
        <v>751</v>
      </c>
      <c r="AI323" s="842"/>
      <c r="AJ323" s="842"/>
      <c r="AK323" s="842"/>
      <c r="AL323" s="842"/>
      <c r="AM323" s="842"/>
      <c r="AN323" s="842"/>
      <c r="AO323" s="842"/>
      <c r="AP323" s="842"/>
      <c r="AQ323" s="842"/>
      <c r="AR323" s="842"/>
      <c r="AS323" s="842"/>
      <c r="AT323" s="843"/>
      <c r="AU323" s="844">
        <v>17</v>
      </c>
      <c r="AV323" s="845"/>
      <c r="AW323" s="845"/>
      <c r="AX323" s="847"/>
      <c r="AY323">
        <f t="shared" si="11"/>
        <v>2</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104</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17</v>
      </c>
      <c r="AV333" s="854"/>
      <c r="AW333" s="854"/>
      <c r="AX333" s="856"/>
      <c r="AY333">
        <f t="shared" si="11"/>
        <v>2</v>
      </c>
    </row>
    <row r="334" spans="1:51" ht="24.75" customHeight="1" x14ac:dyDescent="0.2">
      <c r="A334" s="814"/>
      <c r="B334" s="815"/>
      <c r="C334" s="815"/>
      <c r="D334" s="815"/>
      <c r="E334" s="815"/>
      <c r="F334" s="816"/>
      <c r="G334" s="817" t="s">
        <v>752</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755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2">
      <c r="A336" s="814"/>
      <c r="B336" s="815"/>
      <c r="C336" s="815"/>
      <c r="D336" s="815"/>
      <c r="E336" s="815"/>
      <c r="F336" s="816"/>
      <c r="G336" s="838" t="s">
        <v>753</v>
      </c>
      <c r="H336" s="839"/>
      <c r="I336" s="839"/>
      <c r="J336" s="839"/>
      <c r="K336" s="840"/>
      <c r="L336" s="841" t="s">
        <v>754</v>
      </c>
      <c r="M336" s="842"/>
      <c r="N336" s="842"/>
      <c r="O336" s="842"/>
      <c r="P336" s="842"/>
      <c r="Q336" s="842"/>
      <c r="R336" s="842"/>
      <c r="S336" s="842"/>
      <c r="T336" s="842"/>
      <c r="U336" s="842"/>
      <c r="V336" s="842"/>
      <c r="W336" s="842"/>
      <c r="X336" s="843"/>
      <c r="Y336" s="844">
        <v>0.3</v>
      </c>
      <c r="Z336" s="845"/>
      <c r="AA336" s="845"/>
      <c r="AB336" s="846"/>
      <c r="AC336" s="838" t="s">
        <v>756</v>
      </c>
      <c r="AD336" s="839"/>
      <c r="AE336" s="839"/>
      <c r="AF336" s="839"/>
      <c r="AG336" s="840"/>
      <c r="AH336" s="841" t="s">
        <v>757</v>
      </c>
      <c r="AI336" s="842"/>
      <c r="AJ336" s="842"/>
      <c r="AK336" s="842"/>
      <c r="AL336" s="842"/>
      <c r="AM336" s="842"/>
      <c r="AN336" s="842"/>
      <c r="AO336" s="842"/>
      <c r="AP336" s="842"/>
      <c r="AQ336" s="842"/>
      <c r="AR336" s="842"/>
      <c r="AS336" s="842"/>
      <c r="AT336" s="843"/>
      <c r="AU336" s="844">
        <v>0.5</v>
      </c>
      <c r="AV336" s="845"/>
      <c r="AW336" s="845"/>
      <c r="AX336" s="847"/>
      <c r="AY336">
        <f t="shared" si="12"/>
        <v>2</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0.3</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0.5</v>
      </c>
      <c r="AV346" s="854"/>
      <c r="AW346" s="854"/>
      <c r="AX346" s="856"/>
      <c r="AY346">
        <f t="shared" si="13"/>
        <v>2</v>
      </c>
    </row>
    <row r="347" spans="1:51" ht="24.75" customHeight="1" x14ac:dyDescent="0.2">
      <c r="A347" s="814"/>
      <c r="B347" s="815"/>
      <c r="C347" s="815"/>
      <c r="D347" s="815"/>
      <c r="E347" s="815"/>
      <c r="F347" s="816"/>
      <c r="G347" s="817" t="s">
        <v>758</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759</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2">
      <c r="A349" s="814"/>
      <c r="B349" s="815"/>
      <c r="C349" s="815"/>
      <c r="D349" s="815"/>
      <c r="E349" s="815"/>
      <c r="F349" s="816"/>
      <c r="G349" s="838" t="s">
        <v>747</v>
      </c>
      <c r="H349" s="839"/>
      <c r="I349" s="839"/>
      <c r="J349" s="839"/>
      <c r="K349" s="840"/>
      <c r="L349" s="841" t="s">
        <v>749</v>
      </c>
      <c r="M349" s="842"/>
      <c r="N349" s="842"/>
      <c r="O349" s="842"/>
      <c r="P349" s="842"/>
      <c r="Q349" s="842"/>
      <c r="R349" s="842"/>
      <c r="S349" s="842"/>
      <c r="T349" s="842"/>
      <c r="U349" s="842"/>
      <c r="V349" s="842"/>
      <c r="W349" s="842"/>
      <c r="X349" s="843"/>
      <c r="Y349" s="844">
        <v>8</v>
      </c>
      <c r="Z349" s="845"/>
      <c r="AA349" s="845"/>
      <c r="AB349" s="846"/>
      <c r="AC349" s="838" t="s">
        <v>753</v>
      </c>
      <c r="AD349" s="839"/>
      <c r="AE349" s="839"/>
      <c r="AF349" s="839"/>
      <c r="AG349" s="840"/>
      <c r="AH349" s="841" t="s">
        <v>763</v>
      </c>
      <c r="AI349" s="842"/>
      <c r="AJ349" s="842"/>
      <c r="AK349" s="842"/>
      <c r="AL349" s="842"/>
      <c r="AM349" s="842"/>
      <c r="AN349" s="842"/>
      <c r="AO349" s="842"/>
      <c r="AP349" s="842"/>
      <c r="AQ349" s="842"/>
      <c r="AR349" s="842"/>
      <c r="AS349" s="842"/>
      <c r="AT349" s="843"/>
      <c r="AU349" s="844">
        <v>0.1</v>
      </c>
      <c r="AV349" s="845"/>
      <c r="AW349" s="845"/>
      <c r="AX349" s="847"/>
      <c r="AY349">
        <f t="shared" ref="AY349:AY359" si="14">$AY$347</f>
        <v>2</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8</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0.1</v>
      </c>
      <c r="AV359" s="854"/>
      <c r="AW359" s="854"/>
      <c r="AX359" s="856"/>
      <c r="AY359">
        <f t="shared" si="14"/>
        <v>2</v>
      </c>
    </row>
    <row r="360" spans="1:51" ht="24.75" customHeight="1" thickBot="1" x14ac:dyDescent="0.25">
      <c r="A360" s="857" t="s">
        <v>653</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305</v>
      </c>
      <c r="AM360" s="861"/>
      <c r="AN360" s="861"/>
      <c r="AO360" s="94" t="s">
        <v>760</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304</v>
      </c>
      <c r="AD365" s="863"/>
      <c r="AE365" s="863"/>
      <c r="AF365" s="863"/>
      <c r="AG365" s="863"/>
      <c r="AH365" s="864" t="s">
        <v>322</v>
      </c>
      <c r="AI365" s="862"/>
      <c r="AJ365" s="862"/>
      <c r="AK365" s="862"/>
      <c r="AL365" s="862" t="s">
        <v>19</v>
      </c>
      <c r="AM365" s="862"/>
      <c r="AN365" s="862"/>
      <c r="AO365" s="866"/>
      <c r="AP365" s="887" t="s">
        <v>273</v>
      </c>
      <c r="AQ365" s="887"/>
      <c r="AR365" s="887"/>
      <c r="AS365" s="887"/>
      <c r="AT365" s="887"/>
      <c r="AU365" s="887"/>
      <c r="AV365" s="887"/>
      <c r="AW365" s="887"/>
      <c r="AX365" s="887"/>
    </row>
    <row r="366" spans="1:51" ht="30" customHeight="1" x14ac:dyDescent="0.2">
      <c r="A366" s="873">
        <v>1</v>
      </c>
      <c r="B366" s="873">
        <v>1</v>
      </c>
      <c r="C366" s="874" t="s">
        <v>806</v>
      </c>
      <c r="D366" s="875"/>
      <c r="E366" s="875"/>
      <c r="F366" s="875"/>
      <c r="G366" s="875"/>
      <c r="H366" s="875"/>
      <c r="I366" s="875"/>
      <c r="J366" s="876" t="s">
        <v>766</v>
      </c>
      <c r="K366" s="877"/>
      <c r="L366" s="877"/>
      <c r="M366" s="877"/>
      <c r="N366" s="877"/>
      <c r="O366" s="877"/>
      <c r="P366" s="878" t="s">
        <v>826</v>
      </c>
      <c r="Q366" s="879"/>
      <c r="R366" s="879"/>
      <c r="S366" s="879"/>
      <c r="T366" s="879"/>
      <c r="U366" s="879"/>
      <c r="V366" s="879"/>
      <c r="W366" s="879"/>
      <c r="X366" s="879"/>
      <c r="Y366" s="880">
        <v>0</v>
      </c>
      <c r="Z366" s="881"/>
      <c r="AA366" s="881"/>
      <c r="AB366" s="882"/>
      <c r="AC366" s="883" t="s">
        <v>76</v>
      </c>
      <c r="AD366" s="884"/>
      <c r="AE366" s="884"/>
      <c r="AF366" s="884"/>
      <c r="AG366" s="884"/>
      <c r="AH366" s="867" t="s">
        <v>766</v>
      </c>
      <c r="AI366" s="868"/>
      <c r="AJ366" s="868"/>
      <c r="AK366" s="868"/>
      <c r="AL366" s="869" t="s">
        <v>766</v>
      </c>
      <c r="AM366" s="870"/>
      <c r="AN366" s="870"/>
      <c r="AO366" s="871"/>
      <c r="AP366" s="872"/>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8"/>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8"/>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8"/>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8"/>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4"/>
      <c r="D373" s="875"/>
      <c r="E373" s="875"/>
      <c r="F373" s="875"/>
      <c r="G373" s="875"/>
      <c r="H373" s="875"/>
      <c r="I373" s="875"/>
      <c r="J373" s="876"/>
      <c r="K373" s="877"/>
      <c r="L373" s="877"/>
      <c r="M373" s="877"/>
      <c r="N373" s="877"/>
      <c r="O373" s="877"/>
      <c r="P373" s="878"/>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4"/>
      <c r="D374" s="875"/>
      <c r="E374" s="875"/>
      <c r="F374" s="875"/>
      <c r="G374" s="875"/>
      <c r="H374" s="875"/>
      <c r="I374" s="875"/>
      <c r="J374" s="876"/>
      <c r="K374" s="877"/>
      <c r="L374" s="877"/>
      <c r="M374" s="877"/>
      <c r="N374" s="877"/>
      <c r="O374" s="877"/>
      <c r="P374" s="878"/>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4"/>
      <c r="D375" s="875"/>
      <c r="E375" s="875"/>
      <c r="F375" s="875"/>
      <c r="G375" s="875"/>
      <c r="H375" s="875"/>
      <c r="I375" s="875"/>
      <c r="J375" s="876"/>
      <c r="K375" s="877"/>
      <c r="L375" s="877"/>
      <c r="M375" s="877"/>
      <c r="N375" s="877"/>
      <c r="O375" s="877"/>
      <c r="P375" s="878"/>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4"/>
      <c r="D376" s="875"/>
      <c r="E376" s="875"/>
      <c r="F376" s="875"/>
      <c r="G376" s="875"/>
      <c r="H376" s="875"/>
      <c r="I376" s="875"/>
      <c r="J376" s="876"/>
      <c r="K376" s="877"/>
      <c r="L376" s="877"/>
      <c r="M376" s="877"/>
      <c r="N376" s="877"/>
      <c r="O376" s="877"/>
      <c r="P376" s="878"/>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4"/>
      <c r="D377" s="875"/>
      <c r="E377" s="875"/>
      <c r="F377" s="875"/>
      <c r="G377" s="875"/>
      <c r="H377" s="875"/>
      <c r="I377" s="875"/>
      <c r="J377" s="876"/>
      <c r="K377" s="877"/>
      <c r="L377" s="877"/>
      <c r="M377" s="877"/>
      <c r="N377" s="877"/>
      <c r="O377" s="877"/>
      <c r="P377" s="878"/>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4"/>
      <c r="D378" s="875"/>
      <c r="E378" s="875"/>
      <c r="F378" s="875"/>
      <c r="G378" s="875"/>
      <c r="H378" s="875"/>
      <c r="I378" s="875"/>
      <c r="J378" s="876"/>
      <c r="K378" s="877"/>
      <c r="L378" s="877"/>
      <c r="M378" s="877"/>
      <c r="N378" s="877"/>
      <c r="O378" s="877"/>
      <c r="P378" s="878"/>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4"/>
      <c r="D379" s="875"/>
      <c r="E379" s="875"/>
      <c r="F379" s="875"/>
      <c r="G379" s="875"/>
      <c r="H379" s="875"/>
      <c r="I379" s="875"/>
      <c r="J379" s="876"/>
      <c r="K379" s="877"/>
      <c r="L379" s="877"/>
      <c r="M379" s="877"/>
      <c r="N379" s="877"/>
      <c r="O379" s="877"/>
      <c r="P379" s="878"/>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4"/>
      <c r="D380" s="875"/>
      <c r="E380" s="875"/>
      <c r="F380" s="875"/>
      <c r="G380" s="875"/>
      <c r="H380" s="875"/>
      <c r="I380" s="875"/>
      <c r="J380" s="876"/>
      <c r="K380" s="877"/>
      <c r="L380" s="877"/>
      <c r="M380" s="877"/>
      <c r="N380" s="877"/>
      <c r="O380" s="877"/>
      <c r="P380" s="878"/>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4"/>
      <c r="D381" s="875"/>
      <c r="E381" s="875"/>
      <c r="F381" s="875"/>
      <c r="G381" s="875"/>
      <c r="H381" s="875"/>
      <c r="I381" s="875"/>
      <c r="J381" s="876"/>
      <c r="K381" s="877"/>
      <c r="L381" s="877"/>
      <c r="M381" s="877"/>
      <c r="N381" s="877"/>
      <c r="O381" s="877"/>
      <c r="P381" s="878"/>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4"/>
      <c r="D382" s="875"/>
      <c r="E382" s="875"/>
      <c r="F382" s="875"/>
      <c r="G382" s="875"/>
      <c r="H382" s="875"/>
      <c r="I382" s="875"/>
      <c r="J382" s="876"/>
      <c r="K382" s="877"/>
      <c r="L382" s="877"/>
      <c r="M382" s="877"/>
      <c r="N382" s="877"/>
      <c r="O382" s="877"/>
      <c r="P382" s="878"/>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4"/>
      <c r="D383" s="875"/>
      <c r="E383" s="875"/>
      <c r="F383" s="875"/>
      <c r="G383" s="875"/>
      <c r="H383" s="875"/>
      <c r="I383" s="875"/>
      <c r="J383" s="876"/>
      <c r="K383" s="877"/>
      <c r="L383" s="877"/>
      <c r="M383" s="877"/>
      <c r="N383" s="877"/>
      <c r="O383" s="877"/>
      <c r="P383" s="878"/>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4"/>
      <c r="D384" s="875"/>
      <c r="E384" s="875"/>
      <c r="F384" s="875"/>
      <c r="G384" s="875"/>
      <c r="H384" s="875"/>
      <c r="I384" s="875"/>
      <c r="J384" s="876"/>
      <c r="K384" s="877"/>
      <c r="L384" s="877"/>
      <c r="M384" s="877"/>
      <c r="N384" s="877"/>
      <c r="O384" s="877"/>
      <c r="P384" s="878"/>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304</v>
      </c>
      <c r="AD398" s="863"/>
      <c r="AE398" s="863"/>
      <c r="AF398" s="863"/>
      <c r="AG398" s="863"/>
      <c r="AH398" s="864" t="s">
        <v>322</v>
      </c>
      <c r="AI398" s="862"/>
      <c r="AJ398" s="862"/>
      <c r="AK398" s="862"/>
      <c r="AL398" s="862" t="s">
        <v>19</v>
      </c>
      <c r="AM398" s="862"/>
      <c r="AN398" s="862"/>
      <c r="AO398" s="866"/>
      <c r="AP398" s="887" t="s">
        <v>273</v>
      </c>
      <c r="AQ398" s="887"/>
      <c r="AR398" s="887"/>
      <c r="AS398" s="887"/>
      <c r="AT398" s="887"/>
      <c r="AU398" s="887"/>
      <c r="AV398" s="887"/>
      <c r="AW398" s="887"/>
      <c r="AX398" s="887"/>
      <c r="AY398">
        <f>$AY$396</f>
        <v>1</v>
      </c>
    </row>
    <row r="399" spans="1:51" ht="42" customHeight="1" x14ac:dyDescent="0.2">
      <c r="A399" s="873">
        <v>1</v>
      </c>
      <c r="B399" s="873">
        <v>1</v>
      </c>
      <c r="C399" s="874" t="s">
        <v>807</v>
      </c>
      <c r="D399" s="875"/>
      <c r="E399" s="875"/>
      <c r="F399" s="875"/>
      <c r="G399" s="875"/>
      <c r="H399" s="875"/>
      <c r="I399" s="875"/>
      <c r="J399" s="876" t="s">
        <v>766</v>
      </c>
      <c r="K399" s="877"/>
      <c r="L399" s="877"/>
      <c r="M399" s="877"/>
      <c r="N399" s="877"/>
      <c r="O399" s="877"/>
      <c r="P399" s="878" t="s">
        <v>810</v>
      </c>
      <c r="Q399" s="879"/>
      <c r="R399" s="879"/>
      <c r="S399" s="879"/>
      <c r="T399" s="879"/>
      <c r="U399" s="879"/>
      <c r="V399" s="879"/>
      <c r="W399" s="879"/>
      <c r="X399" s="879"/>
      <c r="Y399" s="880">
        <v>2</v>
      </c>
      <c r="Z399" s="881"/>
      <c r="AA399" s="881"/>
      <c r="AB399" s="882"/>
      <c r="AC399" s="883" t="s">
        <v>76</v>
      </c>
      <c r="AD399" s="884"/>
      <c r="AE399" s="884"/>
      <c r="AF399" s="884"/>
      <c r="AG399" s="884"/>
      <c r="AH399" s="867" t="s">
        <v>766</v>
      </c>
      <c r="AI399" s="868"/>
      <c r="AJ399" s="868"/>
      <c r="AK399" s="868"/>
      <c r="AL399" s="869" t="s">
        <v>766</v>
      </c>
      <c r="AM399" s="870"/>
      <c r="AN399" s="870"/>
      <c r="AO399" s="871"/>
      <c r="AP399" s="872"/>
      <c r="AQ399" s="872"/>
      <c r="AR399" s="872"/>
      <c r="AS399" s="872"/>
      <c r="AT399" s="872"/>
      <c r="AU399" s="872"/>
      <c r="AV399" s="872"/>
      <c r="AW399" s="872"/>
      <c r="AX399" s="872"/>
      <c r="AY399">
        <f>$AY$396</f>
        <v>1</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304</v>
      </c>
      <c r="AD431" s="863"/>
      <c r="AE431" s="863"/>
      <c r="AF431" s="863"/>
      <c r="AG431" s="863"/>
      <c r="AH431" s="864" t="s">
        <v>322</v>
      </c>
      <c r="AI431" s="862"/>
      <c r="AJ431" s="862"/>
      <c r="AK431" s="862"/>
      <c r="AL431" s="862" t="s">
        <v>19</v>
      </c>
      <c r="AM431" s="862"/>
      <c r="AN431" s="862"/>
      <c r="AO431" s="866"/>
      <c r="AP431" s="887" t="s">
        <v>273</v>
      </c>
      <c r="AQ431" s="887"/>
      <c r="AR431" s="887"/>
      <c r="AS431" s="887"/>
      <c r="AT431" s="887"/>
      <c r="AU431" s="887"/>
      <c r="AV431" s="887"/>
      <c r="AW431" s="887"/>
      <c r="AX431" s="887"/>
      <c r="AY431">
        <f>$AY$429</f>
        <v>1</v>
      </c>
    </row>
    <row r="432" spans="1:51" ht="30" customHeight="1" x14ac:dyDescent="0.2">
      <c r="A432" s="873">
        <v>1</v>
      </c>
      <c r="B432" s="873">
        <v>1</v>
      </c>
      <c r="C432" s="874" t="s">
        <v>808</v>
      </c>
      <c r="D432" s="875"/>
      <c r="E432" s="875"/>
      <c r="F432" s="875"/>
      <c r="G432" s="875"/>
      <c r="H432" s="875"/>
      <c r="I432" s="875"/>
      <c r="J432" s="876">
        <v>8000012130001</v>
      </c>
      <c r="K432" s="877"/>
      <c r="L432" s="877"/>
      <c r="M432" s="877"/>
      <c r="N432" s="877"/>
      <c r="O432" s="877"/>
      <c r="P432" s="878" t="s">
        <v>747</v>
      </c>
      <c r="Q432" s="879"/>
      <c r="R432" s="879"/>
      <c r="S432" s="879"/>
      <c r="T432" s="879"/>
      <c r="U432" s="879"/>
      <c r="V432" s="879"/>
      <c r="W432" s="879"/>
      <c r="X432" s="879"/>
      <c r="Y432" s="880">
        <v>104</v>
      </c>
      <c r="Z432" s="881"/>
      <c r="AA432" s="881"/>
      <c r="AB432" s="882"/>
      <c r="AC432" s="883" t="s">
        <v>76</v>
      </c>
      <c r="AD432" s="884"/>
      <c r="AE432" s="884"/>
      <c r="AF432" s="884"/>
      <c r="AG432" s="884"/>
      <c r="AH432" s="867" t="s">
        <v>766</v>
      </c>
      <c r="AI432" s="868"/>
      <c r="AJ432" s="868"/>
      <c r="AK432" s="868"/>
      <c r="AL432" s="869" t="s">
        <v>766</v>
      </c>
      <c r="AM432" s="870"/>
      <c r="AN432" s="870"/>
      <c r="AO432" s="871"/>
      <c r="AP432" s="872"/>
      <c r="AQ432" s="872"/>
      <c r="AR432" s="872"/>
      <c r="AS432" s="872"/>
      <c r="AT432" s="872"/>
      <c r="AU432" s="872"/>
      <c r="AV432" s="872"/>
      <c r="AW432" s="872"/>
      <c r="AX432" s="872"/>
      <c r="AY432">
        <f>$AY$429</f>
        <v>1</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304</v>
      </c>
      <c r="AD464" s="863"/>
      <c r="AE464" s="863"/>
      <c r="AF464" s="863"/>
      <c r="AG464" s="863"/>
      <c r="AH464" s="864" t="s">
        <v>322</v>
      </c>
      <c r="AI464" s="862"/>
      <c r="AJ464" s="862"/>
      <c r="AK464" s="862"/>
      <c r="AL464" s="862" t="s">
        <v>19</v>
      </c>
      <c r="AM464" s="862"/>
      <c r="AN464" s="862"/>
      <c r="AO464" s="866"/>
      <c r="AP464" s="887" t="s">
        <v>273</v>
      </c>
      <c r="AQ464" s="887"/>
      <c r="AR464" s="887"/>
      <c r="AS464" s="887"/>
      <c r="AT464" s="887"/>
      <c r="AU464" s="887"/>
      <c r="AV464" s="887"/>
      <c r="AW464" s="887"/>
      <c r="AX464" s="887"/>
      <c r="AY464">
        <f>$AY$462</f>
        <v>1</v>
      </c>
    </row>
    <row r="465" spans="1:51" ht="30" customHeight="1" x14ac:dyDescent="0.2">
      <c r="A465" s="873">
        <v>1</v>
      </c>
      <c r="B465" s="873">
        <v>1</v>
      </c>
      <c r="C465" s="875" t="s">
        <v>768</v>
      </c>
      <c r="D465" s="875"/>
      <c r="E465" s="875"/>
      <c r="F465" s="875"/>
      <c r="G465" s="875"/>
      <c r="H465" s="875"/>
      <c r="I465" s="875"/>
      <c r="J465" s="876">
        <v>3010401019131</v>
      </c>
      <c r="K465" s="877"/>
      <c r="L465" s="877"/>
      <c r="M465" s="877"/>
      <c r="N465" s="877"/>
      <c r="O465" s="877"/>
      <c r="P465" s="879" t="s">
        <v>769</v>
      </c>
      <c r="Q465" s="879"/>
      <c r="R465" s="879"/>
      <c r="S465" s="879"/>
      <c r="T465" s="879"/>
      <c r="U465" s="879"/>
      <c r="V465" s="879"/>
      <c r="W465" s="879"/>
      <c r="X465" s="879"/>
      <c r="Y465" s="880">
        <v>12</v>
      </c>
      <c r="Z465" s="881"/>
      <c r="AA465" s="881"/>
      <c r="AB465" s="882"/>
      <c r="AC465" s="883" t="s">
        <v>327</v>
      </c>
      <c r="AD465" s="884"/>
      <c r="AE465" s="884"/>
      <c r="AF465" s="884"/>
      <c r="AG465" s="884"/>
      <c r="AH465" s="867">
        <v>1</v>
      </c>
      <c r="AI465" s="868"/>
      <c r="AJ465" s="868"/>
      <c r="AK465" s="868"/>
      <c r="AL465" s="869" t="s">
        <v>689</v>
      </c>
      <c r="AM465" s="870"/>
      <c r="AN465" s="870"/>
      <c r="AO465" s="871"/>
      <c r="AP465" s="872"/>
      <c r="AQ465" s="872"/>
      <c r="AR465" s="872"/>
      <c r="AS465" s="872"/>
      <c r="AT465" s="872"/>
      <c r="AU465" s="872"/>
      <c r="AV465" s="872"/>
      <c r="AW465" s="872"/>
      <c r="AX465" s="872"/>
      <c r="AY465">
        <f>$AY$462</f>
        <v>1</v>
      </c>
    </row>
    <row r="466" spans="1:51" ht="30" customHeight="1" x14ac:dyDescent="0.2">
      <c r="A466" s="873">
        <v>2</v>
      </c>
      <c r="B466" s="873">
        <v>1</v>
      </c>
      <c r="C466" s="875" t="s">
        <v>768</v>
      </c>
      <c r="D466" s="875"/>
      <c r="E466" s="875"/>
      <c r="F466" s="875"/>
      <c r="G466" s="875"/>
      <c r="H466" s="875"/>
      <c r="I466" s="875"/>
      <c r="J466" s="876">
        <v>3010401019131</v>
      </c>
      <c r="K466" s="877"/>
      <c r="L466" s="877"/>
      <c r="M466" s="877"/>
      <c r="N466" s="877"/>
      <c r="O466" s="877"/>
      <c r="P466" s="879" t="s">
        <v>770</v>
      </c>
      <c r="Q466" s="879"/>
      <c r="R466" s="879"/>
      <c r="S466" s="879"/>
      <c r="T466" s="879"/>
      <c r="U466" s="879"/>
      <c r="V466" s="879"/>
      <c r="W466" s="879"/>
      <c r="X466" s="879"/>
      <c r="Y466" s="880">
        <v>1</v>
      </c>
      <c r="Z466" s="881"/>
      <c r="AA466" s="881"/>
      <c r="AB466" s="882"/>
      <c r="AC466" s="883" t="s">
        <v>333</v>
      </c>
      <c r="AD466" s="884"/>
      <c r="AE466" s="884"/>
      <c r="AF466" s="884"/>
      <c r="AG466" s="884"/>
      <c r="AH466" s="867" t="s">
        <v>689</v>
      </c>
      <c r="AI466" s="868"/>
      <c r="AJ466" s="868"/>
      <c r="AK466" s="868"/>
      <c r="AL466" s="869" t="s">
        <v>689</v>
      </c>
      <c r="AM466" s="870"/>
      <c r="AN466" s="870"/>
      <c r="AO466" s="871"/>
      <c r="AP466" s="872"/>
      <c r="AQ466" s="872"/>
      <c r="AR466" s="872"/>
      <c r="AS466" s="872"/>
      <c r="AT466" s="872"/>
      <c r="AU466" s="872"/>
      <c r="AV466" s="872"/>
      <c r="AW466" s="872"/>
      <c r="AX466" s="872"/>
      <c r="AY466">
        <f>COUNTA($C$466)</f>
        <v>1</v>
      </c>
    </row>
    <row r="467" spans="1:51" ht="30" customHeight="1" x14ac:dyDescent="0.2">
      <c r="A467" s="873">
        <v>3</v>
      </c>
      <c r="B467" s="873">
        <v>1</v>
      </c>
      <c r="C467" s="874" t="s">
        <v>768</v>
      </c>
      <c r="D467" s="875"/>
      <c r="E467" s="875"/>
      <c r="F467" s="875"/>
      <c r="G467" s="875"/>
      <c r="H467" s="875"/>
      <c r="I467" s="875"/>
      <c r="J467" s="876">
        <v>3010401019131</v>
      </c>
      <c r="K467" s="877"/>
      <c r="L467" s="877"/>
      <c r="M467" s="877"/>
      <c r="N467" s="877"/>
      <c r="O467" s="877"/>
      <c r="P467" s="878" t="s">
        <v>771</v>
      </c>
      <c r="Q467" s="879"/>
      <c r="R467" s="879"/>
      <c r="S467" s="879"/>
      <c r="T467" s="879"/>
      <c r="U467" s="879"/>
      <c r="V467" s="879"/>
      <c r="W467" s="879"/>
      <c r="X467" s="879"/>
      <c r="Y467" s="880">
        <v>0.6</v>
      </c>
      <c r="Z467" s="881"/>
      <c r="AA467" s="881"/>
      <c r="AB467" s="882"/>
      <c r="AC467" s="883" t="s">
        <v>333</v>
      </c>
      <c r="AD467" s="884"/>
      <c r="AE467" s="884"/>
      <c r="AF467" s="884"/>
      <c r="AG467" s="884"/>
      <c r="AH467" s="885" t="s">
        <v>689</v>
      </c>
      <c r="AI467" s="886"/>
      <c r="AJ467" s="886"/>
      <c r="AK467" s="886"/>
      <c r="AL467" s="869" t="s">
        <v>689</v>
      </c>
      <c r="AM467" s="870"/>
      <c r="AN467" s="870"/>
      <c r="AO467" s="871"/>
      <c r="AP467" s="872"/>
      <c r="AQ467" s="872"/>
      <c r="AR467" s="872"/>
      <c r="AS467" s="872"/>
      <c r="AT467" s="872"/>
      <c r="AU467" s="872"/>
      <c r="AV467" s="872"/>
      <c r="AW467" s="872"/>
      <c r="AX467" s="872"/>
      <c r="AY467">
        <f>COUNTA($C$467)</f>
        <v>1</v>
      </c>
    </row>
    <row r="468" spans="1:51" ht="30" customHeight="1" x14ac:dyDescent="0.2">
      <c r="A468" s="873">
        <v>4</v>
      </c>
      <c r="B468" s="873">
        <v>1</v>
      </c>
      <c r="C468" s="874" t="s">
        <v>768</v>
      </c>
      <c r="D468" s="875"/>
      <c r="E468" s="875"/>
      <c r="F468" s="875"/>
      <c r="G468" s="875"/>
      <c r="H468" s="875"/>
      <c r="I468" s="875"/>
      <c r="J468" s="876">
        <v>3010401019131</v>
      </c>
      <c r="K468" s="877"/>
      <c r="L468" s="877"/>
      <c r="M468" s="877"/>
      <c r="N468" s="877"/>
      <c r="O468" s="877"/>
      <c r="P468" s="878" t="s">
        <v>773</v>
      </c>
      <c r="Q468" s="879"/>
      <c r="R468" s="879"/>
      <c r="S468" s="879"/>
      <c r="T468" s="879"/>
      <c r="U468" s="879"/>
      <c r="V468" s="879"/>
      <c r="W468" s="879"/>
      <c r="X468" s="879"/>
      <c r="Y468" s="880">
        <v>0.5</v>
      </c>
      <c r="Z468" s="881"/>
      <c r="AA468" s="881"/>
      <c r="AB468" s="882"/>
      <c r="AC468" s="883" t="s">
        <v>333</v>
      </c>
      <c r="AD468" s="884"/>
      <c r="AE468" s="884"/>
      <c r="AF468" s="884"/>
      <c r="AG468" s="884"/>
      <c r="AH468" s="885" t="s">
        <v>689</v>
      </c>
      <c r="AI468" s="886"/>
      <c r="AJ468" s="886"/>
      <c r="AK468" s="886"/>
      <c r="AL468" s="869" t="s">
        <v>689</v>
      </c>
      <c r="AM468" s="870"/>
      <c r="AN468" s="870"/>
      <c r="AO468" s="871"/>
      <c r="AP468" s="872"/>
      <c r="AQ468" s="872"/>
      <c r="AR468" s="872"/>
      <c r="AS468" s="872"/>
      <c r="AT468" s="872"/>
      <c r="AU468" s="872"/>
      <c r="AV468" s="872"/>
      <c r="AW468" s="872"/>
      <c r="AX468" s="872"/>
      <c r="AY468">
        <f>COUNTA($C$468)</f>
        <v>1</v>
      </c>
    </row>
    <row r="469" spans="1:51" ht="30" customHeight="1" x14ac:dyDescent="0.2">
      <c r="A469" s="873">
        <v>5</v>
      </c>
      <c r="B469" s="873">
        <v>1</v>
      </c>
      <c r="C469" s="875" t="s">
        <v>768</v>
      </c>
      <c r="D469" s="875"/>
      <c r="E469" s="875"/>
      <c r="F469" s="875"/>
      <c r="G469" s="875"/>
      <c r="H469" s="875"/>
      <c r="I469" s="875"/>
      <c r="J469" s="876">
        <v>3010401019131</v>
      </c>
      <c r="K469" s="877"/>
      <c r="L469" s="877"/>
      <c r="M469" s="877"/>
      <c r="N469" s="877"/>
      <c r="O469" s="877"/>
      <c r="P469" s="879" t="s">
        <v>772</v>
      </c>
      <c r="Q469" s="879"/>
      <c r="R469" s="879"/>
      <c r="S469" s="879"/>
      <c r="T469" s="879"/>
      <c r="U469" s="879"/>
      <c r="V469" s="879"/>
      <c r="W469" s="879"/>
      <c r="X469" s="879"/>
      <c r="Y469" s="880">
        <v>3</v>
      </c>
      <c r="Z469" s="881"/>
      <c r="AA469" s="881"/>
      <c r="AB469" s="882"/>
      <c r="AC469" s="883" t="s">
        <v>76</v>
      </c>
      <c r="AD469" s="884"/>
      <c r="AE469" s="884"/>
      <c r="AF469" s="884"/>
      <c r="AG469" s="884"/>
      <c r="AH469" s="885" t="s">
        <v>689</v>
      </c>
      <c r="AI469" s="886"/>
      <c r="AJ469" s="886"/>
      <c r="AK469" s="886"/>
      <c r="AL469" s="869" t="s">
        <v>689</v>
      </c>
      <c r="AM469" s="870"/>
      <c r="AN469" s="870"/>
      <c r="AO469" s="871"/>
      <c r="AP469" s="872"/>
      <c r="AQ469" s="872"/>
      <c r="AR469" s="872"/>
      <c r="AS469" s="872"/>
      <c r="AT469" s="872"/>
      <c r="AU469" s="872"/>
      <c r="AV469" s="872"/>
      <c r="AW469" s="872"/>
      <c r="AX469" s="872"/>
      <c r="AY469">
        <f>COUNTA($C$469)</f>
        <v>1</v>
      </c>
    </row>
    <row r="470" spans="1:51" ht="30" customHeight="1" x14ac:dyDescent="0.2">
      <c r="A470" s="873">
        <v>6</v>
      </c>
      <c r="B470" s="873">
        <v>1</v>
      </c>
      <c r="C470" s="875" t="s">
        <v>774</v>
      </c>
      <c r="D470" s="875"/>
      <c r="E470" s="875"/>
      <c r="F470" s="875"/>
      <c r="G470" s="875"/>
      <c r="H470" s="875"/>
      <c r="I470" s="875"/>
      <c r="J470" s="876">
        <v>8030001048961</v>
      </c>
      <c r="K470" s="877"/>
      <c r="L470" s="877"/>
      <c r="M470" s="877"/>
      <c r="N470" s="877"/>
      <c r="O470" s="877"/>
      <c r="P470" s="879" t="s">
        <v>775</v>
      </c>
      <c r="Q470" s="879"/>
      <c r="R470" s="879"/>
      <c r="S470" s="879"/>
      <c r="T470" s="879"/>
      <c r="U470" s="879"/>
      <c r="V470" s="879"/>
      <c r="W470" s="879"/>
      <c r="X470" s="879"/>
      <c r="Y470" s="880">
        <v>5</v>
      </c>
      <c r="Z470" s="881"/>
      <c r="AA470" s="881"/>
      <c r="AB470" s="882"/>
      <c r="AC470" s="883" t="s">
        <v>327</v>
      </c>
      <c r="AD470" s="884"/>
      <c r="AE470" s="884"/>
      <c r="AF470" s="884"/>
      <c r="AG470" s="884"/>
      <c r="AH470" s="885">
        <v>3</v>
      </c>
      <c r="AI470" s="886"/>
      <c r="AJ470" s="886"/>
      <c r="AK470" s="886"/>
      <c r="AL470" s="869" t="s">
        <v>689</v>
      </c>
      <c r="AM470" s="870"/>
      <c r="AN470" s="870"/>
      <c r="AO470" s="871"/>
      <c r="AP470" s="872"/>
      <c r="AQ470" s="872"/>
      <c r="AR470" s="872"/>
      <c r="AS470" s="872"/>
      <c r="AT470" s="872"/>
      <c r="AU470" s="872"/>
      <c r="AV470" s="872"/>
      <c r="AW470" s="872"/>
      <c r="AX470" s="872"/>
      <c r="AY470">
        <f>COUNTA($C$470)</f>
        <v>1</v>
      </c>
    </row>
    <row r="471" spans="1:51" ht="30" customHeight="1" x14ac:dyDescent="0.2">
      <c r="A471" s="873">
        <v>7</v>
      </c>
      <c r="B471" s="873">
        <v>1</v>
      </c>
      <c r="C471" s="875" t="s">
        <v>774</v>
      </c>
      <c r="D471" s="875"/>
      <c r="E471" s="875"/>
      <c r="F471" s="875"/>
      <c r="G471" s="875"/>
      <c r="H471" s="875"/>
      <c r="I471" s="875"/>
      <c r="J471" s="876">
        <v>8030001048961</v>
      </c>
      <c r="K471" s="877"/>
      <c r="L471" s="877"/>
      <c r="M471" s="877"/>
      <c r="N471" s="877"/>
      <c r="O471" s="877"/>
      <c r="P471" s="879" t="s">
        <v>776</v>
      </c>
      <c r="Q471" s="879"/>
      <c r="R471" s="879"/>
      <c r="S471" s="879"/>
      <c r="T471" s="879"/>
      <c r="U471" s="879"/>
      <c r="V471" s="879"/>
      <c r="W471" s="879"/>
      <c r="X471" s="879"/>
      <c r="Y471" s="880">
        <v>5</v>
      </c>
      <c r="Z471" s="881"/>
      <c r="AA471" s="881"/>
      <c r="AB471" s="882"/>
      <c r="AC471" s="883" t="s">
        <v>327</v>
      </c>
      <c r="AD471" s="884"/>
      <c r="AE471" s="884"/>
      <c r="AF471" s="884"/>
      <c r="AG471" s="884"/>
      <c r="AH471" s="885">
        <v>2</v>
      </c>
      <c r="AI471" s="886"/>
      <c r="AJ471" s="886"/>
      <c r="AK471" s="886"/>
      <c r="AL471" s="869" t="s">
        <v>689</v>
      </c>
      <c r="AM471" s="870"/>
      <c r="AN471" s="870"/>
      <c r="AO471" s="871"/>
      <c r="AP471" s="872"/>
      <c r="AQ471" s="872"/>
      <c r="AR471" s="872"/>
      <c r="AS471" s="872"/>
      <c r="AT471" s="872"/>
      <c r="AU471" s="872"/>
      <c r="AV471" s="872"/>
      <c r="AW471" s="872"/>
      <c r="AX471" s="872"/>
      <c r="AY471">
        <f>COUNTA($C$471)</f>
        <v>1</v>
      </c>
    </row>
    <row r="472" spans="1:51" ht="30" customHeight="1" x14ac:dyDescent="0.2">
      <c r="A472" s="873">
        <v>8</v>
      </c>
      <c r="B472" s="873">
        <v>1</v>
      </c>
      <c r="C472" s="875" t="s">
        <v>774</v>
      </c>
      <c r="D472" s="875"/>
      <c r="E472" s="875"/>
      <c r="F472" s="875"/>
      <c r="G472" s="875"/>
      <c r="H472" s="875"/>
      <c r="I472" s="875"/>
      <c r="J472" s="876">
        <v>8030001048961</v>
      </c>
      <c r="K472" s="877"/>
      <c r="L472" s="877"/>
      <c r="M472" s="877"/>
      <c r="N472" s="877"/>
      <c r="O472" s="877"/>
      <c r="P472" s="879" t="s">
        <v>777</v>
      </c>
      <c r="Q472" s="879"/>
      <c r="R472" s="879"/>
      <c r="S472" s="879"/>
      <c r="T472" s="879"/>
      <c r="U472" s="879"/>
      <c r="V472" s="879"/>
      <c r="W472" s="879"/>
      <c r="X472" s="879"/>
      <c r="Y472" s="880">
        <v>0.6</v>
      </c>
      <c r="Z472" s="881"/>
      <c r="AA472" s="881"/>
      <c r="AB472" s="882"/>
      <c r="AC472" s="883" t="s">
        <v>333</v>
      </c>
      <c r="AD472" s="884"/>
      <c r="AE472" s="884"/>
      <c r="AF472" s="884"/>
      <c r="AG472" s="884"/>
      <c r="AH472" s="885" t="s">
        <v>689</v>
      </c>
      <c r="AI472" s="886"/>
      <c r="AJ472" s="886"/>
      <c r="AK472" s="886"/>
      <c r="AL472" s="869" t="s">
        <v>689</v>
      </c>
      <c r="AM472" s="870"/>
      <c r="AN472" s="870"/>
      <c r="AO472" s="871"/>
      <c r="AP472" s="872"/>
      <c r="AQ472" s="872"/>
      <c r="AR472" s="872"/>
      <c r="AS472" s="872"/>
      <c r="AT472" s="872"/>
      <c r="AU472" s="872"/>
      <c r="AV472" s="872"/>
      <c r="AW472" s="872"/>
      <c r="AX472" s="872"/>
      <c r="AY472">
        <f>COUNTA($C$472)</f>
        <v>1</v>
      </c>
    </row>
    <row r="473" spans="1:51" ht="30" customHeight="1" x14ac:dyDescent="0.2">
      <c r="A473" s="873">
        <v>9</v>
      </c>
      <c r="B473" s="873">
        <v>1</v>
      </c>
      <c r="C473" s="875" t="s">
        <v>774</v>
      </c>
      <c r="D473" s="875"/>
      <c r="E473" s="875"/>
      <c r="F473" s="875"/>
      <c r="G473" s="875"/>
      <c r="H473" s="875"/>
      <c r="I473" s="875"/>
      <c r="J473" s="876">
        <v>8030001048961</v>
      </c>
      <c r="K473" s="877"/>
      <c r="L473" s="877"/>
      <c r="M473" s="877"/>
      <c r="N473" s="877"/>
      <c r="O473" s="877"/>
      <c r="P473" s="879" t="s">
        <v>778</v>
      </c>
      <c r="Q473" s="879"/>
      <c r="R473" s="879"/>
      <c r="S473" s="879"/>
      <c r="T473" s="879"/>
      <c r="U473" s="879"/>
      <c r="V473" s="879"/>
      <c r="W473" s="879"/>
      <c r="X473" s="879"/>
      <c r="Y473" s="880">
        <v>0.4</v>
      </c>
      <c r="Z473" s="881"/>
      <c r="AA473" s="881"/>
      <c r="AB473" s="882"/>
      <c r="AC473" s="883" t="s">
        <v>333</v>
      </c>
      <c r="AD473" s="884"/>
      <c r="AE473" s="884"/>
      <c r="AF473" s="884"/>
      <c r="AG473" s="884"/>
      <c r="AH473" s="885" t="s">
        <v>689</v>
      </c>
      <c r="AI473" s="886"/>
      <c r="AJ473" s="886"/>
      <c r="AK473" s="886"/>
      <c r="AL473" s="869" t="s">
        <v>689</v>
      </c>
      <c r="AM473" s="870"/>
      <c r="AN473" s="870"/>
      <c r="AO473" s="871"/>
      <c r="AP473" s="872"/>
      <c r="AQ473" s="872"/>
      <c r="AR473" s="872"/>
      <c r="AS473" s="872"/>
      <c r="AT473" s="872"/>
      <c r="AU473" s="872"/>
      <c r="AV473" s="872"/>
      <c r="AW473" s="872"/>
      <c r="AX473" s="872"/>
      <c r="AY473">
        <f>COUNTA($C$473)</f>
        <v>1</v>
      </c>
    </row>
    <row r="474" spans="1:51" ht="30" customHeight="1" x14ac:dyDescent="0.2">
      <c r="A474" s="873">
        <v>10</v>
      </c>
      <c r="B474" s="873">
        <v>1</v>
      </c>
      <c r="C474" s="875" t="s">
        <v>774</v>
      </c>
      <c r="D474" s="875"/>
      <c r="E474" s="875"/>
      <c r="F474" s="875"/>
      <c r="G474" s="875"/>
      <c r="H474" s="875"/>
      <c r="I474" s="875"/>
      <c r="J474" s="876">
        <v>8030001048961</v>
      </c>
      <c r="K474" s="877"/>
      <c r="L474" s="877"/>
      <c r="M474" s="877"/>
      <c r="N474" s="877"/>
      <c r="O474" s="877"/>
      <c r="P474" s="879" t="s">
        <v>779</v>
      </c>
      <c r="Q474" s="879"/>
      <c r="R474" s="879"/>
      <c r="S474" s="879"/>
      <c r="T474" s="879"/>
      <c r="U474" s="879"/>
      <c r="V474" s="879"/>
      <c r="W474" s="879"/>
      <c r="X474" s="879"/>
      <c r="Y474" s="880">
        <v>0.8</v>
      </c>
      <c r="Z474" s="881"/>
      <c r="AA474" s="881"/>
      <c r="AB474" s="882"/>
      <c r="AC474" s="883" t="s">
        <v>76</v>
      </c>
      <c r="AD474" s="884"/>
      <c r="AE474" s="884"/>
      <c r="AF474" s="884"/>
      <c r="AG474" s="884"/>
      <c r="AH474" s="885" t="s">
        <v>689</v>
      </c>
      <c r="AI474" s="886"/>
      <c r="AJ474" s="886"/>
      <c r="AK474" s="886"/>
      <c r="AL474" s="869" t="s">
        <v>689</v>
      </c>
      <c r="AM474" s="870"/>
      <c r="AN474" s="870"/>
      <c r="AO474" s="871"/>
      <c r="AP474" s="872"/>
      <c r="AQ474" s="872"/>
      <c r="AR474" s="872"/>
      <c r="AS474" s="872"/>
      <c r="AT474" s="872"/>
      <c r="AU474" s="872"/>
      <c r="AV474" s="872"/>
      <c r="AW474" s="872"/>
      <c r="AX474" s="872"/>
      <c r="AY474">
        <f>COUNTA($C$474)</f>
        <v>1</v>
      </c>
    </row>
    <row r="475" spans="1:51" ht="30" customHeight="1" x14ac:dyDescent="0.2">
      <c r="A475" s="873">
        <v>11</v>
      </c>
      <c r="B475" s="873">
        <v>1</v>
      </c>
      <c r="C475" s="875" t="s">
        <v>780</v>
      </c>
      <c r="D475" s="875"/>
      <c r="E475" s="875"/>
      <c r="F475" s="875"/>
      <c r="G475" s="875"/>
      <c r="H475" s="875"/>
      <c r="I475" s="875"/>
      <c r="J475" s="876">
        <v>7011101029722</v>
      </c>
      <c r="K475" s="877"/>
      <c r="L475" s="877"/>
      <c r="M475" s="877"/>
      <c r="N475" s="877"/>
      <c r="O475" s="877"/>
      <c r="P475" s="879" t="s">
        <v>781</v>
      </c>
      <c r="Q475" s="879"/>
      <c r="R475" s="879"/>
      <c r="S475" s="879"/>
      <c r="T475" s="879"/>
      <c r="U475" s="879"/>
      <c r="V475" s="879"/>
      <c r="W475" s="879"/>
      <c r="X475" s="879"/>
      <c r="Y475" s="880">
        <v>8</v>
      </c>
      <c r="Z475" s="881"/>
      <c r="AA475" s="881"/>
      <c r="AB475" s="882"/>
      <c r="AC475" s="883" t="s">
        <v>327</v>
      </c>
      <c r="AD475" s="884"/>
      <c r="AE475" s="884"/>
      <c r="AF475" s="884"/>
      <c r="AG475" s="884"/>
      <c r="AH475" s="885">
        <v>1</v>
      </c>
      <c r="AI475" s="886"/>
      <c r="AJ475" s="886"/>
      <c r="AK475" s="886"/>
      <c r="AL475" s="869" t="s">
        <v>689</v>
      </c>
      <c r="AM475" s="870"/>
      <c r="AN475" s="870"/>
      <c r="AO475" s="871"/>
      <c r="AP475" s="872"/>
      <c r="AQ475" s="872"/>
      <c r="AR475" s="872"/>
      <c r="AS475" s="872"/>
      <c r="AT475" s="872"/>
      <c r="AU475" s="872"/>
      <c r="AV475" s="872"/>
      <c r="AW475" s="872"/>
      <c r="AX475" s="872"/>
      <c r="AY475">
        <f>COUNTA($C$475)</f>
        <v>1</v>
      </c>
    </row>
    <row r="476" spans="1:51" ht="30" customHeight="1" x14ac:dyDescent="0.2">
      <c r="A476" s="873">
        <v>12</v>
      </c>
      <c r="B476" s="873">
        <v>1</v>
      </c>
      <c r="C476" s="875" t="s">
        <v>780</v>
      </c>
      <c r="D476" s="875"/>
      <c r="E476" s="875"/>
      <c r="F476" s="875"/>
      <c r="G476" s="875"/>
      <c r="H476" s="875"/>
      <c r="I476" s="875"/>
      <c r="J476" s="876">
        <v>7011101029722</v>
      </c>
      <c r="K476" s="877"/>
      <c r="L476" s="877"/>
      <c r="M476" s="877"/>
      <c r="N476" s="877"/>
      <c r="O476" s="877"/>
      <c r="P476" s="879" t="s">
        <v>782</v>
      </c>
      <c r="Q476" s="879"/>
      <c r="R476" s="879"/>
      <c r="S476" s="879"/>
      <c r="T476" s="879"/>
      <c r="U476" s="879"/>
      <c r="V476" s="879"/>
      <c r="W476" s="879"/>
      <c r="X476" s="879"/>
      <c r="Y476" s="880">
        <v>0.5</v>
      </c>
      <c r="Z476" s="881"/>
      <c r="AA476" s="881"/>
      <c r="AB476" s="882"/>
      <c r="AC476" s="883" t="s">
        <v>333</v>
      </c>
      <c r="AD476" s="884"/>
      <c r="AE476" s="884"/>
      <c r="AF476" s="884"/>
      <c r="AG476" s="884"/>
      <c r="AH476" s="885" t="s">
        <v>689</v>
      </c>
      <c r="AI476" s="886"/>
      <c r="AJ476" s="886"/>
      <c r="AK476" s="886"/>
      <c r="AL476" s="869" t="s">
        <v>689</v>
      </c>
      <c r="AM476" s="870"/>
      <c r="AN476" s="870"/>
      <c r="AO476" s="871"/>
      <c r="AP476" s="872"/>
      <c r="AQ476" s="872"/>
      <c r="AR476" s="872"/>
      <c r="AS476" s="872"/>
      <c r="AT476" s="872"/>
      <c r="AU476" s="872"/>
      <c r="AV476" s="872"/>
      <c r="AW476" s="872"/>
      <c r="AX476" s="872"/>
      <c r="AY476">
        <f>COUNTA($C$476)</f>
        <v>1</v>
      </c>
    </row>
    <row r="477" spans="1:51" ht="30" customHeight="1" x14ac:dyDescent="0.2">
      <c r="A477" s="873">
        <v>13</v>
      </c>
      <c r="B477" s="873">
        <v>1</v>
      </c>
      <c r="C477" s="874" t="s">
        <v>801</v>
      </c>
      <c r="D477" s="875"/>
      <c r="E477" s="875"/>
      <c r="F477" s="875"/>
      <c r="G477" s="875"/>
      <c r="H477" s="875"/>
      <c r="I477" s="875"/>
      <c r="J477" s="876">
        <v>7011001012340</v>
      </c>
      <c r="K477" s="877"/>
      <c r="L477" s="877"/>
      <c r="M477" s="877"/>
      <c r="N477" s="877"/>
      <c r="O477" s="877"/>
      <c r="P477" s="879" t="s">
        <v>783</v>
      </c>
      <c r="Q477" s="879"/>
      <c r="R477" s="879"/>
      <c r="S477" s="879"/>
      <c r="T477" s="879"/>
      <c r="U477" s="879"/>
      <c r="V477" s="879"/>
      <c r="W477" s="879"/>
      <c r="X477" s="879"/>
      <c r="Y477" s="880">
        <v>5</v>
      </c>
      <c r="Z477" s="881"/>
      <c r="AA477" s="881"/>
      <c r="AB477" s="882"/>
      <c r="AC477" s="883" t="s">
        <v>334</v>
      </c>
      <c r="AD477" s="884"/>
      <c r="AE477" s="884"/>
      <c r="AF477" s="884"/>
      <c r="AG477" s="884"/>
      <c r="AH477" s="885" t="s">
        <v>689</v>
      </c>
      <c r="AI477" s="886"/>
      <c r="AJ477" s="886"/>
      <c r="AK477" s="886"/>
      <c r="AL477" s="869" t="s">
        <v>689</v>
      </c>
      <c r="AM477" s="870"/>
      <c r="AN477" s="870"/>
      <c r="AO477" s="871"/>
      <c r="AP477" s="872"/>
      <c r="AQ477" s="872"/>
      <c r="AR477" s="872"/>
      <c r="AS477" s="872"/>
      <c r="AT477" s="872"/>
      <c r="AU477" s="872"/>
      <c r="AV477" s="872"/>
      <c r="AW477" s="872"/>
      <c r="AX477" s="872"/>
      <c r="AY477">
        <f>COUNTA($C$477)</f>
        <v>1</v>
      </c>
    </row>
    <row r="478" spans="1:51" ht="30" customHeight="1" x14ac:dyDescent="0.2">
      <c r="A478" s="873">
        <v>14</v>
      </c>
      <c r="B478" s="873">
        <v>1</v>
      </c>
      <c r="C478" s="874" t="s">
        <v>801</v>
      </c>
      <c r="D478" s="875"/>
      <c r="E478" s="875"/>
      <c r="F478" s="875"/>
      <c r="G478" s="875"/>
      <c r="H478" s="875"/>
      <c r="I478" s="875"/>
      <c r="J478" s="876">
        <v>7011001012340</v>
      </c>
      <c r="K478" s="877"/>
      <c r="L478" s="877"/>
      <c r="M478" s="877"/>
      <c r="N478" s="877"/>
      <c r="O478" s="877"/>
      <c r="P478" s="879" t="s">
        <v>784</v>
      </c>
      <c r="Q478" s="879"/>
      <c r="R478" s="879"/>
      <c r="S478" s="879"/>
      <c r="T478" s="879"/>
      <c r="U478" s="879"/>
      <c r="V478" s="879"/>
      <c r="W478" s="879"/>
      <c r="X478" s="879"/>
      <c r="Y478" s="880">
        <v>2</v>
      </c>
      <c r="Z478" s="881"/>
      <c r="AA478" s="881"/>
      <c r="AB478" s="882"/>
      <c r="AC478" s="883" t="s">
        <v>334</v>
      </c>
      <c r="AD478" s="884"/>
      <c r="AE478" s="884"/>
      <c r="AF478" s="884"/>
      <c r="AG478" s="884"/>
      <c r="AH478" s="885" t="s">
        <v>689</v>
      </c>
      <c r="AI478" s="886"/>
      <c r="AJ478" s="886"/>
      <c r="AK478" s="886"/>
      <c r="AL478" s="869" t="s">
        <v>689</v>
      </c>
      <c r="AM478" s="870"/>
      <c r="AN478" s="870"/>
      <c r="AO478" s="871"/>
      <c r="AP478" s="872"/>
      <c r="AQ478" s="872"/>
      <c r="AR478" s="872"/>
      <c r="AS478" s="872"/>
      <c r="AT478" s="872"/>
      <c r="AU478" s="872"/>
      <c r="AV478" s="872"/>
      <c r="AW478" s="872"/>
      <c r="AX478" s="872"/>
      <c r="AY478">
        <f>COUNTA($C$478)</f>
        <v>1</v>
      </c>
    </row>
    <row r="479" spans="1:51" ht="30" customHeight="1" x14ac:dyDescent="0.2">
      <c r="A479" s="873">
        <v>15</v>
      </c>
      <c r="B479" s="873">
        <v>1</v>
      </c>
      <c r="C479" s="874" t="s">
        <v>801</v>
      </c>
      <c r="D479" s="875"/>
      <c r="E479" s="875"/>
      <c r="F479" s="875"/>
      <c r="G479" s="875"/>
      <c r="H479" s="875"/>
      <c r="I479" s="875"/>
      <c r="J479" s="876">
        <v>7011001012340</v>
      </c>
      <c r="K479" s="877"/>
      <c r="L479" s="877"/>
      <c r="M479" s="877"/>
      <c r="N479" s="877"/>
      <c r="O479" s="877"/>
      <c r="P479" s="879" t="s">
        <v>785</v>
      </c>
      <c r="Q479" s="879"/>
      <c r="R479" s="879"/>
      <c r="S479" s="879"/>
      <c r="T479" s="879"/>
      <c r="U479" s="879"/>
      <c r="V479" s="879"/>
      <c r="W479" s="879"/>
      <c r="X479" s="879"/>
      <c r="Y479" s="880">
        <v>0.5</v>
      </c>
      <c r="Z479" s="881"/>
      <c r="AA479" s="881"/>
      <c r="AB479" s="882"/>
      <c r="AC479" s="883" t="s">
        <v>334</v>
      </c>
      <c r="AD479" s="884"/>
      <c r="AE479" s="884"/>
      <c r="AF479" s="884"/>
      <c r="AG479" s="884"/>
      <c r="AH479" s="885" t="s">
        <v>689</v>
      </c>
      <c r="AI479" s="886"/>
      <c r="AJ479" s="886"/>
      <c r="AK479" s="886"/>
      <c r="AL479" s="869" t="s">
        <v>689</v>
      </c>
      <c r="AM479" s="870"/>
      <c r="AN479" s="870"/>
      <c r="AO479" s="871"/>
      <c r="AP479" s="872"/>
      <c r="AQ479" s="872"/>
      <c r="AR479" s="872"/>
      <c r="AS479" s="872"/>
      <c r="AT479" s="872"/>
      <c r="AU479" s="872"/>
      <c r="AV479" s="872"/>
      <c r="AW479" s="872"/>
      <c r="AX479" s="872"/>
      <c r="AY479">
        <f>COUNTA($C$479)</f>
        <v>1</v>
      </c>
    </row>
    <row r="480" spans="1:51" ht="30" customHeight="1" x14ac:dyDescent="0.2">
      <c r="A480" s="873">
        <v>16</v>
      </c>
      <c r="B480" s="873">
        <v>1</v>
      </c>
      <c r="C480" s="874" t="s">
        <v>840</v>
      </c>
      <c r="D480" s="875"/>
      <c r="E480" s="875"/>
      <c r="F480" s="875"/>
      <c r="G480" s="875"/>
      <c r="H480" s="875"/>
      <c r="I480" s="875"/>
      <c r="J480" s="876">
        <v>9012301002748</v>
      </c>
      <c r="K480" s="877"/>
      <c r="L480" s="877"/>
      <c r="M480" s="877"/>
      <c r="N480" s="877"/>
      <c r="O480" s="877"/>
      <c r="P480" s="879" t="s">
        <v>786</v>
      </c>
      <c r="Q480" s="879"/>
      <c r="R480" s="879"/>
      <c r="S480" s="879"/>
      <c r="T480" s="879"/>
      <c r="U480" s="879"/>
      <c r="V480" s="879"/>
      <c r="W480" s="879"/>
      <c r="X480" s="879"/>
      <c r="Y480" s="880">
        <v>5</v>
      </c>
      <c r="Z480" s="881"/>
      <c r="AA480" s="881"/>
      <c r="AB480" s="882"/>
      <c r="AC480" s="883" t="s">
        <v>327</v>
      </c>
      <c r="AD480" s="884"/>
      <c r="AE480" s="884"/>
      <c r="AF480" s="884"/>
      <c r="AG480" s="884"/>
      <c r="AH480" s="885">
        <v>1</v>
      </c>
      <c r="AI480" s="886"/>
      <c r="AJ480" s="886"/>
      <c r="AK480" s="886"/>
      <c r="AL480" s="869" t="s">
        <v>689</v>
      </c>
      <c r="AM480" s="870"/>
      <c r="AN480" s="870"/>
      <c r="AO480" s="871"/>
      <c r="AP480" s="872"/>
      <c r="AQ480" s="872"/>
      <c r="AR480" s="872"/>
      <c r="AS480" s="872"/>
      <c r="AT480" s="872"/>
      <c r="AU480" s="872"/>
      <c r="AV480" s="872"/>
      <c r="AW480" s="872"/>
      <c r="AX480" s="872"/>
      <c r="AY480">
        <f>COUNTA($C$480)</f>
        <v>1</v>
      </c>
    </row>
    <row r="481" spans="1:51" s="16" customFormat="1" ht="30" customHeight="1" x14ac:dyDescent="0.2">
      <c r="A481" s="873">
        <v>17</v>
      </c>
      <c r="B481" s="873">
        <v>1</v>
      </c>
      <c r="C481" s="874" t="s">
        <v>840</v>
      </c>
      <c r="D481" s="875"/>
      <c r="E481" s="875"/>
      <c r="F481" s="875"/>
      <c r="G481" s="875"/>
      <c r="H481" s="875"/>
      <c r="I481" s="875"/>
      <c r="J481" s="876">
        <v>9012301002748</v>
      </c>
      <c r="K481" s="877"/>
      <c r="L481" s="877"/>
      <c r="M481" s="877"/>
      <c r="N481" s="877"/>
      <c r="O481" s="877"/>
      <c r="P481" s="879" t="s">
        <v>787</v>
      </c>
      <c r="Q481" s="879"/>
      <c r="R481" s="879"/>
      <c r="S481" s="879"/>
      <c r="T481" s="879"/>
      <c r="U481" s="879"/>
      <c r="V481" s="879"/>
      <c r="W481" s="879"/>
      <c r="X481" s="879"/>
      <c r="Y481" s="880">
        <v>1</v>
      </c>
      <c r="Z481" s="881"/>
      <c r="AA481" s="881"/>
      <c r="AB481" s="882"/>
      <c r="AC481" s="883" t="s">
        <v>333</v>
      </c>
      <c r="AD481" s="884"/>
      <c r="AE481" s="884"/>
      <c r="AF481" s="884"/>
      <c r="AG481" s="884"/>
      <c r="AH481" s="885" t="s">
        <v>689</v>
      </c>
      <c r="AI481" s="886"/>
      <c r="AJ481" s="886"/>
      <c r="AK481" s="886"/>
      <c r="AL481" s="869" t="s">
        <v>689</v>
      </c>
      <c r="AM481" s="870"/>
      <c r="AN481" s="870"/>
      <c r="AO481" s="871"/>
      <c r="AP481" s="872"/>
      <c r="AQ481" s="872"/>
      <c r="AR481" s="872"/>
      <c r="AS481" s="872"/>
      <c r="AT481" s="872"/>
      <c r="AU481" s="872"/>
      <c r="AV481" s="872"/>
      <c r="AW481" s="872"/>
      <c r="AX481" s="872"/>
      <c r="AY481">
        <f>COUNTA($C$481)</f>
        <v>1</v>
      </c>
    </row>
    <row r="482" spans="1:51" ht="30" customHeight="1" x14ac:dyDescent="0.2">
      <c r="A482" s="873">
        <v>18</v>
      </c>
      <c r="B482" s="873">
        <v>1</v>
      </c>
      <c r="C482" s="874" t="s">
        <v>802</v>
      </c>
      <c r="D482" s="875"/>
      <c r="E482" s="875"/>
      <c r="F482" s="875"/>
      <c r="G482" s="875"/>
      <c r="H482" s="875"/>
      <c r="I482" s="875"/>
      <c r="J482" s="876">
        <v>1010001126429</v>
      </c>
      <c r="K482" s="877"/>
      <c r="L482" s="877"/>
      <c r="M482" s="877"/>
      <c r="N482" s="877"/>
      <c r="O482" s="877"/>
      <c r="P482" s="879" t="s">
        <v>788</v>
      </c>
      <c r="Q482" s="879"/>
      <c r="R482" s="879"/>
      <c r="S482" s="879"/>
      <c r="T482" s="879"/>
      <c r="U482" s="879"/>
      <c r="V482" s="879"/>
      <c r="W482" s="879"/>
      <c r="X482" s="879"/>
      <c r="Y482" s="880">
        <v>5</v>
      </c>
      <c r="Z482" s="881"/>
      <c r="AA482" s="881"/>
      <c r="AB482" s="882"/>
      <c r="AC482" s="883" t="s">
        <v>327</v>
      </c>
      <c r="AD482" s="884"/>
      <c r="AE482" s="884"/>
      <c r="AF482" s="884"/>
      <c r="AG482" s="884"/>
      <c r="AH482" s="885">
        <v>2</v>
      </c>
      <c r="AI482" s="886"/>
      <c r="AJ482" s="886"/>
      <c r="AK482" s="886"/>
      <c r="AL482" s="869" t="s">
        <v>689</v>
      </c>
      <c r="AM482" s="870"/>
      <c r="AN482" s="870"/>
      <c r="AO482" s="871"/>
      <c r="AP482" s="872"/>
      <c r="AQ482" s="872"/>
      <c r="AR482" s="872"/>
      <c r="AS482" s="872"/>
      <c r="AT482" s="872"/>
      <c r="AU482" s="872"/>
      <c r="AV482" s="872"/>
      <c r="AW482" s="872"/>
      <c r="AX482" s="872"/>
      <c r="AY482">
        <f>COUNTA($C$482)</f>
        <v>1</v>
      </c>
    </row>
    <row r="483" spans="1:51" ht="30" customHeight="1" x14ac:dyDescent="0.2">
      <c r="A483" s="873">
        <v>19</v>
      </c>
      <c r="B483" s="873">
        <v>1</v>
      </c>
      <c r="C483" s="874" t="s">
        <v>803</v>
      </c>
      <c r="D483" s="875"/>
      <c r="E483" s="875"/>
      <c r="F483" s="875"/>
      <c r="G483" s="875"/>
      <c r="H483" s="875"/>
      <c r="I483" s="875"/>
      <c r="J483" s="876">
        <v>3010401009875</v>
      </c>
      <c r="K483" s="877"/>
      <c r="L483" s="877"/>
      <c r="M483" s="877"/>
      <c r="N483" s="877"/>
      <c r="O483" s="877"/>
      <c r="P483" s="879" t="s">
        <v>789</v>
      </c>
      <c r="Q483" s="879"/>
      <c r="R483" s="879"/>
      <c r="S483" s="879"/>
      <c r="T483" s="879"/>
      <c r="U483" s="879"/>
      <c r="V483" s="879"/>
      <c r="W483" s="879"/>
      <c r="X483" s="879"/>
      <c r="Y483" s="880">
        <v>0.8</v>
      </c>
      <c r="Z483" s="881"/>
      <c r="AA483" s="881"/>
      <c r="AB483" s="882"/>
      <c r="AC483" s="883" t="s">
        <v>333</v>
      </c>
      <c r="AD483" s="884"/>
      <c r="AE483" s="884"/>
      <c r="AF483" s="884"/>
      <c r="AG483" s="884"/>
      <c r="AH483" s="885" t="s">
        <v>766</v>
      </c>
      <c r="AI483" s="886"/>
      <c r="AJ483" s="886"/>
      <c r="AK483" s="886"/>
      <c r="AL483" s="869" t="s">
        <v>766</v>
      </c>
      <c r="AM483" s="870"/>
      <c r="AN483" s="870"/>
      <c r="AO483" s="871"/>
      <c r="AP483" s="872"/>
      <c r="AQ483" s="872"/>
      <c r="AR483" s="872"/>
      <c r="AS483" s="872"/>
      <c r="AT483" s="872"/>
      <c r="AU483" s="872"/>
      <c r="AV483" s="872"/>
      <c r="AW483" s="872"/>
      <c r="AX483" s="872"/>
      <c r="AY483">
        <f>COUNTA($C$483)</f>
        <v>1</v>
      </c>
    </row>
    <row r="484" spans="1:51" ht="30" customHeight="1" x14ac:dyDescent="0.2">
      <c r="A484" s="873">
        <v>20</v>
      </c>
      <c r="B484" s="873">
        <v>1</v>
      </c>
      <c r="C484" s="874" t="s">
        <v>803</v>
      </c>
      <c r="D484" s="875"/>
      <c r="E484" s="875"/>
      <c r="F484" s="875"/>
      <c r="G484" s="875"/>
      <c r="H484" s="875"/>
      <c r="I484" s="875"/>
      <c r="J484" s="876">
        <v>3010401009875</v>
      </c>
      <c r="K484" s="877"/>
      <c r="L484" s="877"/>
      <c r="M484" s="877"/>
      <c r="N484" s="877"/>
      <c r="O484" s="877"/>
      <c r="P484" s="878" t="s">
        <v>790</v>
      </c>
      <c r="Q484" s="879"/>
      <c r="R484" s="879"/>
      <c r="S484" s="879"/>
      <c r="T484" s="879"/>
      <c r="U484" s="879"/>
      <c r="V484" s="879"/>
      <c r="W484" s="879"/>
      <c r="X484" s="879"/>
      <c r="Y484" s="880">
        <v>0.7</v>
      </c>
      <c r="Z484" s="881"/>
      <c r="AA484" s="881"/>
      <c r="AB484" s="882"/>
      <c r="AC484" s="883" t="s">
        <v>333</v>
      </c>
      <c r="AD484" s="884"/>
      <c r="AE484" s="884"/>
      <c r="AF484" s="884"/>
      <c r="AG484" s="884"/>
      <c r="AH484" s="885" t="s">
        <v>766</v>
      </c>
      <c r="AI484" s="886"/>
      <c r="AJ484" s="886"/>
      <c r="AK484" s="886"/>
      <c r="AL484" s="869" t="s">
        <v>766</v>
      </c>
      <c r="AM484" s="870"/>
      <c r="AN484" s="870"/>
      <c r="AO484" s="871"/>
      <c r="AP484" s="872"/>
      <c r="AQ484" s="872"/>
      <c r="AR484" s="872"/>
      <c r="AS484" s="872"/>
      <c r="AT484" s="872"/>
      <c r="AU484" s="872"/>
      <c r="AV484" s="872"/>
      <c r="AW484" s="872"/>
      <c r="AX484" s="872"/>
      <c r="AY484">
        <f>COUNTA($C$484)</f>
        <v>1</v>
      </c>
    </row>
    <row r="485" spans="1:51" ht="30" customHeight="1" x14ac:dyDescent="0.2">
      <c r="A485" s="873">
        <v>21</v>
      </c>
      <c r="B485" s="873">
        <v>1</v>
      </c>
      <c r="C485" s="874" t="s">
        <v>803</v>
      </c>
      <c r="D485" s="875"/>
      <c r="E485" s="875"/>
      <c r="F485" s="875"/>
      <c r="G485" s="875"/>
      <c r="H485" s="875"/>
      <c r="I485" s="875"/>
      <c r="J485" s="876">
        <v>3010401009875</v>
      </c>
      <c r="K485" s="877"/>
      <c r="L485" s="877"/>
      <c r="M485" s="877"/>
      <c r="N485" s="877"/>
      <c r="O485" s="877"/>
      <c r="P485" s="878" t="s">
        <v>791</v>
      </c>
      <c r="Q485" s="879"/>
      <c r="R485" s="879"/>
      <c r="S485" s="879"/>
      <c r="T485" s="879"/>
      <c r="U485" s="879"/>
      <c r="V485" s="879"/>
      <c r="W485" s="879"/>
      <c r="X485" s="879"/>
      <c r="Y485" s="880">
        <v>0.6</v>
      </c>
      <c r="Z485" s="881"/>
      <c r="AA485" s="881"/>
      <c r="AB485" s="882"/>
      <c r="AC485" s="883" t="s">
        <v>333</v>
      </c>
      <c r="AD485" s="884"/>
      <c r="AE485" s="884"/>
      <c r="AF485" s="884"/>
      <c r="AG485" s="884"/>
      <c r="AH485" s="885" t="s">
        <v>766</v>
      </c>
      <c r="AI485" s="886"/>
      <c r="AJ485" s="886"/>
      <c r="AK485" s="886"/>
      <c r="AL485" s="869" t="s">
        <v>766</v>
      </c>
      <c r="AM485" s="870"/>
      <c r="AN485" s="870"/>
      <c r="AO485" s="871"/>
      <c r="AP485" s="872"/>
      <c r="AQ485" s="872"/>
      <c r="AR485" s="872"/>
      <c r="AS485" s="872"/>
      <c r="AT485" s="872"/>
      <c r="AU485" s="872"/>
      <c r="AV485" s="872"/>
      <c r="AW485" s="872"/>
      <c r="AX485" s="872"/>
      <c r="AY485">
        <f>COUNTA($C$485)</f>
        <v>1</v>
      </c>
    </row>
    <row r="486" spans="1:51" ht="30" customHeight="1" x14ac:dyDescent="0.2">
      <c r="A486" s="873">
        <v>22</v>
      </c>
      <c r="B486" s="873">
        <v>1</v>
      </c>
      <c r="C486" s="874" t="s">
        <v>803</v>
      </c>
      <c r="D486" s="875"/>
      <c r="E486" s="875"/>
      <c r="F486" s="875"/>
      <c r="G486" s="875"/>
      <c r="H486" s="875"/>
      <c r="I486" s="875"/>
      <c r="J486" s="876">
        <v>3010401009875</v>
      </c>
      <c r="K486" s="877"/>
      <c r="L486" s="877"/>
      <c r="M486" s="877"/>
      <c r="N486" s="877"/>
      <c r="O486" s="877"/>
      <c r="P486" s="878" t="s">
        <v>792</v>
      </c>
      <c r="Q486" s="879"/>
      <c r="R486" s="879"/>
      <c r="S486" s="879"/>
      <c r="T486" s="879"/>
      <c r="U486" s="879"/>
      <c r="V486" s="879"/>
      <c r="W486" s="879"/>
      <c r="X486" s="879"/>
      <c r="Y486" s="880">
        <v>0.5</v>
      </c>
      <c r="Z486" s="881"/>
      <c r="AA486" s="881"/>
      <c r="AB486" s="882"/>
      <c r="AC486" s="883" t="s">
        <v>333</v>
      </c>
      <c r="AD486" s="884"/>
      <c r="AE486" s="884"/>
      <c r="AF486" s="884"/>
      <c r="AG486" s="884"/>
      <c r="AH486" s="885" t="s">
        <v>766</v>
      </c>
      <c r="AI486" s="886"/>
      <c r="AJ486" s="886"/>
      <c r="AK486" s="886"/>
      <c r="AL486" s="869" t="s">
        <v>766</v>
      </c>
      <c r="AM486" s="870"/>
      <c r="AN486" s="870"/>
      <c r="AO486" s="871"/>
      <c r="AP486" s="872"/>
      <c r="AQ486" s="872"/>
      <c r="AR486" s="872"/>
      <c r="AS486" s="872"/>
      <c r="AT486" s="872"/>
      <c r="AU486" s="872"/>
      <c r="AV486" s="872"/>
      <c r="AW486" s="872"/>
      <c r="AX486" s="872"/>
      <c r="AY486">
        <f>COUNTA($C$486)</f>
        <v>1</v>
      </c>
    </row>
    <row r="487" spans="1:51" ht="42" customHeight="1" x14ac:dyDescent="0.2">
      <c r="A487" s="873">
        <v>23</v>
      </c>
      <c r="B487" s="873">
        <v>1</v>
      </c>
      <c r="C487" s="874" t="s">
        <v>803</v>
      </c>
      <c r="D487" s="875"/>
      <c r="E487" s="875"/>
      <c r="F487" s="875"/>
      <c r="G487" s="875"/>
      <c r="H487" s="875"/>
      <c r="I487" s="875"/>
      <c r="J487" s="876">
        <v>3010401009875</v>
      </c>
      <c r="K487" s="877"/>
      <c r="L487" s="877"/>
      <c r="M487" s="877"/>
      <c r="N487" s="877"/>
      <c r="O487" s="877"/>
      <c r="P487" s="878" t="s">
        <v>835</v>
      </c>
      <c r="Q487" s="879"/>
      <c r="R487" s="879"/>
      <c r="S487" s="879"/>
      <c r="T487" s="879"/>
      <c r="U487" s="879"/>
      <c r="V487" s="879"/>
      <c r="W487" s="879"/>
      <c r="X487" s="879"/>
      <c r="Y487" s="880">
        <v>2</v>
      </c>
      <c r="Z487" s="881"/>
      <c r="AA487" s="881"/>
      <c r="AB487" s="882"/>
      <c r="AC487" s="883" t="s">
        <v>76</v>
      </c>
      <c r="AD487" s="884"/>
      <c r="AE487" s="884"/>
      <c r="AF487" s="884"/>
      <c r="AG487" s="884"/>
      <c r="AH487" s="885" t="s">
        <v>766</v>
      </c>
      <c r="AI487" s="886"/>
      <c r="AJ487" s="886"/>
      <c r="AK487" s="886"/>
      <c r="AL487" s="869" t="s">
        <v>766</v>
      </c>
      <c r="AM487" s="870"/>
      <c r="AN487" s="870"/>
      <c r="AO487" s="871"/>
      <c r="AP487" s="872"/>
      <c r="AQ487" s="872"/>
      <c r="AR487" s="872"/>
      <c r="AS487" s="872"/>
      <c r="AT487" s="872"/>
      <c r="AU487" s="872"/>
      <c r="AV487" s="872"/>
      <c r="AW487" s="872"/>
      <c r="AX487" s="872"/>
      <c r="AY487">
        <f>COUNTA($C$487)</f>
        <v>1</v>
      </c>
    </row>
    <row r="488" spans="1:51" ht="38.549999999999997" customHeight="1" x14ac:dyDescent="0.2">
      <c r="A488" s="873">
        <v>24</v>
      </c>
      <c r="B488" s="873">
        <v>1</v>
      </c>
      <c r="C488" s="874" t="s">
        <v>804</v>
      </c>
      <c r="D488" s="875"/>
      <c r="E488" s="875"/>
      <c r="F488" s="875"/>
      <c r="G488" s="875"/>
      <c r="H488" s="875"/>
      <c r="I488" s="875"/>
      <c r="J488" s="876">
        <v>3180005006071</v>
      </c>
      <c r="K488" s="877"/>
      <c r="L488" s="877"/>
      <c r="M488" s="877"/>
      <c r="N488" s="877"/>
      <c r="O488" s="877"/>
      <c r="P488" s="878" t="s">
        <v>793</v>
      </c>
      <c r="Q488" s="879"/>
      <c r="R488" s="879"/>
      <c r="S488" s="879"/>
      <c r="T488" s="879"/>
      <c r="U488" s="879"/>
      <c r="V488" s="879"/>
      <c r="W488" s="879"/>
      <c r="X488" s="879"/>
      <c r="Y488" s="880">
        <v>5</v>
      </c>
      <c r="Z488" s="881"/>
      <c r="AA488" s="881"/>
      <c r="AB488" s="882"/>
      <c r="AC488" s="883" t="s">
        <v>334</v>
      </c>
      <c r="AD488" s="884"/>
      <c r="AE488" s="884"/>
      <c r="AF488" s="884"/>
      <c r="AG488" s="884"/>
      <c r="AH488" s="885" t="s">
        <v>766</v>
      </c>
      <c r="AI488" s="886"/>
      <c r="AJ488" s="886"/>
      <c r="AK488" s="886"/>
      <c r="AL488" s="869" t="s">
        <v>766</v>
      </c>
      <c r="AM488" s="870"/>
      <c r="AN488" s="870"/>
      <c r="AO488" s="871"/>
      <c r="AP488" s="872"/>
      <c r="AQ488" s="872"/>
      <c r="AR488" s="872"/>
      <c r="AS488" s="872"/>
      <c r="AT488" s="872"/>
      <c r="AU488" s="872"/>
      <c r="AV488" s="872"/>
      <c r="AW488" s="872"/>
      <c r="AX488" s="872"/>
      <c r="AY488">
        <f>COUNTA($C$488)</f>
        <v>1</v>
      </c>
    </row>
    <row r="489" spans="1:51" ht="30" customHeight="1" x14ac:dyDescent="0.2">
      <c r="A489" s="873">
        <v>25</v>
      </c>
      <c r="B489" s="873">
        <v>1</v>
      </c>
      <c r="C489" s="874" t="s">
        <v>794</v>
      </c>
      <c r="D489" s="875"/>
      <c r="E489" s="875"/>
      <c r="F489" s="875"/>
      <c r="G489" s="875"/>
      <c r="H489" s="875"/>
      <c r="I489" s="875"/>
      <c r="J489" s="876">
        <v>2010001033475</v>
      </c>
      <c r="K489" s="877"/>
      <c r="L489" s="877"/>
      <c r="M489" s="877"/>
      <c r="N489" s="877"/>
      <c r="O489" s="877"/>
      <c r="P489" s="878" t="s">
        <v>795</v>
      </c>
      <c r="Q489" s="879"/>
      <c r="R489" s="879"/>
      <c r="S489" s="879"/>
      <c r="T489" s="879"/>
      <c r="U489" s="879"/>
      <c r="V489" s="879"/>
      <c r="W489" s="879"/>
      <c r="X489" s="879"/>
      <c r="Y489" s="880">
        <v>4</v>
      </c>
      <c r="Z489" s="881"/>
      <c r="AA489" s="881"/>
      <c r="AB489" s="882"/>
      <c r="AC489" s="883" t="s">
        <v>327</v>
      </c>
      <c r="AD489" s="884"/>
      <c r="AE489" s="884"/>
      <c r="AF489" s="884"/>
      <c r="AG489" s="884"/>
      <c r="AH489" s="885">
        <v>3</v>
      </c>
      <c r="AI489" s="886"/>
      <c r="AJ489" s="886"/>
      <c r="AK489" s="886"/>
      <c r="AL489" s="869" t="s">
        <v>766</v>
      </c>
      <c r="AM489" s="870"/>
      <c r="AN489" s="870"/>
      <c r="AO489" s="871"/>
      <c r="AP489" s="872"/>
      <c r="AQ489" s="872"/>
      <c r="AR489" s="872"/>
      <c r="AS489" s="872"/>
      <c r="AT489" s="872"/>
      <c r="AU489" s="872"/>
      <c r="AV489" s="872"/>
      <c r="AW489" s="872"/>
      <c r="AX489" s="872"/>
      <c r="AY489">
        <f>COUNTA($C$489)</f>
        <v>1</v>
      </c>
    </row>
    <row r="490" spans="1:51" ht="30" customHeight="1" x14ac:dyDescent="0.2">
      <c r="A490" s="873">
        <v>26</v>
      </c>
      <c r="B490" s="873">
        <v>1</v>
      </c>
      <c r="C490" s="874" t="s">
        <v>805</v>
      </c>
      <c r="D490" s="875"/>
      <c r="E490" s="875"/>
      <c r="F490" s="875"/>
      <c r="G490" s="875"/>
      <c r="H490" s="875"/>
      <c r="I490" s="875"/>
      <c r="J490" s="876">
        <v>7430001007457</v>
      </c>
      <c r="K490" s="877"/>
      <c r="L490" s="877"/>
      <c r="M490" s="877"/>
      <c r="N490" s="877"/>
      <c r="O490" s="877"/>
      <c r="P490" s="878" t="s">
        <v>796</v>
      </c>
      <c r="Q490" s="879"/>
      <c r="R490" s="879"/>
      <c r="S490" s="879"/>
      <c r="T490" s="879"/>
      <c r="U490" s="879"/>
      <c r="V490" s="879"/>
      <c r="W490" s="879"/>
      <c r="X490" s="879"/>
      <c r="Y490" s="880">
        <v>1</v>
      </c>
      <c r="Z490" s="881"/>
      <c r="AA490" s="881"/>
      <c r="AB490" s="882"/>
      <c r="AC490" s="883" t="s">
        <v>333</v>
      </c>
      <c r="AD490" s="884"/>
      <c r="AE490" s="884"/>
      <c r="AF490" s="884"/>
      <c r="AG490" s="884"/>
      <c r="AH490" s="885" t="s">
        <v>766</v>
      </c>
      <c r="AI490" s="886"/>
      <c r="AJ490" s="886"/>
      <c r="AK490" s="886"/>
      <c r="AL490" s="869" t="s">
        <v>766</v>
      </c>
      <c r="AM490" s="870"/>
      <c r="AN490" s="870"/>
      <c r="AO490" s="871"/>
      <c r="AP490" s="872"/>
      <c r="AQ490" s="872"/>
      <c r="AR490" s="872"/>
      <c r="AS490" s="872"/>
      <c r="AT490" s="872"/>
      <c r="AU490" s="872"/>
      <c r="AV490" s="872"/>
      <c r="AW490" s="872"/>
      <c r="AX490" s="872"/>
      <c r="AY490">
        <f>COUNTA($C$490)</f>
        <v>1</v>
      </c>
    </row>
    <row r="491" spans="1:51" ht="30" customHeight="1" x14ac:dyDescent="0.2">
      <c r="A491" s="873">
        <v>27</v>
      </c>
      <c r="B491" s="873">
        <v>1</v>
      </c>
      <c r="C491" s="874" t="s">
        <v>805</v>
      </c>
      <c r="D491" s="875"/>
      <c r="E491" s="875"/>
      <c r="F491" s="875"/>
      <c r="G491" s="875"/>
      <c r="H491" s="875"/>
      <c r="I491" s="875"/>
      <c r="J491" s="876">
        <v>7430001007457</v>
      </c>
      <c r="K491" s="877"/>
      <c r="L491" s="877"/>
      <c r="M491" s="877"/>
      <c r="N491" s="877"/>
      <c r="O491" s="877"/>
      <c r="P491" s="878" t="s">
        <v>797</v>
      </c>
      <c r="Q491" s="879"/>
      <c r="R491" s="879"/>
      <c r="S491" s="879"/>
      <c r="T491" s="879"/>
      <c r="U491" s="879"/>
      <c r="V491" s="879"/>
      <c r="W491" s="879"/>
      <c r="X491" s="879"/>
      <c r="Y491" s="880">
        <v>0.8</v>
      </c>
      <c r="Z491" s="881"/>
      <c r="AA491" s="881"/>
      <c r="AB491" s="882"/>
      <c r="AC491" s="883" t="s">
        <v>333</v>
      </c>
      <c r="AD491" s="884"/>
      <c r="AE491" s="884"/>
      <c r="AF491" s="884"/>
      <c r="AG491" s="884"/>
      <c r="AH491" s="885" t="s">
        <v>766</v>
      </c>
      <c r="AI491" s="886"/>
      <c r="AJ491" s="886"/>
      <c r="AK491" s="886"/>
      <c r="AL491" s="869" t="s">
        <v>766</v>
      </c>
      <c r="AM491" s="870"/>
      <c r="AN491" s="870"/>
      <c r="AO491" s="871"/>
      <c r="AP491" s="872"/>
      <c r="AQ491" s="872"/>
      <c r="AR491" s="872"/>
      <c r="AS491" s="872"/>
      <c r="AT491" s="872"/>
      <c r="AU491" s="872"/>
      <c r="AV491" s="872"/>
      <c r="AW491" s="872"/>
      <c r="AX491" s="872"/>
      <c r="AY491">
        <f>COUNTA($C$491)</f>
        <v>1</v>
      </c>
    </row>
    <row r="492" spans="1:51" ht="30" customHeight="1" x14ac:dyDescent="0.2">
      <c r="A492" s="873">
        <v>28</v>
      </c>
      <c r="B492" s="873">
        <v>1</v>
      </c>
      <c r="C492" s="874" t="s">
        <v>805</v>
      </c>
      <c r="D492" s="875"/>
      <c r="E492" s="875"/>
      <c r="F492" s="875"/>
      <c r="G492" s="875"/>
      <c r="H492" s="875"/>
      <c r="I492" s="875"/>
      <c r="J492" s="876">
        <v>7430001007457</v>
      </c>
      <c r="K492" s="877"/>
      <c r="L492" s="877"/>
      <c r="M492" s="877"/>
      <c r="N492" s="877"/>
      <c r="O492" s="877"/>
      <c r="P492" s="878" t="s">
        <v>798</v>
      </c>
      <c r="Q492" s="879"/>
      <c r="R492" s="879"/>
      <c r="S492" s="879"/>
      <c r="T492" s="879"/>
      <c r="U492" s="879"/>
      <c r="V492" s="879"/>
      <c r="W492" s="879"/>
      <c r="X492" s="879"/>
      <c r="Y492" s="880">
        <v>0.5</v>
      </c>
      <c r="Z492" s="881"/>
      <c r="AA492" s="881"/>
      <c r="AB492" s="882"/>
      <c r="AC492" s="883" t="s">
        <v>333</v>
      </c>
      <c r="AD492" s="884"/>
      <c r="AE492" s="884"/>
      <c r="AF492" s="884"/>
      <c r="AG492" s="884"/>
      <c r="AH492" s="885" t="s">
        <v>766</v>
      </c>
      <c r="AI492" s="886"/>
      <c r="AJ492" s="886"/>
      <c r="AK492" s="886"/>
      <c r="AL492" s="869" t="s">
        <v>766</v>
      </c>
      <c r="AM492" s="870"/>
      <c r="AN492" s="870"/>
      <c r="AO492" s="871"/>
      <c r="AP492" s="872"/>
      <c r="AQ492" s="872"/>
      <c r="AR492" s="872"/>
      <c r="AS492" s="872"/>
      <c r="AT492" s="872"/>
      <c r="AU492" s="872"/>
      <c r="AV492" s="872"/>
      <c r="AW492" s="872"/>
      <c r="AX492" s="872"/>
      <c r="AY492">
        <f>COUNTA($C$492)</f>
        <v>1</v>
      </c>
    </row>
    <row r="493" spans="1:51" ht="30" customHeight="1" x14ac:dyDescent="0.2">
      <c r="A493" s="873">
        <v>29</v>
      </c>
      <c r="B493" s="873">
        <v>1</v>
      </c>
      <c r="C493" s="874" t="s">
        <v>805</v>
      </c>
      <c r="D493" s="875"/>
      <c r="E493" s="875"/>
      <c r="F493" s="875"/>
      <c r="G493" s="875"/>
      <c r="H493" s="875"/>
      <c r="I493" s="875"/>
      <c r="J493" s="876">
        <v>7430001007457</v>
      </c>
      <c r="K493" s="877"/>
      <c r="L493" s="877"/>
      <c r="M493" s="877"/>
      <c r="N493" s="877"/>
      <c r="O493" s="877"/>
      <c r="P493" s="878" t="s">
        <v>799</v>
      </c>
      <c r="Q493" s="879"/>
      <c r="R493" s="879"/>
      <c r="S493" s="879"/>
      <c r="T493" s="879"/>
      <c r="U493" s="879"/>
      <c r="V493" s="879"/>
      <c r="W493" s="879"/>
      <c r="X493" s="879"/>
      <c r="Y493" s="880">
        <v>0.2</v>
      </c>
      <c r="Z493" s="881"/>
      <c r="AA493" s="881"/>
      <c r="AB493" s="882"/>
      <c r="AC493" s="883" t="s">
        <v>333</v>
      </c>
      <c r="AD493" s="884"/>
      <c r="AE493" s="884"/>
      <c r="AF493" s="884"/>
      <c r="AG493" s="884"/>
      <c r="AH493" s="885" t="s">
        <v>766</v>
      </c>
      <c r="AI493" s="886"/>
      <c r="AJ493" s="886"/>
      <c r="AK493" s="886"/>
      <c r="AL493" s="869" t="s">
        <v>766</v>
      </c>
      <c r="AM493" s="870"/>
      <c r="AN493" s="870"/>
      <c r="AO493" s="871"/>
      <c r="AP493" s="872"/>
      <c r="AQ493" s="872"/>
      <c r="AR493" s="872"/>
      <c r="AS493" s="872"/>
      <c r="AT493" s="872"/>
      <c r="AU493" s="872"/>
      <c r="AV493" s="872"/>
      <c r="AW493" s="872"/>
      <c r="AX493" s="872"/>
      <c r="AY493">
        <f>COUNTA($C$493)</f>
        <v>1</v>
      </c>
    </row>
    <row r="494" spans="1:51" ht="30" customHeight="1" x14ac:dyDescent="0.2">
      <c r="A494" s="873">
        <v>30</v>
      </c>
      <c r="B494" s="873">
        <v>1</v>
      </c>
      <c r="C494" s="874" t="s">
        <v>805</v>
      </c>
      <c r="D494" s="875"/>
      <c r="E494" s="875"/>
      <c r="F494" s="875"/>
      <c r="G494" s="875"/>
      <c r="H494" s="875"/>
      <c r="I494" s="875"/>
      <c r="J494" s="876">
        <v>7430001007457</v>
      </c>
      <c r="K494" s="877"/>
      <c r="L494" s="877"/>
      <c r="M494" s="877"/>
      <c r="N494" s="877"/>
      <c r="O494" s="877"/>
      <c r="P494" s="878" t="s">
        <v>800</v>
      </c>
      <c r="Q494" s="879"/>
      <c r="R494" s="879"/>
      <c r="S494" s="879"/>
      <c r="T494" s="879"/>
      <c r="U494" s="879"/>
      <c r="V494" s="879"/>
      <c r="W494" s="879"/>
      <c r="X494" s="879"/>
      <c r="Y494" s="880">
        <v>0.4</v>
      </c>
      <c r="Z494" s="881"/>
      <c r="AA494" s="881"/>
      <c r="AB494" s="882"/>
      <c r="AC494" s="883" t="s">
        <v>76</v>
      </c>
      <c r="AD494" s="884"/>
      <c r="AE494" s="884"/>
      <c r="AF494" s="884"/>
      <c r="AG494" s="884"/>
      <c r="AH494" s="885" t="s">
        <v>766</v>
      </c>
      <c r="AI494" s="886"/>
      <c r="AJ494" s="886"/>
      <c r="AK494" s="886"/>
      <c r="AL494" s="869" t="s">
        <v>766</v>
      </c>
      <c r="AM494" s="870"/>
      <c r="AN494" s="870"/>
      <c r="AO494" s="871"/>
      <c r="AP494" s="872"/>
      <c r="AQ494" s="872"/>
      <c r="AR494" s="872"/>
      <c r="AS494" s="872"/>
      <c r="AT494" s="872"/>
      <c r="AU494" s="872"/>
      <c r="AV494" s="872"/>
      <c r="AW494" s="872"/>
      <c r="AX494" s="872"/>
      <c r="AY494">
        <f>COUNTA($C$494)</f>
        <v>1</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304</v>
      </c>
      <c r="AD497" s="863"/>
      <c r="AE497" s="863"/>
      <c r="AF497" s="863"/>
      <c r="AG497" s="863"/>
      <c r="AH497" s="864" t="s">
        <v>322</v>
      </c>
      <c r="AI497" s="862"/>
      <c r="AJ497" s="862"/>
      <c r="AK497" s="862"/>
      <c r="AL497" s="862" t="s">
        <v>19</v>
      </c>
      <c r="AM497" s="862"/>
      <c r="AN497" s="862"/>
      <c r="AO497" s="866"/>
      <c r="AP497" s="887" t="s">
        <v>273</v>
      </c>
      <c r="AQ497" s="887"/>
      <c r="AR497" s="887"/>
      <c r="AS497" s="887"/>
      <c r="AT497" s="887"/>
      <c r="AU497" s="887"/>
      <c r="AV497" s="887"/>
      <c r="AW497" s="887"/>
      <c r="AX497" s="887"/>
      <c r="AY497">
        <f>$AY$495</f>
        <v>1</v>
      </c>
    </row>
    <row r="498" spans="1:51" ht="30" customHeight="1" x14ac:dyDescent="0.2">
      <c r="A498" s="873">
        <v>1</v>
      </c>
      <c r="B498" s="873">
        <v>1</v>
      </c>
      <c r="C498" s="874" t="s">
        <v>806</v>
      </c>
      <c r="D498" s="875"/>
      <c r="E498" s="875"/>
      <c r="F498" s="875"/>
      <c r="G498" s="875"/>
      <c r="H498" s="875"/>
      <c r="I498" s="875"/>
      <c r="J498" s="876" t="s">
        <v>766</v>
      </c>
      <c r="K498" s="877"/>
      <c r="L498" s="877"/>
      <c r="M498" s="877"/>
      <c r="N498" s="877"/>
      <c r="O498" s="877"/>
      <c r="P498" s="878" t="s">
        <v>822</v>
      </c>
      <c r="Q498" s="879"/>
      <c r="R498" s="879"/>
      <c r="S498" s="879"/>
      <c r="T498" s="879"/>
      <c r="U498" s="879"/>
      <c r="V498" s="879"/>
      <c r="W498" s="879"/>
      <c r="X498" s="879"/>
      <c r="Y498" s="880">
        <v>0.3</v>
      </c>
      <c r="Z498" s="881"/>
      <c r="AA498" s="881"/>
      <c r="AB498" s="882"/>
      <c r="AC498" s="883" t="s">
        <v>76</v>
      </c>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1</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304</v>
      </c>
      <c r="AD530" s="863"/>
      <c r="AE530" s="863"/>
      <c r="AF530" s="863"/>
      <c r="AG530" s="863"/>
      <c r="AH530" s="864" t="s">
        <v>322</v>
      </c>
      <c r="AI530" s="862"/>
      <c r="AJ530" s="862"/>
      <c r="AK530" s="862"/>
      <c r="AL530" s="862" t="s">
        <v>19</v>
      </c>
      <c r="AM530" s="862"/>
      <c r="AN530" s="862"/>
      <c r="AO530" s="866"/>
      <c r="AP530" s="887" t="s">
        <v>273</v>
      </c>
      <c r="AQ530" s="887"/>
      <c r="AR530" s="887"/>
      <c r="AS530" s="887"/>
      <c r="AT530" s="887"/>
      <c r="AU530" s="887"/>
      <c r="AV530" s="887"/>
      <c r="AW530" s="887"/>
      <c r="AX530" s="887"/>
      <c r="AY530">
        <f>$AY$528</f>
        <v>1</v>
      </c>
    </row>
    <row r="531" spans="1:51" ht="34.950000000000003" customHeight="1" x14ac:dyDescent="0.2">
      <c r="A531" s="873">
        <v>1</v>
      </c>
      <c r="B531" s="873">
        <v>1</v>
      </c>
      <c r="C531" s="874" t="s">
        <v>807</v>
      </c>
      <c r="D531" s="875"/>
      <c r="E531" s="875"/>
      <c r="F531" s="875"/>
      <c r="G531" s="875"/>
      <c r="H531" s="875"/>
      <c r="I531" s="875"/>
      <c r="J531" s="876" t="s">
        <v>766</v>
      </c>
      <c r="K531" s="877"/>
      <c r="L531" s="877"/>
      <c r="M531" s="877"/>
      <c r="N531" s="877"/>
      <c r="O531" s="877"/>
      <c r="P531" s="878" t="s">
        <v>809</v>
      </c>
      <c r="Q531" s="879"/>
      <c r="R531" s="879"/>
      <c r="S531" s="879"/>
      <c r="T531" s="879"/>
      <c r="U531" s="879"/>
      <c r="V531" s="879"/>
      <c r="W531" s="879"/>
      <c r="X531" s="879"/>
      <c r="Y531" s="880">
        <v>0.5</v>
      </c>
      <c r="Z531" s="881"/>
      <c r="AA531" s="881"/>
      <c r="AB531" s="882"/>
      <c r="AC531" s="883" t="s">
        <v>76</v>
      </c>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1</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304</v>
      </c>
      <c r="AD563" s="863"/>
      <c r="AE563" s="863"/>
      <c r="AF563" s="863"/>
      <c r="AG563" s="863"/>
      <c r="AH563" s="864" t="s">
        <v>322</v>
      </c>
      <c r="AI563" s="862"/>
      <c r="AJ563" s="862"/>
      <c r="AK563" s="862"/>
      <c r="AL563" s="862" t="s">
        <v>19</v>
      </c>
      <c r="AM563" s="862"/>
      <c r="AN563" s="862"/>
      <c r="AO563" s="866"/>
      <c r="AP563" s="887" t="s">
        <v>273</v>
      </c>
      <c r="AQ563" s="887"/>
      <c r="AR563" s="887"/>
      <c r="AS563" s="887"/>
      <c r="AT563" s="887"/>
      <c r="AU563" s="887"/>
      <c r="AV563" s="887"/>
      <c r="AW563" s="887"/>
      <c r="AX563" s="887"/>
      <c r="AY563">
        <f>$AY$561</f>
        <v>1</v>
      </c>
    </row>
    <row r="564" spans="1:51" ht="30" customHeight="1" x14ac:dyDescent="0.2">
      <c r="A564" s="873">
        <v>1</v>
      </c>
      <c r="B564" s="873">
        <v>1</v>
      </c>
      <c r="C564" s="874" t="s">
        <v>811</v>
      </c>
      <c r="D564" s="875"/>
      <c r="E564" s="875"/>
      <c r="F564" s="875"/>
      <c r="G564" s="875"/>
      <c r="H564" s="875"/>
      <c r="I564" s="875"/>
      <c r="J564" s="876">
        <v>8000012130001</v>
      </c>
      <c r="K564" s="877"/>
      <c r="L564" s="877"/>
      <c r="M564" s="877"/>
      <c r="N564" s="877"/>
      <c r="O564" s="877"/>
      <c r="P564" s="878" t="s">
        <v>812</v>
      </c>
      <c r="Q564" s="879"/>
      <c r="R564" s="879"/>
      <c r="S564" s="879"/>
      <c r="T564" s="879"/>
      <c r="U564" s="879"/>
      <c r="V564" s="879"/>
      <c r="W564" s="879"/>
      <c r="X564" s="879"/>
      <c r="Y564" s="880">
        <v>8</v>
      </c>
      <c r="Z564" s="881"/>
      <c r="AA564" s="881"/>
      <c r="AB564" s="882"/>
      <c r="AC564" s="883" t="s">
        <v>76</v>
      </c>
      <c r="AD564" s="884"/>
      <c r="AE564" s="884"/>
      <c r="AF564" s="884"/>
      <c r="AG564" s="884"/>
      <c r="AH564" s="867" t="s">
        <v>813</v>
      </c>
      <c r="AI564" s="868"/>
      <c r="AJ564" s="868"/>
      <c r="AK564" s="868"/>
      <c r="AL564" s="869" t="s">
        <v>813</v>
      </c>
      <c r="AM564" s="870"/>
      <c r="AN564" s="870"/>
      <c r="AO564" s="871"/>
      <c r="AP564" s="872"/>
      <c r="AQ564" s="872"/>
      <c r="AR564" s="872"/>
      <c r="AS564" s="872"/>
      <c r="AT564" s="872"/>
      <c r="AU564" s="872"/>
      <c r="AV564" s="872"/>
      <c r="AW564" s="872"/>
      <c r="AX564" s="872"/>
      <c r="AY564">
        <f>$AY$561</f>
        <v>1</v>
      </c>
    </row>
    <row r="565" spans="1:51" ht="30" customHeight="1" x14ac:dyDescent="0.2">
      <c r="A565" s="873">
        <v>2</v>
      </c>
      <c r="B565" s="873">
        <v>1</v>
      </c>
      <c r="C565" s="874" t="s">
        <v>814</v>
      </c>
      <c r="D565" s="875"/>
      <c r="E565" s="875"/>
      <c r="F565" s="875"/>
      <c r="G565" s="875"/>
      <c r="H565" s="875"/>
      <c r="I565" s="875"/>
      <c r="J565" s="876">
        <v>8000012130001</v>
      </c>
      <c r="K565" s="877"/>
      <c r="L565" s="877"/>
      <c r="M565" s="877"/>
      <c r="N565" s="877"/>
      <c r="O565" s="877"/>
      <c r="P565" s="878" t="s">
        <v>812</v>
      </c>
      <c r="Q565" s="879"/>
      <c r="R565" s="879"/>
      <c r="S565" s="879"/>
      <c r="T565" s="879"/>
      <c r="U565" s="879"/>
      <c r="V565" s="879"/>
      <c r="W565" s="879"/>
      <c r="X565" s="879"/>
      <c r="Y565" s="880">
        <v>7</v>
      </c>
      <c r="Z565" s="881"/>
      <c r="AA565" s="881"/>
      <c r="AB565" s="882"/>
      <c r="AC565" s="883" t="s">
        <v>76</v>
      </c>
      <c r="AD565" s="884"/>
      <c r="AE565" s="884"/>
      <c r="AF565" s="884"/>
      <c r="AG565" s="884"/>
      <c r="AH565" s="867" t="s">
        <v>813</v>
      </c>
      <c r="AI565" s="868"/>
      <c r="AJ565" s="868"/>
      <c r="AK565" s="868"/>
      <c r="AL565" s="869" t="s">
        <v>813</v>
      </c>
      <c r="AM565" s="870"/>
      <c r="AN565" s="870"/>
      <c r="AO565" s="871"/>
      <c r="AP565" s="872"/>
      <c r="AQ565" s="872"/>
      <c r="AR565" s="872"/>
      <c r="AS565" s="872"/>
      <c r="AT565" s="872"/>
      <c r="AU565" s="872"/>
      <c r="AV565" s="872"/>
      <c r="AW565" s="872"/>
      <c r="AX565" s="872"/>
      <c r="AY565">
        <f>COUNTA($C$565)</f>
        <v>1</v>
      </c>
    </row>
    <row r="566" spans="1:51" ht="30" customHeight="1" x14ac:dyDescent="0.2">
      <c r="A566" s="873">
        <v>3</v>
      </c>
      <c r="B566" s="873">
        <v>1</v>
      </c>
      <c r="C566" s="874" t="s">
        <v>815</v>
      </c>
      <c r="D566" s="875"/>
      <c r="E566" s="875"/>
      <c r="F566" s="875"/>
      <c r="G566" s="875"/>
      <c r="H566" s="875"/>
      <c r="I566" s="875"/>
      <c r="J566" s="876">
        <v>8000012130001</v>
      </c>
      <c r="K566" s="877"/>
      <c r="L566" s="877"/>
      <c r="M566" s="877"/>
      <c r="N566" s="877"/>
      <c r="O566" s="877"/>
      <c r="P566" s="878" t="s">
        <v>812</v>
      </c>
      <c r="Q566" s="879"/>
      <c r="R566" s="879"/>
      <c r="S566" s="879"/>
      <c r="T566" s="879"/>
      <c r="U566" s="879"/>
      <c r="V566" s="879"/>
      <c r="W566" s="879"/>
      <c r="X566" s="879"/>
      <c r="Y566" s="880">
        <v>7</v>
      </c>
      <c r="Z566" s="881"/>
      <c r="AA566" s="881"/>
      <c r="AB566" s="882"/>
      <c r="AC566" s="883" t="s">
        <v>76</v>
      </c>
      <c r="AD566" s="884"/>
      <c r="AE566" s="884"/>
      <c r="AF566" s="884"/>
      <c r="AG566" s="884"/>
      <c r="AH566" s="885" t="s">
        <v>813</v>
      </c>
      <c r="AI566" s="886"/>
      <c r="AJ566" s="886"/>
      <c r="AK566" s="886"/>
      <c r="AL566" s="869" t="s">
        <v>813</v>
      </c>
      <c r="AM566" s="870"/>
      <c r="AN566" s="870"/>
      <c r="AO566" s="871"/>
      <c r="AP566" s="872"/>
      <c r="AQ566" s="872"/>
      <c r="AR566" s="872"/>
      <c r="AS566" s="872"/>
      <c r="AT566" s="872"/>
      <c r="AU566" s="872"/>
      <c r="AV566" s="872"/>
      <c r="AW566" s="872"/>
      <c r="AX566" s="872"/>
      <c r="AY566">
        <f>COUNTA($C$566)</f>
        <v>1</v>
      </c>
    </row>
    <row r="567" spans="1:51" ht="30" customHeight="1" x14ac:dyDescent="0.2">
      <c r="A567" s="873">
        <v>4</v>
      </c>
      <c r="B567" s="873">
        <v>1</v>
      </c>
      <c r="C567" s="874" t="s">
        <v>816</v>
      </c>
      <c r="D567" s="875"/>
      <c r="E567" s="875"/>
      <c r="F567" s="875"/>
      <c r="G567" s="875"/>
      <c r="H567" s="875"/>
      <c r="I567" s="875"/>
      <c r="J567" s="876">
        <v>8000012130001</v>
      </c>
      <c r="K567" s="877"/>
      <c r="L567" s="877"/>
      <c r="M567" s="877"/>
      <c r="N567" s="877"/>
      <c r="O567" s="877"/>
      <c r="P567" s="878" t="s">
        <v>812</v>
      </c>
      <c r="Q567" s="879"/>
      <c r="R567" s="879"/>
      <c r="S567" s="879"/>
      <c r="T567" s="879"/>
      <c r="U567" s="879"/>
      <c r="V567" s="879"/>
      <c r="W567" s="879"/>
      <c r="X567" s="879"/>
      <c r="Y567" s="880">
        <v>5</v>
      </c>
      <c r="Z567" s="881"/>
      <c r="AA567" s="881"/>
      <c r="AB567" s="882"/>
      <c r="AC567" s="883" t="s">
        <v>76</v>
      </c>
      <c r="AD567" s="884"/>
      <c r="AE567" s="884"/>
      <c r="AF567" s="884"/>
      <c r="AG567" s="884"/>
      <c r="AH567" s="885" t="s">
        <v>813</v>
      </c>
      <c r="AI567" s="886"/>
      <c r="AJ567" s="886"/>
      <c r="AK567" s="886"/>
      <c r="AL567" s="869" t="s">
        <v>813</v>
      </c>
      <c r="AM567" s="870"/>
      <c r="AN567" s="870"/>
      <c r="AO567" s="871"/>
      <c r="AP567" s="872"/>
      <c r="AQ567" s="872"/>
      <c r="AR567" s="872"/>
      <c r="AS567" s="872"/>
      <c r="AT567" s="872"/>
      <c r="AU567" s="872"/>
      <c r="AV567" s="872"/>
      <c r="AW567" s="872"/>
      <c r="AX567" s="872"/>
      <c r="AY567">
        <f>COUNTA($C$567)</f>
        <v>1</v>
      </c>
    </row>
    <row r="568" spans="1:51" ht="30" customHeight="1" x14ac:dyDescent="0.2">
      <c r="A568" s="873">
        <v>5</v>
      </c>
      <c r="B568" s="873">
        <v>1</v>
      </c>
      <c r="C568" s="874" t="s">
        <v>817</v>
      </c>
      <c r="D568" s="875"/>
      <c r="E568" s="875"/>
      <c r="F568" s="875"/>
      <c r="G568" s="875"/>
      <c r="H568" s="875"/>
      <c r="I568" s="875"/>
      <c r="J568" s="876">
        <v>8000012130001</v>
      </c>
      <c r="K568" s="877"/>
      <c r="L568" s="877"/>
      <c r="M568" s="877"/>
      <c r="N568" s="877"/>
      <c r="O568" s="877"/>
      <c r="P568" s="878" t="s">
        <v>812</v>
      </c>
      <c r="Q568" s="879"/>
      <c r="R568" s="879"/>
      <c r="S568" s="879"/>
      <c r="T568" s="879"/>
      <c r="U568" s="879"/>
      <c r="V568" s="879"/>
      <c r="W568" s="879"/>
      <c r="X568" s="879"/>
      <c r="Y568" s="880">
        <v>5</v>
      </c>
      <c r="Z568" s="881"/>
      <c r="AA568" s="881"/>
      <c r="AB568" s="882"/>
      <c r="AC568" s="883" t="s">
        <v>76</v>
      </c>
      <c r="AD568" s="884"/>
      <c r="AE568" s="884"/>
      <c r="AF568" s="884"/>
      <c r="AG568" s="884"/>
      <c r="AH568" s="885" t="s">
        <v>813</v>
      </c>
      <c r="AI568" s="886"/>
      <c r="AJ568" s="886"/>
      <c r="AK568" s="886"/>
      <c r="AL568" s="869" t="s">
        <v>813</v>
      </c>
      <c r="AM568" s="870"/>
      <c r="AN568" s="870"/>
      <c r="AO568" s="871"/>
      <c r="AP568" s="872"/>
      <c r="AQ568" s="872"/>
      <c r="AR568" s="872"/>
      <c r="AS568" s="872"/>
      <c r="AT568" s="872"/>
      <c r="AU568" s="872"/>
      <c r="AV568" s="872"/>
      <c r="AW568" s="872"/>
      <c r="AX568" s="872"/>
      <c r="AY568">
        <f>COUNTA($C$568)</f>
        <v>1</v>
      </c>
    </row>
    <row r="569" spans="1:51" ht="30" customHeight="1" x14ac:dyDescent="0.2">
      <c r="A569" s="873">
        <v>6</v>
      </c>
      <c r="B569" s="873">
        <v>1</v>
      </c>
      <c r="C569" s="874" t="s">
        <v>818</v>
      </c>
      <c r="D569" s="875"/>
      <c r="E569" s="875"/>
      <c r="F569" s="875"/>
      <c r="G569" s="875"/>
      <c r="H569" s="875"/>
      <c r="I569" s="875"/>
      <c r="J569" s="876">
        <v>8000012130001</v>
      </c>
      <c r="K569" s="877"/>
      <c r="L569" s="877"/>
      <c r="M569" s="877"/>
      <c r="N569" s="877"/>
      <c r="O569" s="877"/>
      <c r="P569" s="878" t="s">
        <v>812</v>
      </c>
      <c r="Q569" s="879"/>
      <c r="R569" s="879"/>
      <c r="S569" s="879"/>
      <c r="T569" s="879"/>
      <c r="U569" s="879"/>
      <c r="V569" s="879"/>
      <c r="W569" s="879"/>
      <c r="X569" s="879"/>
      <c r="Y569" s="880">
        <v>4</v>
      </c>
      <c r="Z569" s="881"/>
      <c r="AA569" s="881"/>
      <c r="AB569" s="882"/>
      <c r="AC569" s="883" t="s">
        <v>76</v>
      </c>
      <c r="AD569" s="884"/>
      <c r="AE569" s="884"/>
      <c r="AF569" s="884"/>
      <c r="AG569" s="884"/>
      <c r="AH569" s="885" t="s">
        <v>813</v>
      </c>
      <c r="AI569" s="886"/>
      <c r="AJ569" s="886"/>
      <c r="AK569" s="886"/>
      <c r="AL569" s="869" t="s">
        <v>813</v>
      </c>
      <c r="AM569" s="870"/>
      <c r="AN569" s="870"/>
      <c r="AO569" s="871"/>
      <c r="AP569" s="872"/>
      <c r="AQ569" s="872"/>
      <c r="AR569" s="872"/>
      <c r="AS569" s="872"/>
      <c r="AT569" s="872"/>
      <c r="AU569" s="872"/>
      <c r="AV569" s="872"/>
      <c r="AW569" s="872"/>
      <c r="AX569" s="872"/>
      <c r="AY569">
        <f>COUNTA($C$569)</f>
        <v>1</v>
      </c>
    </row>
    <row r="570" spans="1:51" ht="30" customHeight="1" x14ac:dyDescent="0.2">
      <c r="A570" s="873">
        <v>7</v>
      </c>
      <c r="B570" s="873">
        <v>1</v>
      </c>
      <c r="C570" s="874" t="s">
        <v>819</v>
      </c>
      <c r="D570" s="875"/>
      <c r="E570" s="875"/>
      <c r="F570" s="875"/>
      <c r="G570" s="875"/>
      <c r="H570" s="875"/>
      <c r="I570" s="875"/>
      <c r="J570" s="876">
        <v>8000012130001</v>
      </c>
      <c r="K570" s="877"/>
      <c r="L570" s="877"/>
      <c r="M570" s="877"/>
      <c r="N570" s="877"/>
      <c r="O570" s="877"/>
      <c r="P570" s="878" t="s">
        <v>812</v>
      </c>
      <c r="Q570" s="879"/>
      <c r="R570" s="879"/>
      <c r="S570" s="879"/>
      <c r="T570" s="879"/>
      <c r="U570" s="879"/>
      <c r="V570" s="879"/>
      <c r="W570" s="879"/>
      <c r="X570" s="879"/>
      <c r="Y570" s="880">
        <v>4</v>
      </c>
      <c r="Z570" s="881"/>
      <c r="AA570" s="881"/>
      <c r="AB570" s="882"/>
      <c r="AC570" s="883" t="s">
        <v>76</v>
      </c>
      <c r="AD570" s="884"/>
      <c r="AE570" s="884"/>
      <c r="AF570" s="884"/>
      <c r="AG570" s="884"/>
      <c r="AH570" s="885" t="s">
        <v>813</v>
      </c>
      <c r="AI570" s="886"/>
      <c r="AJ570" s="886"/>
      <c r="AK570" s="886"/>
      <c r="AL570" s="869" t="s">
        <v>813</v>
      </c>
      <c r="AM570" s="870"/>
      <c r="AN570" s="870"/>
      <c r="AO570" s="871"/>
      <c r="AP570" s="872"/>
      <c r="AQ570" s="872"/>
      <c r="AR570" s="872"/>
      <c r="AS570" s="872"/>
      <c r="AT570" s="872"/>
      <c r="AU570" s="872"/>
      <c r="AV570" s="872"/>
      <c r="AW570" s="872"/>
      <c r="AX570" s="872"/>
      <c r="AY570">
        <f>COUNTA($C$570)</f>
        <v>1</v>
      </c>
    </row>
    <row r="571" spans="1:51" ht="30" customHeight="1" x14ac:dyDescent="0.2">
      <c r="A571" s="873">
        <v>8</v>
      </c>
      <c r="B571" s="873">
        <v>1</v>
      </c>
      <c r="C571" s="874" t="s">
        <v>820</v>
      </c>
      <c r="D571" s="875"/>
      <c r="E571" s="875"/>
      <c r="F571" s="875"/>
      <c r="G571" s="875"/>
      <c r="H571" s="875"/>
      <c r="I571" s="875"/>
      <c r="J571" s="876">
        <v>8000012130001</v>
      </c>
      <c r="K571" s="877"/>
      <c r="L571" s="877"/>
      <c r="M571" s="877"/>
      <c r="N571" s="877"/>
      <c r="O571" s="877"/>
      <c r="P571" s="878" t="s">
        <v>812</v>
      </c>
      <c r="Q571" s="879"/>
      <c r="R571" s="879"/>
      <c r="S571" s="879"/>
      <c r="T571" s="879"/>
      <c r="U571" s="879"/>
      <c r="V571" s="879"/>
      <c r="W571" s="879"/>
      <c r="X571" s="879"/>
      <c r="Y571" s="880">
        <v>4</v>
      </c>
      <c r="Z571" s="881"/>
      <c r="AA571" s="881"/>
      <c r="AB571" s="882"/>
      <c r="AC571" s="883" t="s">
        <v>76</v>
      </c>
      <c r="AD571" s="884"/>
      <c r="AE571" s="884"/>
      <c r="AF571" s="884"/>
      <c r="AG571" s="884"/>
      <c r="AH571" s="885" t="s">
        <v>813</v>
      </c>
      <c r="AI571" s="886"/>
      <c r="AJ571" s="886"/>
      <c r="AK571" s="886"/>
      <c r="AL571" s="869" t="s">
        <v>813</v>
      </c>
      <c r="AM571" s="870"/>
      <c r="AN571" s="870"/>
      <c r="AO571" s="871"/>
      <c r="AP571" s="872"/>
      <c r="AQ571" s="872"/>
      <c r="AR571" s="872"/>
      <c r="AS571" s="872"/>
      <c r="AT571" s="872"/>
      <c r="AU571" s="872"/>
      <c r="AV571" s="872"/>
      <c r="AW571" s="872"/>
      <c r="AX571" s="872"/>
      <c r="AY571">
        <f>COUNTA($C$571)</f>
        <v>1</v>
      </c>
    </row>
    <row r="572" spans="1:51" ht="30" customHeight="1" x14ac:dyDescent="0.2">
      <c r="A572" s="873">
        <v>9</v>
      </c>
      <c r="B572" s="873">
        <v>1</v>
      </c>
      <c r="C572" s="874" t="s">
        <v>821</v>
      </c>
      <c r="D572" s="875"/>
      <c r="E572" s="875"/>
      <c r="F572" s="875"/>
      <c r="G572" s="875"/>
      <c r="H572" s="875"/>
      <c r="I572" s="875"/>
      <c r="J572" s="876">
        <v>8000012130001</v>
      </c>
      <c r="K572" s="877"/>
      <c r="L572" s="877"/>
      <c r="M572" s="877"/>
      <c r="N572" s="877"/>
      <c r="O572" s="877"/>
      <c r="P572" s="878" t="s">
        <v>812</v>
      </c>
      <c r="Q572" s="879"/>
      <c r="R572" s="879"/>
      <c r="S572" s="879"/>
      <c r="T572" s="879"/>
      <c r="U572" s="879"/>
      <c r="V572" s="879"/>
      <c r="W572" s="879"/>
      <c r="X572" s="879"/>
      <c r="Y572" s="880">
        <v>2</v>
      </c>
      <c r="Z572" s="881"/>
      <c r="AA572" s="881"/>
      <c r="AB572" s="882"/>
      <c r="AC572" s="883" t="s">
        <v>76</v>
      </c>
      <c r="AD572" s="884"/>
      <c r="AE572" s="884"/>
      <c r="AF572" s="884"/>
      <c r="AG572" s="884"/>
      <c r="AH572" s="885" t="s">
        <v>813</v>
      </c>
      <c r="AI572" s="886"/>
      <c r="AJ572" s="886"/>
      <c r="AK572" s="886"/>
      <c r="AL572" s="869" t="s">
        <v>813</v>
      </c>
      <c r="AM572" s="870"/>
      <c r="AN572" s="870"/>
      <c r="AO572" s="871"/>
      <c r="AP572" s="872"/>
      <c r="AQ572" s="872"/>
      <c r="AR572" s="872"/>
      <c r="AS572" s="872"/>
      <c r="AT572" s="872"/>
      <c r="AU572" s="872"/>
      <c r="AV572" s="872"/>
      <c r="AW572" s="872"/>
      <c r="AX572" s="872"/>
      <c r="AY572">
        <f>COUNTA($C$572)</f>
        <v>1</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304</v>
      </c>
      <c r="AD596" s="863"/>
      <c r="AE596" s="863"/>
      <c r="AF596" s="863"/>
      <c r="AG596" s="863"/>
      <c r="AH596" s="864" t="s">
        <v>322</v>
      </c>
      <c r="AI596" s="862"/>
      <c r="AJ596" s="862"/>
      <c r="AK596" s="862"/>
      <c r="AL596" s="862" t="s">
        <v>19</v>
      </c>
      <c r="AM596" s="862"/>
      <c r="AN596" s="862"/>
      <c r="AO596" s="866"/>
      <c r="AP596" s="887" t="s">
        <v>273</v>
      </c>
      <c r="AQ596" s="887"/>
      <c r="AR596" s="887"/>
      <c r="AS596" s="887"/>
      <c r="AT596" s="887"/>
      <c r="AU596" s="887"/>
      <c r="AV596" s="887"/>
      <c r="AW596" s="887"/>
      <c r="AX596" s="887"/>
      <c r="AY596">
        <f>$AY$594</f>
        <v>1</v>
      </c>
    </row>
    <row r="597" spans="1:51" ht="30" customHeight="1" x14ac:dyDescent="0.2">
      <c r="A597" s="873">
        <v>1</v>
      </c>
      <c r="B597" s="873">
        <v>1</v>
      </c>
      <c r="C597" s="874" t="s">
        <v>806</v>
      </c>
      <c r="D597" s="875"/>
      <c r="E597" s="875"/>
      <c r="F597" s="875"/>
      <c r="G597" s="875"/>
      <c r="H597" s="875"/>
      <c r="I597" s="875"/>
      <c r="J597" s="876" t="s">
        <v>359</v>
      </c>
      <c r="K597" s="877"/>
      <c r="L597" s="877"/>
      <c r="M597" s="877"/>
      <c r="N597" s="877"/>
      <c r="O597" s="877"/>
      <c r="P597" s="878" t="s">
        <v>823</v>
      </c>
      <c r="Q597" s="879"/>
      <c r="R597" s="879"/>
      <c r="S597" s="879"/>
      <c r="T597" s="879"/>
      <c r="U597" s="879"/>
      <c r="V597" s="879"/>
      <c r="W597" s="879"/>
      <c r="X597" s="879"/>
      <c r="Y597" s="880">
        <v>0.1</v>
      </c>
      <c r="Z597" s="881"/>
      <c r="AA597" s="881"/>
      <c r="AB597" s="882"/>
      <c r="AC597" s="883" t="s">
        <v>76</v>
      </c>
      <c r="AD597" s="884"/>
      <c r="AE597" s="884"/>
      <c r="AF597" s="884"/>
      <c r="AG597" s="884"/>
      <c r="AH597" s="867" t="s">
        <v>813</v>
      </c>
      <c r="AI597" s="868"/>
      <c r="AJ597" s="868"/>
      <c r="AK597" s="868"/>
      <c r="AL597" s="869" t="s">
        <v>813</v>
      </c>
      <c r="AM597" s="870"/>
      <c r="AN597" s="870"/>
      <c r="AO597" s="871"/>
      <c r="AP597" s="872"/>
      <c r="AQ597" s="872"/>
      <c r="AR597" s="872"/>
      <c r="AS597" s="872"/>
      <c r="AT597" s="872"/>
      <c r="AU597" s="872"/>
      <c r="AV597" s="872"/>
      <c r="AW597" s="872"/>
      <c r="AX597" s="872"/>
      <c r="AY597">
        <f>$AY$594</f>
        <v>1</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2">
      <c r="A627" s="888" t="s">
        <v>654</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305</v>
      </c>
      <c r="AM627" s="892"/>
      <c r="AN627" s="892"/>
      <c r="AO627" s="75" t="s">
        <v>760</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3"/>
      <c r="B630" s="893"/>
      <c r="C630" s="863" t="s">
        <v>240</v>
      </c>
      <c r="D630" s="894"/>
      <c r="E630" s="863" t="s">
        <v>239</v>
      </c>
      <c r="F630" s="894"/>
      <c r="G630" s="894"/>
      <c r="H630" s="894"/>
      <c r="I630" s="894"/>
      <c r="J630" s="863" t="s">
        <v>272</v>
      </c>
      <c r="K630" s="863"/>
      <c r="L630" s="863"/>
      <c r="M630" s="863"/>
      <c r="N630" s="863"/>
      <c r="O630" s="863"/>
      <c r="P630" s="863" t="s">
        <v>25</v>
      </c>
      <c r="Q630" s="863"/>
      <c r="R630" s="863"/>
      <c r="S630" s="863"/>
      <c r="T630" s="863"/>
      <c r="U630" s="863"/>
      <c r="V630" s="863"/>
      <c r="W630" s="863"/>
      <c r="X630" s="863"/>
      <c r="Y630" s="863" t="s">
        <v>274</v>
      </c>
      <c r="Z630" s="894"/>
      <c r="AA630" s="894"/>
      <c r="AB630" s="894"/>
      <c r="AC630" s="863" t="s">
        <v>228</v>
      </c>
      <c r="AD630" s="863"/>
      <c r="AE630" s="863"/>
      <c r="AF630" s="863"/>
      <c r="AG630" s="863"/>
      <c r="AH630" s="863" t="s">
        <v>235</v>
      </c>
      <c r="AI630" s="894"/>
      <c r="AJ630" s="894"/>
      <c r="AK630" s="894"/>
      <c r="AL630" s="894" t="s">
        <v>19</v>
      </c>
      <c r="AM630" s="894"/>
      <c r="AN630" s="894"/>
      <c r="AO630" s="893"/>
      <c r="AP630" s="887" t="s">
        <v>300</v>
      </c>
      <c r="AQ630" s="887"/>
      <c r="AR630" s="887"/>
      <c r="AS630" s="887"/>
      <c r="AT630" s="887"/>
      <c r="AU630" s="887"/>
      <c r="AV630" s="887"/>
      <c r="AW630" s="887"/>
      <c r="AX630" s="887"/>
    </row>
    <row r="631" spans="1:51" ht="30" hidden="1" customHeight="1" x14ac:dyDescent="0.2">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4"/>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21" priority="957">
      <formula>IF(RIGHT(TEXT(AK14,"0.#"),1)=".",FALSE,TRUE)</formula>
    </cfRule>
    <cfRule type="expression" dxfId="1520" priority="958">
      <formula>IF(RIGHT(TEXT(AK14,"0.#"),1)=".",TRUE,FALSE)</formula>
    </cfRule>
  </conditionalFormatting>
  <conditionalFormatting sqref="P18:AX18">
    <cfRule type="expression" dxfId="1519" priority="955">
      <formula>IF(RIGHT(TEXT(P18,"0.#"),1)=".",FALSE,TRUE)</formula>
    </cfRule>
    <cfRule type="expression" dxfId="1518" priority="956">
      <formula>IF(RIGHT(TEXT(P18,"0.#"),1)=".",TRUE,FALSE)</formula>
    </cfRule>
  </conditionalFormatting>
  <conditionalFormatting sqref="Y311">
    <cfRule type="expression" dxfId="1517" priority="953">
      <formula>IF(RIGHT(TEXT(Y311,"0.#"),1)=".",FALSE,TRUE)</formula>
    </cfRule>
    <cfRule type="expression" dxfId="1516" priority="954">
      <formula>IF(RIGHT(TEXT(Y311,"0.#"),1)=".",TRUE,FALSE)</formula>
    </cfRule>
  </conditionalFormatting>
  <conditionalFormatting sqref="Y320">
    <cfRule type="expression" dxfId="1515" priority="951">
      <formula>IF(RIGHT(TEXT(Y320,"0.#"),1)=".",FALSE,TRUE)</formula>
    </cfRule>
    <cfRule type="expression" dxfId="1514" priority="952">
      <formula>IF(RIGHT(TEXT(Y320,"0.#"),1)=".",TRUE,FALSE)</formula>
    </cfRule>
  </conditionalFormatting>
  <conditionalFormatting sqref="Y351:Y358 Y349 Y338:Y345 Y336 Y325:Y332 Y323">
    <cfRule type="expression" dxfId="1513" priority="931">
      <formula>IF(RIGHT(TEXT(Y323,"0.#"),1)=".",FALSE,TRUE)</formula>
    </cfRule>
    <cfRule type="expression" dxfId="1512" priority="932">
      <formula>IF(RIGHT(TEXT(Y323,"0.#"),1)=".",TRUE,FALSE)</formula>
    </cfRule>
  </conditionalFormatting>
  <conditionalFormatting sqref="AK16:AQ17 AK15:AX15 AD13:AX13">
    <cfRule type="expression" dxfId="1511" priority="949">
      <formula>IF(RIGHT(TEXT(AD13,"0.#"),1)=".",FALSE,TRUE)</formula>
    </cfRule>
    <cfRule type="expression" dxfId="1510" priority="950">
      <formula>IF(RIGHT(TEXT(AD13,"0.#"),1)=".",TRUE,FALSE)</formula>
    </cfRule>
  </conditionalFormatting>
  <conditionalFormatting sqref="P19:AJ19">
    <cfRule type="expression" dxfId="1509" priority="947">
      <formula>IF(RIGHT(TEXT(P19,"0.#"),1)=".",FALSE,TRUE)</formula>
    </cfRule>
    <cfRule type="expression" dxfId="1508" priority="948">
      <formula>IF(RIGHT(TEXT(P19,"0.#"),1)=".",TRUE,FALSE)</formula>
    </cfRule>
  </conditionalFormatting>
  <conditionalFormatting sqref="AE32 AQ32">
    <cfRule type="expression" dxfId="1507" priority="945">
      <formula>IF(RIGHT(TEXT(AE32,"0.#"),1)=".",FALSE,TRUE)</formula>
    </cfRule>
    <cfRule type="expression" dxfId="1506" priority="946">
      <formula>IF(RIGHT(TEXT(AE32,"0.#"),1)=".",TRUE,FALSE)</formula>
    </cfRule>
  </conditionalFormatting>
  <conditionalFormatting sqref="Y312:Y319 Y310">
    <cfRule type="expression" dxfId="1505" priority="943">
      <formula>IF(RIGHT(TEXT(Y310,"0.#"),1)=".",FALSE,TRUE)</formula>
    </cfRule>
    <cfRule type="expression" dxfId="1504" priority="944">
      <formula>IF(RIGHT(TEXT(Y310,"0.#"),1)=".",TRUE,FALSE)</formula>
    </cfRule>
  </conditionalFormatting>
  <conditionalFormatting sqref="AU311">
    <cfRule type="expression" dxfId="1503" priority="941">
      <formula>IF(RIGHT(TEXT(AU311,"0.#"),1)=".",FALSE,TRUE)</formula>
    </cfRule>
    <cfRule type="expression" dxfId="1502" priority="942">
      <formula>IF(RIGHT(TEXT(AU311,"0.#"),1)=".",TRUE,FALSE)</formula>
    </cfRule>
  </conditionalFormatting>
  <conditionalFormatting sqref="AU320">
    <cfRule type="expression" dxfId="1501" priority="939">
      <formula>IF(RIGHT(TEXT(AU320,"0.#"),1)=".",FALSE,TRUE)</formula>
    </cfRule>
    <cfRule type="expression" dxfId="1500" priority="940">
      <formula>IF(RIGHT(TEXT(AU320,"0.#"),1)=".",TRUE,FALSE)</formula>
    </cfRule>
  </conditionalFormatting>
  <conditionalFormatting sqref="AU312:AU319 AU310">
    <cfRule type="expression" dxfId="1499" priority="937">
      <formula>IF(RIGHT(TEXT(AU310,"0.#"),1)=".",FALSE,TRUE)</formula>
    </cfRule>
    <cfRule type="expression" dxfId="1498" priority="938">
      <formula>IF(RIGHT(TEXT(AU310,"0.#"),1)=".",TRUE,FALSE)</formula>
    </cfRule>
  </conditionalFormatting>
  <conditionalFormatting sqref="Y350 Y337 Y324">
    <cfRule type="expression" dxfId="1497" priority="935">
      <formula>IF(RIGHT(TEXT(Y324,"0.#"),1)=".",FALSE,TRUE)</formula>
    </cfRule>
    <cfRule type="expression" dxfId="1496" priority="936">
      <formula>IF(RIGHT(TEXT(Y324,"0.#"),1)=".",TRUE,FALSE)</formula>
    </cfRule>
  </conditionalFormatting>
  <conditionalFormatting sqref="Y359 Y346 Y333">
    <cfRule type="expression" dxfId="1495" priority="933">
      <formula>IF(RIGHT(TEXT(Y333,"0.#"),1)=".",FALSE,TRUE)</formula>
    </cfRule>
    <cfRule type="expression" dxfId="1494" priority="934">
      <formula>IF(RIGHT(TEXT(Y333,"0.#"),1)=".",TRUE,FALSE)</formula>
    </cfRule>
  </conditionalFormatting>
  <conditionalFormatting sqref="AU350 AU337 AU324">
    <cfRule type="expression" dxfId="1493" priority="929">
      <formula>IF(RIGHT(TEXT(AU324,"0.#"),1)=".",FALSE,TRUE)</formula>
    </cfRule>
    <cfRule type="expression" dxfId="1492" priority="930">
      <formula>IF(RIGHT(TEXT(AU324,"0.#"),1)=".",TRUE,FALSE)</formula>
    </cfRule>
  </conditionalFormatting>
  <conditionalFormatting sqref="AU359 AU346 AU333">
    <cfRule type="expression" dxfId="1491" priority="927">
      <formula>IF(RIGHT(TEXT(AU333,"0.#"),1)=".",FALSE,TRUE)</formula>
    </cfRule>
    <cfRule type="expression" dxfId="1490" priority="928">
      <formula>IF(RIGHT(TEXT(AU333,"0.#"),1)=".",TRUE,FALSE)</formula>
    </cfRule>
  </conditionalFormatting>
  <conditionalFormatting sqref="AU351:AU358 AU349 AU338:AU345 AU336 AU325:AU332 AU323">
    <cfRule type="expression" dxfId="1489" priority="925">
      <formula>IF(RIGHT(TEXT(AU323,"0.#"),1)=".",FALSE,TRUE)</formula>
    </cfRule>
    <cfRule type="expression" dxfId="1488" priority="926">
      <formula>IF(RIGHT(TEXT(AU323,"0.#"),1)=".",TRUE,FALSE)</formula>
    </cfRule>
  </conditionalFormatting>
  <conditionalFormatting sqref="AI32">
    <cfRule type="expression" dxfId="1487" priority="923">
      <formula>IF(RIGHT(TEXT(AI32,"0.#"),1)=".",FALSE,TRUE)</formula>
    </cfRule>
    <cfRule type="expression" dxfId="1486" priority="924">
      <formula>IF(RIGHT(TEXT(AI32,"0.#"),1)=".",TRUE,FALSE)</formula>
    </cfRule>
  </conditionalFormatting>
  <conditionalFormatting sqref="AM32">
    <cfRule type="expression" dxfId="1485" priority="921">
      <formula>IF(RIGHT(TEXT(AM32,"0.#"),1)=".",FALSE,TRUE)</formula>
    </cfRule>
    <cfRule type="expression" dxfId="1484" priority="922">
      <formula>IF(RIGHT(TEXT(AM32,"0.#"),1)=".",TRUE,FALSE)</formula>
    </cfRule>
  </conditionalFormatting>
  <conditionalFormatting sqref="AE33">
    <cfRule type="expression" dxfId="1483" priority="919">
      <formula>IF(RIGHT(TEXT(AE33,"0.#"),1)=".",FALSE,TRUE)</formula>
    </cfRule>
    <cfRule type="expression" dxfId="1482" priority="920">
      <formula>IF(RIGHT(TEXT(AE33,"0.#"),1)=".",TRUE,FALSE)</formula>
    </cfRule>
  </conditionalFormatting>
  <conditionalFormatting sqref="AI33">
    <cfRule type="expression" dxfId="1481" priority="917">
      <formula>IF(RIGHT(TEXT(AI33,"0.#"),1)=".",FALSE,TRUE)</formula>
    </cfRule>
    <cfRule type="expression" dxfId="1480" priority="918">
      <formula>IF(RIGHT(TEXT(AI33,"0.#"),1)=".",TRUE,FALSE)</formula>
    </cfRule>
  </conditionalFormatting>
  <conditionalFormatting sqref="AM33">
    <cfRule type="expression" dxfId="1479" priority="915">
      <formula>IF(RIGHT(TEXT(AM33,"0.#"),1)=".",FALSE,TRUE)</formula>
    </cfRule>
    <cfRule type="expression" dxfId="1478" priority="916">
      <formula>IF(RIGHT(TEXT(AM33,"0.#"),1)=".",TRUE,FALSE)</formula>
    </cfRule>
  </conditionalFormatting>
  <conditionalFormatting sqref="AQ33">
    <cfRule type="expression" dxfId="1477" priority="913">
      <formula>IF(RIGHT(TEXT(AQ33,"0.#"),1)=".",FALSE,TRUE)</formula>
    </cfRule>
    <cfRule type="expression" dxfId="1476" priority="914">
      <formula>IF(RIGHT(TEXT(AQ33,"0.#"),1)=".",TRUE,FALSE)</formula>
    </cfRule>
  </conditionalFormatting>
  <conditionalFormatting sqref="AE210">
    <cfRule type="expression" dxfId="1475" priority="911">
      <formula>IF(RIGHT(TEXT(AE210,"0.#"),1)=".",FALSE,TRUE)</formula>
    </cfRule>
    <cfRule type="expression" dxfId="1474" priority="912">
      <formula>IF(RIGHT(TEXT(AE210,"0.#"),1)=".",TRUE,FALSE)</formula>
    </cfRule>
  </conditionalFormatting>
  <conditionalFormatting sqref="AE211">
    <cfRule type="expression" dxfId="1473" priority="909">
      <formula>IF(RIGHT(TEXT(AE211,"0.#"),1)=".",FALSE,TRUE)</formula>
    </cfRule>
    <cfRule type="expression" dxfId="1472" priority="910">
      <formula>IF(RIGHT(TEXT(AE211,"0.#"),1)=".",TRUE,FALSE)</formula>
    </cfRule>
  </conditionalFormatting>
  <conditionalFormatting sqref="AE212">
    <cfRule type="expression" dxfId="1471" priority="907">
      <formula>IF(RIGHT(TEXT(AE212,"0.#"),1)=".",FALSE,TRUE)</formula>
    </cfRule>
    <cfRule type="expression" dxfId="1470" priority="908">
      <formula>IF(RIGHT(TEXT(AE212,"0.#"),1)=".",TRUE,FALSE)</formula>
    </cfRule>
  </conditionalFormatting>
  <conditionalFormatting sqref="AI212">
    <cfRule type="expression" dxfId="1469" priority="905">
      <formula>IF(RIGHT(TEXT(AI212,"0.#"),1)=".",FALSE,TRUE)</formula>
    </cfRule>
    <cfRule type="expression" dxfId="1468" priority="906">
      <formula>IF(RIGHT(TEXT(AI212,"0.#"),1)=".",TRUE,FALSE)</formula>
    </cfRule>
  </conditionalFormatting>
  <conditionalFormatting sqref="AI211">
    <cfRule type="expression" dxfId="1467" priority="903">
      <formula>IF(RIGHT(TEXT(AI211,"0.#"),1)=".",FALSE,TRUE)</formula>
    </cfRule>
    <cfRule type="expression" dxfId="1466" priority="904">
      <formula>IF(RIGHT(TEXT(AI211,"0.#"),1)=".",TRUE,FALSE)</formula>
    </cfRule>
  </conditionalFormatting>
  <conditionalFormatting sqref="AI210">
    <cfRule type="expression" dxfId="1465" priority="901">
      <formula>IF(RIGHT(TEXT(AI210,"0.#"),1)=".",FALSE,TRUE)</formula>
    </cfRule>
    <cfRule type="expression" dxfId="1464" priority="902">
      <formula>IF(RIGHT(TEXT(AI210,"0.#"),1)=".",TRUE,FALSE)</formula>
    </cfRule>
  </conditionalFormatting>
  <conditionalFormatting sqref="AM210">
    <cfRule type="expression" dxfId="1463" priority="899">
      <formula>IF(RIGHT(TEXT(AM210,"0.#"),1)=".",FALSE,TRUE)</formula>
    </cfRule>
    <cfRule type="expression" dxfId="1462" priority="900">
      <formula>IF(RIGHT(TEXT(AM210,"0.#"),1)=".",TRUE,FALSE)</formula>
    </cfRule>
  </conditionalFormatting>
  <conditionalFormatting sqref="AM211">
    <cfRule type="expression" dxfId="1461" priority="897">
      <formula>IF(RIGHT(TEXT(AM211,"0.#"),1)=".",FALSE,TRUE)</formula>
    </cfRule>
    <cfRule type="expression" dxfId="1460" priority="898">
      <formula>IF(RIGHT(TEXT(AM211,"0.#"),1)=".",TRUE,FALSE)</formula>
    </cfRule>
  </conditionalFormatting>
  <conditionalFormatting sqref="AM212">
    <cfRule type="expression" dxfId="1459" priority="895">
      <formula>IF(RIGHT(TEXT(AM212,"0.#"),1)=".",FALSE,TRUE)</formula>
    </cfRule>
    <cfRule type="expression" dxfId="1458" priority="896">
      <formula>IF(RIGHT(TEXT(AM212,"0.#"),1)=".",TRUE,FALSE)</formula>
    </cfRule>
  </conditionalFormatting>
  <conditionalFormatting sqref="AL368:AO395">
    <cfRule type="expression" dxfId="1457" priority="891">
      <formula>IF(AND(AL368&gt;=0, RIGHT(TEXT(AL368,"0.#"),1)&lt;&gt;"."),TRUE,FALSE)</formula>
    </cfRule>
    <cfRule type="expression" dxfId="1456" priority="892">
      <formula>IF(AND(AL368&gt;=0, RIGHT(TEXT(AL368,"0.#"),1)="."),TRUE,FALSE)</formula>
    </cfRule>
    <cfRule type="expression" dxfId="1455" priority="893">
      <formula>IF(AND(AL368&lt;0, RIGHT(TEXT(AL368,"0.#"),1)&lt;&gt;"."),TRUE,FALSE)</formula>
    </cfRule>
    <cfRule type="expression" dxfId="1454" priority="894">
      <formula>IF(AND(AL368&lt;0, RIGHT(TEXT(AL368,"0.#"),1)="."),TRUE,FALSE)</formula>
    </cfRule>
  </conditionalFormatting>
  <conditionalFormatting sqref="AQ210:AQ212">
    <cfRule type="expression" dxfId="1453" priority="889">
      <formula>IF(RIGHT(TEXT(AQ210,"0.#"),1)=".",FALSE,TRUE)</formula>
    </cfRule>
    <cfRule type="expression" dxfId="1452" priority="890">
      <formula>IF(RIGHT(TEXT(AQ210,"0.#"),1)=".",TRUE,FALSE)</formula>
    </cfRule>
  </conditionalFormatting>
  <conditionalFormatting sqref="AU210:AU212">
    <cfRule type="expression" dxfId="1451" priority="887">
      <formula>IF(RIGHT(TEXT(AU210,"0.#"),1)=".",FALSE,TRUE)</formula>
    </cfRule>
    <cfRule type="expression" dxfId="1450" priority="888">
      <formula>IF(RIGHT(TEXT(AU210,"0.#"),1)=".",TRUE,FALSE)</formula>
    </cfRule>
  </conditionalFormatting>
  <conditionalFormatting sqref="Y368:Y395">
    <cfRule type="expression" dxfId="1449" priority="885">
      <formula>IF(RIGHT(TEXT(Y368,"0.#"),1)=".",FALSE,TRUE)</formula>
    </cfRule>
    <cfRule type="expression" dxfId="1448" priority="886">
      <formula>IF(RIGHT(TEXT(Y368,"0.#"),1)=".",TRUE,FALSE)</formula>
    </cfRule>
  </conditionalFormatting>
  <conditionalFormatting sqref="AL631:AO660">
    <cfRule type="expression" dxfId="1447" priority="881">
      <formula>IF(AND(AL631&gt;=0, RIGHT(TEXT(AL631,"0.#"),1)&lt;&gt;"."),TRUE,FALSE)</formula>
    </cfRule>
    <cfRule type="expression" dxfId="1446" priority="882">
      <formula>IF(AND(AL631&gt;=0, RIGHT(TEXT(AL631,"0.#"),1)="."),TRUE,FALSE)</formula>
    </cfRule>
    <cfRule type="expression" dxfId="1445" priority="883">
      <formula>IF(AND(AL631&lt;0, RIGHT(TEXT(AL631,"0.#"),1)&lt;&gt;"."),TRUE,FALSE)</formula>
    </cfRule>
    <cfRule type="expression" dxfId="1444" priority="884">
      <formula>IF(AND(AL631&lt;0, RIGHT(TEXT(AL631,"0.#"),1)="."),TRUE,FALSE)</formula>
    </cfRule>
  </conditionalFormatting>
  <conditionalFormatting sqref="Y631:Y660">
    <cfRule type="expression" dxfId="1443" priority="879">
      <formula>IF(RIGHT(TEXT(Y631,"0.#"),1)=".",FALSE,TRUE)</formula>
    </cfRule>
    <cfRule type="expression" dxfId="1442" priority="880">
      <formula>IF(RIGHT(TEXT(Y631,"0.#"),1)=".",TRUE,FALSE)</formula>
    </cfRule>
  </conditionalFormatting>
  <conditionalFormatting sqref="AL366:AO367">
    <cfRule type="expression" dxfId="1441" priority="875">
      <formula>IF(AND(AL366&gt;=0, RIGHT(TEXT(AL366,"0.#"),1)&lt;&gt;"."),TRUE,FALSE)</formula>
    </cfRule>
    <cfRule type="expression" dxfId="1440" priority="876">
      <formula>IF(AND(AL366&gt;=0, RIGHT(TEXT(AL366,"0.#"),1)="."),TRUE,FALSE)</formula>
    </cfRule>
    <cfRule type="expression" dxfId="1439" priority="877">
      <formula>IF(AND(AL366&lt;0, RIGHT(TEXT(AL366,"0.#"),1)&lt;&gt;"."),TRUE,FALSE)</formula>
    </cfRule>
    <cfRule type="expression" dxfId="1438" priority="878">
      <formula>IF(AND(AL366&lt;0, RIGHT(TEXT(AL366,"0.#"),1)="."),TRUE,FALSE)</formula>
    </cfRule>
  </conditionalFormatting>
  <conditionalFormatting sqref="Y366:Y367">
    <cfRule type="expression" dxfId="1437" priority="873">
      <formula>IF(RIGHT(TEXT(Y366,"0.#"),1)=".",FALSE,TRUE)</formula>
    </cfRule>
    <cfRule type="expression" dxfId="1436" priority="874">
      <formula>IF(RIGHT(TEXT(Y366,"0.#"),1)=".",TRUE,FALSE)</formula>
    </cfRule>
  </conditionalFormatting>
  <conditionalFormatting sqref="Y401:Y428">
    <cfRule type="expression" dxfId="1435" priority="811">
      <formula>IF(RIGHT(TEXT(Y401,"0.#"),1)=".",FALSE,TRUE)</formula>
    </cfRule>
    <cfRule type="expression" dxfId="1434" priority="812">
      <formula>IF(RIGHT(TEXT(Y401,"0.#"),1)=".",TRUE,FALSE)</formula>
    </cfRule>
  </conditionalFormatting>
  <conditionalFormatting sqref="Y399:Y400">
    <cfRule type="expression" dxfId="1433" priority="805">
      <formula>IF(RIGHT(TEXT(Y399,"0.#"),1)=".",FALSE,TRUE)</formula>
    </cfRule>
    <cfRule type="expression" dxfId="1432" priority="806">
      <formula>IF(RIGHT(TEXT(Y399,"0.#"),1)=".",TRUE,FALSE)</formula>
    </cfRule>
  </conditionalFormatting>
  <conditionalFormatting sqref="Y434:Y461">
    <cfRule type="expression" dxfId="1431" priority="799">
      <formula>IF(RIGHT(TEXT(Y434,"0.#"),1)=".",FALSE,TRUE)</formula>
    </cfRule>
    <cfRule type="expression" dxfId="1430" priority="800">
      <formula>IF(RIGHT(TEXT(Y434,"0.#"),1)=".",TRUE,FALSE)</formula>
    </cfRule>
  </conditionalFormatting>
  <conditionalFormatting sqref="Y432:Y433">
    <cfRule type="expression" dxfId="1429" priority="793">
      <formula>IF(RIGHT(TEXT(Y432,"0.#"),1)=".",FALSE,TRUE)</formula>
    </cfRule>
    <cfRule type="expression" dxfId="1428" priority="794">
      <formula>IF(RIGHT(TEXT(Y432,"0.#"),1)=".",TRUE,FALSE)</formula>
    </cfRule>
  </conditionalFormatting>
  <conditionalFormatting sqref="Y467:Y494">
    <cfRule type="expression" dxfId="1427" priority="787">
      <formula>IF(RIGHT(TEXT(Y467,"0.#"),1)=".",FALSE,TRUE)</formula>
    </cfRule>
    <cfRule type="expression" dxfId="1426" priority="788">
      <formula>IF(RIGHT(TEXT(Y467,"0.#"),1)=".",TRUE,FALSE)</formula>
    </cfRule>
  </conditionalFormatting>
  <conditionalFormatting sqref="Y465:Y466">
    <cfRule type="expression" dxfId="1425" priority="781">
      <formula>IF(RIGHT(TEXT(Y465,"0.#"),1)=".",FALSE,TRUE)</formula>
    </cfRule>
    <cfRule type="expression" dxfId="1424" priority="782">
      <formula>IF(RIGHT(TEXT(Y465,"0.#"),1)=".",TRUE,FALSE)</formula>
    </cfRule>
  </conditionalFormatting>
  <conditionalFormatting sqref="Y500:Y527">
    <cfRule type="expression" dxfId="1423" priority="775">
      <formula>IF(RIGHT(TEXT(Y500,"0.#"),1)=".",FALSE,TRUE)</formula>
    </cfRule>
    <cfRule type="expression" dxfId="1422" priority="776">
      <formula>IF(RIGHT(TEXT(Y500,"0.#"),1)=".",TRUE,FALSE)</formula>
    </cfRule>
  </conditionalFormatting>
  <conditionalFormatting sqref="Y498:Y499">
    <cfRule type="expression" dxfId="1421" priority="769">
      <formula>IF(RIGHT(TEXT(Y498,"0.#"),1)=".",FALSE,TRUE)</formula>
    </cfRule>
    <cfRule type="expression" dxfId="1420" priority="770">
      <formula>IF(RIGHT(TEXT(Y498,"0.#"),1)=".",TRUE,FALSE)</formula>
    </cfRule>
  </conditionalFormatting>
  <conditionalFormatting sqref="Y533:Y560">
    <cfRule type="expression" dxfId="1419" priority="763">
      <formula>IF(RIGHT(TEXT(Y533,"0.#"),1)=".",FALSE,TRUE)</formula>
    </cfRule>
    <cfRule type="expression" dxfId="1418" priority="764">
      <formula>IF(RIGHT(TEXT(Y533,"0.#"),1)=".",TRUE,FALSE)</formula>
    </cfRule>
  </conditionalFormatting>
  <conditionalFormatting sqref="W23">
    <cfRule type="expression" dxfId="1417" priority="871">
      <formula>IF(RIGHT(TEXT(W23,"0.#"),1)=".",FALSE,TRUE)</formula>
    </cfRule>
    <cfRule type="expression" dxfId="1416" priority="872">
      <formula>IF(RIGHT(TEXT(W23,"0.#"),1)=".",TRUE,FALSE)</formula>
    </cfRule>
  </conditionalFormatting>
  <conditionalFormatting sqref="W24:W27">
    <cfRule type="expression" dxfId="1415" priority="869">
      <formula>IF(RIGHT(TEXT(W24,"0.#"),1)=".",FALSE,TRUE)</formula>
    </cfRule>
    <cfRule type="expression" dxfId="1414" priority="870">
      <formula>IF(RIGHT(TEXT(W24,"0.#"),1)=".",TRUE,FALSE)</formula>
    </cfRule>
  </conditionalFormatting>
  <conditionalFormatting sqref="W28">
    <cfRule type="expression" dxfId="1413" priority="867">
      <formula>IF(RIGHT(TEXT(W28,"0.#"),1)=".",FALSE,TRUE)</formula>
    </cfRule>
    <cfRule type="expression" dxfId="1412" priority="868">
      <formula>IF(RIGHT(TEXT(W28,"0.#"),1)=".",TRUE,FALSE)</formula>
    </cfRule>
  </conditionalFormatting>
  <conditionalFormatting sqref="P23">
    <cfRule type="expression" dxfId="1411" priority="865">
      <formula>IF(RIGHT(TEXT(P23,"0.#"),1)=".",FALSE,TRUE)</formula>
    </cfRule>
    <cfRule type="expression" dxfId="1410" priority="866">
      <formula>IF(RIGHT(TEXT(P23,"0.#"),1)=".",TRUE,FALSE)</formula>
    </cfRule>
  </conditionalFormatting>
  <conditionalFormatting sqref="P24:P27">
    <cfRule type="expression" dxfId="1409" priority="863">
      <formula>IF(RIGHT(TEXT(P24,"0.#"),1)=".",FALSE,TRUE)</formula>
    </cfRule>
    <cfRule type="expression" dxfId="1408" priority="864">
      <formula>IF(RIGHT(TEXT(P24,"0.#"),1)=".",TRUE,FALSE)</formula>
    </cfRule>
  </conditionalFormatting>
  <conditionalFormatting sqref="P28">
    <cfRule type="expression" dxfId="1407" priority="861">
      <formula>IF(RIGHT(TEXT(P28,"0.#"),1)=".",FALSE,TRUE)</formula>
    </cfRule>
    <cfRule type="expression" dxfId="1406" priority="862">
      <formula>IF(RIGHT(TEXT(P28,"0.#"),1)=".",TRUE,FALSE)</formula>
    </cfRule>
  </conditionalFormatting>
  <conditionalFormatting sqref="AE202">
    <cfRule type="expression" dxfId="1405" priority="859">
      <formula>IF(RIGHT(TEXT(AE202,"0.#"),1)=".",FALSE,TRUE)</formula>
    </cfRule>
    <cfRule type="expression" dxfId="1404" priority="860">
      <formula>IF(RIGHT(TEXT(AE202,"0.#"),1)=".",TRUE,FALSE)</formula>
    </cfRule>
  </conditionalFormatting>
  <conditionalFormatting sqref="AE203">
    <cfRule type="expression" dxfId="1403" priority="857">
      <formula>IF(RIGHT(TEXT(AE203,"0.#"),1)=".",FALSE,TRUE)</formula>
    </cfRule>
    <cfRule type="expression" dxfId="1402" priority="858">
      <formula>IF(RIGHT(TEXT(AE203,"0.#"),1)=".",TRUE,FALSE)</formula>
    </cfRule>
  </conditionalFormatting>
  <conditionalFormatting sqref="AE204">
    <cfRule type="expression" dxfId="1401" priority="855">
      <formula>IF(RIGHT(TEXT(AE204,"0.#"),1)=".",FALSE,TRUE)</formula>
    </cfRule>
    <cfRule type="expression" dxfId="1400" priority="856">
      <formula>IF(RIGHT(TEXT(AE204,"0.#"),1)=".",TRUE,FALSE)</formula>
    </cfRule>
  </conditionalFormatting>
  <conditionalFormatting sqref="AI204">
    <cfRule type="expression" dxfId="1399" priority="853">
      <formula>IF(RIGHT(TEXT(AI204,"0.#"),1)=".",FALSE,TRUE)</formula>
    </cfRule>
    <cfRule type="expression" dxfId="1398" priority="854">
      <formula>IF(RIGHT(TEXT(AI204,"0.#"),1)=".",TRUE,FALSE)</formula>
    </cfRule>
  </conditionalFormatting>
  <conditionalFormatting sqref="AI203">
    <cfRule type="expression" dxfId="1397" priority="851">
      <formula>IF(RIGHT(TEXT(AI203,"0.#"),1)=".",FALSE,TRUE)</formula>
    </cfRule>
    <cfRule type="expression" dxfId="1396" priority="852">
      <formula>IF(RIGHT(TEXT(AI203,"0.#"),1)=".",TRUE,FALSE)</formula>
    </cfRule>
  </conditionalFormatting>
  <conditionalFormatting sqref="AI202">
    <cfRule type="expression" dxfId="1395" priority="849">
      <formula>IF(RIGHT(TEXT(AI202,"0.#"),1)=".",FALSE,TRUE)</formula>
    </cfRule>
    <cfRule type="expression" dxfId="1394" priority="850">
      <formula>IF(RIGHT(TEXT(AI202,"0.#"),1)=".",TRUE,FALSE)</formula>
    </cfRule>
  </conditionalFormatting>
  <conditionalFormatting sqref="AM202">
    <cfRule type="expression" dxfId="1393" priority="847">
      <formula>IF(RIGHT(TEXT(AM202,"0.#"),1)=".",FALSE,TRUE)</formula>
    </cfRule>
    <cfRule type="expression" dxfId="1392" priority="848">
      <formula>IF(RIGHT(TEXT(AM202,"0.#"),1)=".",TRUE,FALSE)</formula>
    </cfRule>
  </conditionalFormatting>
  <conditionalFormatting sqref="AM203">
    <cfRule type="expression" dxfId="1391" priority="845">
      <formula>IF(RIGHT(TEXT(AM203,"0.#"),1)=".",FALSE,TRUE)</formula>
    </cfRule>
    <cfRule type="expression" dxfId="1390" priority="846">
      <formula>IF(RIGHT(TEXT(AM203,"0.#"),1)=".",TRUE,FALSE)</formula>
    </cfRule>
  </conditionalFormatting>
  <conditionalFormatting sqref="AM204">
    <cfRule type="expression" dxfId="1389" priority="843">
      <formula>IF(RIGHT(TEXT(AM204,"0.#"),1)=".",FALSE,TRUE)</formula>
    </cfRule>
    <cfRule type="expression" dxfId="1388" priority="844">
      <formula>IF(RIGHT(TEXT(AM204,"0.#"),1)=".",TRUE,FALSE)</formula>
    </cfRule>
  </conditionalFormatting>
  <conditionalFormatting sqref="AQ202:AQ204">
    <cfRule type="expression" dxfId="1387" priority="841">
      <formula>IF(RIGHT(TEXT(AQ202,"0.#"),1)=".",FALSE,TRUE)</formula>
    </cfRule>
    <cfRule type="expression" dxfId="1386" priority="842">
      <formula>IF(RIGHT(TEXT(AQ202,"0.#"),1)=".",TRUE,FALSE)</formula>
    </cfRule>
  </conditionalFormatting>
  <conditionalFormatting sqref="AU202:AU204">
    <cfRule type="expression" dxfId="1385" priority="839">
      <formula>IF(RIGHT(TEXT(AU202,"0.#"),1)=".",FALSE,TRUE)</formula>
    </cfRule>
    <cfRule type="expression" dxfId="1384" priority="840">
      <formula>IF(RIGHT(TEXT(AU202,"0.#"),1)=".",TRUE,FALSE)</formula>
    </cfRule>
  </conditionalFormatting>
  <conditionalFormatting sqref="AE205">
    <cfRule type="expression" dxfId="1383" priority="837">
      <formula>IF(RIGHT(TEXT(AE205,"0.#"),1)=".",FALSE,TRUE)</formula>
    </cfRule>
    <cfRule type="expression" dxfId="1382" priority="838">
      <formula>IF(RIGHT(TEXT(AE205,"0.#"),1)=".",TRUE,FALSE)</formula>
    </cfRule>
  </conditionalFormatting>
  <conditionalFormatting sqref="AE206">
    <cfRule type="expression" dxfId="1381" priority="835">
      <formula>IF(RIGHT(TEXT(AE206,"0.#"),1)=".",FALSE,TRUE)</formula>
    </cfRule>
    <cfRule type="expression" dxfId="1380" priority="836">
      <formula>IF(RIGHT(TEXT(AE206,"0.#"),1)=".",TRUE,FALSE)</formula>
    </cfRule>
  </conditionalFormatting>
  <conditionalFormatting sqref="AE207">
    <cfRule type="expression" dxfId="1379" priority="833">
      <formula>IF(RIGHT(TEXT(AE207,"0.#"),1)=".",FALSE,TRUE)</formula>
    </cfRule>
    <cfRule type="expression" dxfId="1378" priority="834">
      <formula>IF(RIGHT(TEXT(AE207,"0.#"),1)=".",TRUE,FALSE)</formula>
    </cfRule>
  </conditionalFormatting>
  <conditionalFormatting sqref="AI207">
    <cfRule type="expression" dxfId="1377" priority="831">
      <formula>IF(RIGHT(TEXT(AI207,"0.#"),1)=".",FALSE,TRUE)</formula>
    </cfRule>
    <cfRule type="expression" dxfId="1376" priority="832">
      <formula>IF(RIGHT(TEXT(AI207,"0.#"),1)=".",TRUE,FALSE)</formula>
    </cfRule>
  </conditionalFormatting>
  <conditionalFormatting sqref="AI206">
    <cfRule type="expression" dxfId="1375" priority="829">
      <formula>IF(RIGHT(TEXT(AI206,"0.#"),1)=".",FALSE,TRUE)</formula>
    </cfRule>
    <cfRule type="expression" dxfId="1374" priority="830">
      <formula>IF(RIGHT(TEXT(AI206,"0.#"),1)=".",TRUE,FALSE)</formula>
    </cfRule>
  </conditionalFormatting>
  <conditionalFormatting sqref="AI205">
    <cfRule type="expression" dxfId="1373" priority="827">
      <formula>IF(RIGHT(TEXT(AI205,"0.#"),1)=".",FALSE,TRUE)</formula>
    </cfRule>
    <cfRule type="expression" dxfId="1372" priority="828">
      <formula>IF(RIGHT(TEXT(AI205,"0.#"),1)=".",TRUE,FALSE)</formula>
    </cfRule>
  </conditionalFormatting>
  <conditionalFormatting sqref="AM205">
    <cfRule type="expression" dxfId="1371" priority="825">
      <formula>IF(RIGHT(TEXT(AM205,"0.#"),1)=".",FALSE,TRUE)</formula>
    </cfRule>
    <cfRule type="expression" dxfId="1370" priority="826">
      <formula>IF(RIGHT(TEXT(AM205,"0.#"),1)=".",TRUE,FALSE)</formula>
    </cfRule>
  </conditionalFormatting>
  <conditionalFormatting sqref="AM206">
    <cfRule type="expression" dxfId="1369" priority="823">
      <formula>IF(RIGHT(TEXT(AM206,"0.#"),1)=".",FALSE,TRUE)</formula>
    </cfRule>
    <cfRule type="expression" dxfId="1368" priority="824">
      <formula>IF(RIGHT(TEXT(AM206,"0.#"),1)=".",TRUE,FALSE)</formula>
    </cfRule>
  </conditionalFormatting>
  <conditionalFormatting sqref="AM207">
    <cfRule type="expression" dxfId="1367" priority="821">
      <formula>IF(RIGHT(TEXT(AM207,"0.#"),1)=".",FALSE,TRUE)</formula>
    </cfRule>
    <cfRule type="expression" dxfId="1366" priority="822">
      <formula>IF(RIGHT(TEXT(AM207,"0.#"),1)=".",TRUE,FALSE)</formula>
    </cfRule>
  </conditionalFormatting>
  <conditionalFormatting sqref="AQ205:AQ207">
    <cfRule type="expression" dxfId="1365" priority="819">
      <formula>IF(RIGHT(TEXT(AQ205,"0.#"),1)=".",FALSE,TRUE)</formula>
    </cfRule>
    <cfRule type="expression" dxfId="1364" priority="820">
      <formula>IF(RIGHT(TEXT(AQ205,"0.#"),1)=".",TRUE,FALSE)</formula>
    </cfRule>
  </conditionalFormatting>
  <conditionalFormatting sqref="AU205:AU207">
    <cfRule type="expression" dxfId="1363" priority="817">
      <formula>IF(RIGHT(TEXT(AU205,"0.#"),1)=".",FALSE,TRUE)</formula>
    </cfRule>
    <cfRule type="expression" dxfId="1362" priority="818">
      <formula>IF(RIGHT(TEXT(AU205,"0.#"),1)=".",TRUE,FALSE)</formula>
    </cfRule>
  </conditionalFormatting>
  <conditionalFormatting sqref="AL401:AO428">
    <cfRule type="expression" dxfId="1361" priority="813">
      <formula>IF(AND(AL401&gt;=0, RIGHT(TEXT(AL401,"0.#"),1)&lt;&gt;"."),TRUE,FALSE)</formula>
    </cfRule>
    <cfRule type="expression" dxfId="1360" priority="814">
      <formula>IF(AND(AL401&gt;=0, RIGHT(TEXT(AL401,"0.#"),1)="."),TRUE,FALSE)</formula>
    </cfRule>
    <cfRule type="expression" dxfId="1359" priority="815">
      <formula>IF(AND(AL401&lt;0, RIGHT(TEXT(AL401,"0.#"),1)&lt;&gt;"."),TRUE,FALSE)</formula>
    </cfRule>
    <cfRule type="expression" dxfId="1358" priority="816">
      <formula>IF(AND(AL401&lt;0, RIGHT(TEXT(AL401,"0.#"),1)="."),TRUE,FALSE)</formula>
    </cfRule>
  </conditionalFormatting>
  <conditionalFormatting sqref="AL399:AO400">
    <cfRule type="expression" dxfId="1357" priority="807">
      <formula>IF(AND(AL399&gt;=0, RIGHT(TEXT(AL399,"0.#"),1)&lt;&gt;"."),TRUE,FALSE)</formula>
    </cfRule>
    <cfRule type="expression" dxfId="1356" priority="808">
      <formula>IF(AND(AL399&gt;=0, RIGHT(TEXT(AL399,"0.#"),1)="."),TRUE,FALSE)</formula>
    </cfRule>
    <cfRule type="expression" dxfId="1355" priority="809">
      <formula>IF(AND(AL399&lt;0, RIGHT(TEXT(AL399,"0.#"),1)&lt;&gt;"."),TRUE,FALSE)</formula>
    </cfRule>
    <cfRule type="expression" dxfId="1354" priority="810">
      <formula>IF(AND(AL399&lt;0, RIGHT(TEXT(AL399,"0.#"),1)="."),TRUE,FALSE)</formula>
    </cfRule>
  </conditionalFormatting>
  <conditionalFormatting sqref="AL434:AO461">
    <cfRule type="expression" dxfId="1353" priority="801">
      <formula>IF(AND(AL434&gt;=0, RIGHT(TEXT(AL434,"0.#"),1)&lt;&gt;"."),TRUE,FALSE)</formula>
    </cfRule>
    <cfRule type="expression" dxfId="1352" priority="802">
      <formula>IF(AND(AL434&gt;=0, RIGHT(TEXT(AL434,"0.#"),1)="."),TRUE,FALSE)</formula>
    </cfRule>
    <cfRule type="expression" dxfId="1351" priority="803">
      <formula>IF(AND(AL434&lt;0, RIGHT(TEXT(AL434,"0.#"),1)&lt;&gt;"."),TRUE,FALSE)</formula>
    </cfRule>
    <cfRule type="expression" dxfId="1350" priority="804">
      <formula>IF(AND(AL434&lt;0, RIGHT(TEXT(AL434,"0.#"),1)="."),TRUE,FALSE)</formula>
    </cfRule>
  </conditionalFormatting>
  <conditionalFormatting sqref="AL432:AO433">
    <cfRule type="expression" dxfId="1349" priority="795">
      <formula>IF(AND(AL432&gt;=0, RIGHT(TEXT(AL432,"0.#"),1)&lt;&gt;"."),TRUE,FALSE)</formula>
    </cfRule>
    <cfRule type="expression" dxfId="1348" priority="796">
      <formula>IF(AND(AL432&gt;=0, RIGHT(TEXT(AL432,"0.#"),1)="."),TRUE,FALSE)</formula>
    </cfRule>
    <cfRule type="expression" dxfId="1347" priority="797">
      <formula>IF(AND(AL432&lt;0, RIGHT(TEXT(AL432,"0.#"),1)&lt;&gt;"."),TRUE,FALSE)</formula>
    </cfRule>
    <cfRule type="expression" dxfId="1346" priority="798">
      <formula>IF(AND(AL432&lt;0, RIGHT(TEXT(AL432,"0.#"),1)="."),TRUE,FALSE)</formula>
    </cfRule>
  </conditionalFormatting>
  <conditionalFormatting sqref="AL467:AO494">
    <cfRule type="expression" dxfId="1345" priority="789">
      <formula>IF(AND(AL467&gt;=0, RIGHT(TEXT(AL467,"0.#"),1)&lt;&gt;"."),TRUE,FALSE)</formula>
    </cfRule>
    <cfRule type="expression" dxfId="1344" priority="790">
      <formula>IF(AND(AL467&gt;=0, RIGHT(TEXT(AL467,"0.#"),1)="."),TRUE,FALSE)</formula>
    </cfRule>
    <cfRule type="expression" dxfId="1343" priority="791">
      <formula>IF(AND(AL467&lt;0, RIGHT(TEXT(AL467,"0.#"),1)&lt;&gt;"."),TRUE,FALSE)</formula>
    </cfRule>
    <cfRule type="expression" dxfId="1342" priority="792">
      <formula>IF(AND(AL467&lt;0, RIGHT(TEXT(AL467,"0.#"),1)="."),TRUE,FALSE)</formula>
    </cfRule>
  </conditionalFormatting>
  <conditionalFormatting sqref="AL465:AO466">
    <cfRule type="expression" dxfId="1341" priority="783">
      <formula>IF(AND(AL465&gt;=0, RIGHT(TEXT(AL465,"0.#"),1)&lt;&gt;"."),TRUE,FALSE)</formula>
    </cfRule>
    <cfRule type="expression" dxfId="1340" priority="784">
      <formula>IF(AND(AL465&gt;=0, RIGHT(TEXT(AL465,"0.#"),1)="."),TRUE,FALSE)</formula>
    </cfRule>
    <cfRule type="expression" dxfId="1339" priority="785">
      <formula>IF(AND(AL465&lt;0, RIGHT(TEXT(AL465,"0.#"),1)&lt;&gt;"."),TRUE,FALSE)</formula>
    </cfRule>
    <cfRule type="expression" dxfId="1338" priority="786">
      <formula>IF(AND(AL465&lt;0, RIGHT(TEXT(AL465,"0.#"),1)="."),TRUE,FALSE)</formula>
    </cfRule>
  </conditionalFormatting>
  <conditionalFormatting sqref="AL500:AO527">
    <cfRule type="expression" dxfId="1337" priority="777">
      <formula>IF(AND(AL500&gt;=0, RIGHT(TEXT(AL500,"0.#"),1)&lt;&gt;"."),TRUE,FALSE)</formula>
    </cfRule>
    <cfRule type="expression" dxfId="1336" priority="778">
      <formula>IF(AND(AL500&gt;=0, RIGHT(TEXT(AL500,"0.#"),1)="."),TRUE,FALSE)</formula>
    </cfRule>
    <cfRule type="expression" dxfId="1335" priority="779">
      <formula>IF(AND(AL500&lt;0, RIGHT(TEXT(AL500,"0.#"),1)&lt;&gt;"."),TRUE,FALSE)</formula>
    </cfRule>
    <cfRule type="expression" dxfId="1334" priority="780">
      <formula>IF(AND(AL500&lt;0, RIGHT(TEXT(AL500,"0.#"),1)="."),TRUE,FALSE)</formula>
    </cfRule>
  </conditionalFormatting>
  <conditionalFormatting sqref="AL498:AO499">
    <cfRule type="expression" dxfId="1333" priority="771">
      <formula>IF(AND(AL498&gt;=0, RIGHT(TEXT(AL498,"0.#"),1)&lt;&gt;"."),TRUE,FALSE)</formula>
    </cfRule>
    <cfRule type="expression" dxfId="1332" priority="772">
      <formula>IF(AND(AL498&gt;=0, RIGHT(TEXT(AL498,"0.#"),1)="."),TRUE,FALSE)</formula>
    </cfRule>
    <cfRule type="expression" dxfId="1331" priority="773">
      <formula>IF(AND(AL498&lt;0, RIGHT(TEXT(AL498,"0.#"),1)&lt;&gt;"."),TRUE,FALSE)</formula>
    </cfRule>
    <cfRule type="expression" dxfId="1330" priority="774">
      <formula>IF(AND(AL498&lt;0, RIGHT(TEXT(AL498,"0.#"),1)="."),TRUE,FALSE)</formula>
    </cfRule>
  </conditionalFormatting>
  <conditionalFormatting sqref="AL533:AO560">
    <cfRule type="expression" dxfId="1329" priority="765">
      <formula>IF(AND(AL533&gt;=0, RIGHT(TEXT(AL533,"0.#"),1)&lt;&gt;"."),TRUE,FALSE)</formula>
    </cfRule>
    <cfRule type="expression" dxfId="1328" priority="766">
      <formula>IF(AND(AL533&gt;=0, RIGHT(TEXT(AL533,"0.#"),1)="."),TRUE,FALSE)</formula>
    </cfRule>
    <cfRule type="expression" dxfId="1327" priority="767">
      <formula>IF(AND(AL533&lt;0, RIGHT(TEXT(AL533,"0.#"),1)&lt;&gt;"."),TRUE,FALSE)</formula>
    </cfRule>
    <cfRule type="expression" dxfId="1326" priority="768">
      <formula>IF(AND(AL533&lt;0, RIGHT(TEXT(AL533,"0.#"),1)="."),TRUE,FALSE)</formula>
    </cfRule>
  </conditionalFormatting>
  <conditionalFormatting sqref="AL531:AO532">
    <cfRule type="expression" dxfId="1325" priority="759">
      <formula>IF(AND(AL531&gt;=0, RIGHT(TEXT(AL531,"0.#"),1)&lt;&gt;"."),TRUE,FALSE)</formula>
    </cfRule>
    <cfRule type="expression" dxfId="1324" priority="760">
      <formula>IF(AND(AL531&gt;=0, RIGHT(TEXT(AL531,"0.#"),1)="."),TRUE,FALSE)</formula>
    </cfRule>
    <cfRule type="expression" dxfId="1323" priority="761">
      <formula>IF(AND(AL531&lt;0, RIGHT(TEXT(AL531,"0.#"),1)&lt;&gt;"."),TRUE,FALSE)</formula>
    </cfRule>
    <cfRule type="expression" dxfId="1322" priority="762">
      <formula>IF(AND(AL531&lt;0, RIGHT(TEXT(AL531,"0.#"),1)="."),TRUE,FALSE)</formula>
    </cfRule>
  </conditionalFormatting>
  <conditionalFormatting sqref="Y531:Y532">
    <cfRule type="expression" dxfId="1321" priority="757">
      <formula>IF(RIGHT(TEXT(Y531,"0.#"),1)=".",FALSE,TRUE)</formula>
    </cfRule>
    <cfRule type="expression" dxfId="1320" priority="758">
      <formula>IF(RIGHT(TEXT(Y531,"0.#"),1)=".",TRUE,FALSE)</formula>
    </cfRule>
  </conditionalFormatting>
  <conditionalFormatting sqref="AL566:AO593">
    <cfRule type="expression" dxfId="1319" priority="753">
      <formula>IF(AND(AL566&gt;=0, RIGHT(TEXT(AL566,"0.#"),1)&lt;&gt;"."),TRUE,FALSE)</formula>
    </cfRule>
    <cfRule type="expression" dxfId="1318" priority="754">
      <formula>IF(AND(AL566&gt;=0, RIGHT(TEXT(AL566,"0.#"),1)="."),TRUE,FALSE)</formula>
    </cfRule>
    <cfRule type="expression" dxfId="1317" priority="755">
      <formula>IF(AND(AL566&lt;0, RIGHT(TEXT(AL566,"0.#"),1)&lt;&gt;"."),TRUE,FALSE)</formula>
    </cfRule>
    <cfRule type="expression" dxfId="1316" priority="756">
      <formula>IF(AND(AL566&lt;0, RIGHT(TEXT(AL566,"0.#"),1)="."),TRUE,FALSE)</formula>
    </cfRule>
  </conditionalFormatting>
  <conditionalFormatting sqref="Y566:Y593">
    <cfRule type="expression" dxfId="1315" priority="751">
      <formula>IF(RIGHT(TEXT(Y566,"0.#"),1)=".",FALSE,TRUE)</formula>
    </cfRule>
    <cfRule type="expression" dxfId="1314" priority="752">
      <formula>IF(RIGHT(TEXT(Y566,"0.#"),1)=".",TRUE,FALSE)</formula>
    </cfRule>
  </conditionalFormatting>
  <conditionalFormatting sqref="AL564:AO565">
    <cfRule type="expression" dxfId="1313" priority="747">
      <formula>IF(AND(AL564&gt;=0, RIGHT(TEXT(AL564,"0.#"),1)&lt;&gt;"."),TRUE,FALSE)</formula>
    </cfRule>
    <cfRule type="expression" dxfId="1312" priority="748">
      <formula>IF(AND(AL564&gt;=0, RIGHT(TEXT(AL564,"0.#"),1)="."),TRUE,FALSE)</formula>
    </cfRule>
    <cfRule type="expression" dxfId="1311" priority="749">
      <formula>IF(AND(AL564&lt;0, RIGHT(TEXT(AL564,"0.#"),1)&lt;&gt;"."),TRUE,FALSE)</formula>
    </cfRule>
    <cfRule type="expression" dxfId="1310" priority="750">
      <formula>IF(AND(AL564&lt;0, RIGHT(TEXT(AL564,"0.#"),1)="."),TRUE,FALSE)</formula>
    </cfRule>
  </conditionalFormatting>
  <conditionalFormatting sqref="Y564:Y565">
    <cfRule type="expression" dxfId="1309" priority="745">
      <formula>IF(RIGHT(TEXT(Y564,"0.#"),1)=".",FALSE,TRUE)</formula>
    </cfRule>
    <cfRule type="expression" dxfId="1308" priority="746">
      <formula>IF(RIGHT(TEXT(Y564,"0.#"),1)=".",TRUE,FALSE)</formula>
    </cfRule>
  </conditionalFormatting>
  <conditionalFormatting sqref="AL599:AO626">
    <cfRule type="expression" dxfId="1307" priority="741">
      <formula>IF(AND(AL599&gt;=0, RIGHT(TEXT(AL599,"0.#"),1)&lt;&gt;"."),TRUE,FALSE)</formula>
    </cfRule>
    <cfRule type="expression" dxfId="1306" priority="742">
      <formula>IF(AND(AL599&gt;=0, RIGHT(TEXT(AL599,"0.#"),1)="."),TRUE,FALSE)</formula>
    </cfRule>
    <cfRule type="expression" dxfId="1305" priority="743">
      <formula>IF(AND(AL599&lt;0, RIGHT(TEXT(AL599,"0.#"),1)&lt;&gt;"."),TRUE,FALSE)</formula>
    </cfRule>
    <cfRule type="expression" dxfId="1304" priority="744">
      <formula>IF(AND(AL599&lt;0, RIGHT(TEXT(AL599,"0.#"),1)="."),TRUE,FALSE)</formula>
    </cfRule>
  </conditionalFormatting>
  <conditionalFormatting sqref="Y599:Y626">
    <cfRule type="expression" dxfId="1303" priority="739">
      <formula>IF(RIGHT(TEXT(Y599,"0.#"),1)=".",FALSE,TRUE)</formula>
    </cfRule>
    <cfRule type="expression" dxfId="1302" priority="740">
      <formula>IF(RIGHT(TEXT(Y599,"0.#"),1)=".",TRUE,FALSE)</formula>
    </cfRule>
  </conditionalFormatting>
  <conditionalFormatting sqref="AL597:AO598">
    <cfRule type="expression" dxfId="1301" priority="735">
      <formula>IF(AND(AL597&gt;=0, RIGHT(TEXT(AL597,"0.#"),1)&lt;&gt;"."),TRUE,FALSE)</formula>
    </cfRule>
    <cfRule type="expression" dxfId="1300" priority="736">
      <formula>IF(AND(AL597&gt;=0, RIGHT(TEXT(AL597,"0.#"),1)="."),TRUE,FALSE)</formula>
    </cfRule>
    <cfRule type="expression" dxfId="1299" priority="737">
      <formula>IF(AND(AL597&lt;0, RIGHT(TEXT(AL597,"0.#"),1)&lt;&gt;"."),TRUE,FALSE)</formula>
    </cfRule>
    <cfRule type="expression" dxfId="1298" priority="738">
      <formula>IF(AND(AL597&lt;0, RIGHT(TEXT(AL597,"0.#"),1)="."),TRUE,FALSE)</formula>
    </cfRule>
  </conditionalFormatting>
  <conditionalFormatting sqref="Y597:Y598">
    <cfRule type="expression" dxfId="1297" priority="733">
      <formula>IF(RIGHT(TEXT(Y597,"0.#"),1)=".",FALSE,TRUE)</formula>
    </cfRule>
    <cfRule type="expression" dxfId="1296" priority="734">
      <formula>IF(RIGHT(TEXT(Y597,"0.#"),1)=".",TRUE,FALSE)</formula>
    </cfRule>
  </conditionalFormatting>
  <conditionalFormatting sqref="AU33">
    <cfRule type="expression" dxfId="1295" priority="729">
      <formula>IF(RIGHT(TEXT(AU33,"0.#"),1)=".",FALSE,TRUE)</formula>
    </cfRule>
    <cfRule type="expression" dxfId="1294" priority="730">
      <formula>IF(RIGHT(TEXT(AU33,"0.#"),1)=".",TRUE,FALSE)</formula>
    </cfRule>
  </conditionalFormatting>
  <conditionalFormatting sqref="AU32">
    <cfRule type="expression" dxfId="1293" priority="731">
      <formula>IF(RIGHT(TEXT(AU32,"0.#"),1)=".",FALSE,TRUE)</formula>
    </cfRule>
    <cfRule type="expression" dxfId="1292" priority="732">
      <formula>IF(RIGHT(TEXT(AU32,"0.#"),1)=".",TRUE,FALSE)</formula>
    </cfRule>
  </conditionalFormatting>
  <conditionalFormatting sqref="P29:AC29">
    <cfRule type="expression" dxfId="1291" priority="727">
      <formula>IF(RIGHT(TEXT(P29,"0.#"),1)=".",FALSE,TRUE)</formula>
    </cfRule>
    <cfRule type="expression" dxfId="1290" priority="728">
      <formula>IF(RIGHT(TEXT(P29,"0.#"),1)=".",TRUE,FALSE)</formula>
    </cfRule>
  </conditionalFormatting>
  <conditionalFormatting sqref="AM41">
    <cfRule type="expression" dxfId="1289" priority="709">
      <formula>IF(RIGHT(TEXT(AM41,"0.#"),1)=".",FALSE,TRUE)</formula>
    </cfRule>
    <cfRule type="expression" dxfId="1288" priority="710">
      <formula>IF(RIGHT(TEXT(AM41,"0.#"),1)=".",TRUE,FALSE)</formula>
    </cfRule>
  </conditionalFormatting>
  <conditionalFormatting sqref="AM40">
    <cfRule type="expression" dxfId="1287" priority="711">
      <formula>IF(RIGHT(TEXT(AM40,"0.#"),1)=".",FALSE,TRUE)</formula>
    </cfRule>
    <cfRule type="expression" dxfId="1286" priority="712">
      <formula>IF(RIGHT(TEXT(AM40,"0.#"),1)=".",TRUE,FALSE)</formula>
    </cfRule>
  </conditionalFormatting>
  <conditionalFormatting sqref="AE39">
    <cfRule type="expression" dxfId="1285" priority="725">
      <formula>IF(RIGHT(TEXT(AE39,"0.#"),1)=".",FALSE,TRUE)</formula>
    </cfRule>
    <cfRule type="expression" dxfId="1284" priority="726">
      <formula>IF(RIGHT(TEXT(AE39,"0.#"),1)=".",TRUE,FALSE)</formula>
    </cfRule>
  </conditionalFormatting>
  <conditionalFormatting sqref="AQ39:AQ41">
    <cfRule type="expression" dxfId="1283" priority="707">
      <formula>IF(RIGHT(TEXT(AQ39,"0.#"),1)=".",FALSE,TRUE)</formula>
    </cfRule>
    <cfRule type="expression" dxfId="1282" priority="708">
      <formula>IF(RIGHT(TEXT(AQ39,"0.#"),1)=".",TRUE,FALSE)</formula>
    </cfRule>
  </conditionalFormatting>
  <conditionalFormatting sqref="AU39:AU41">
    <cfRule type="expression" dxfId="1281" priority="705">
      <formula>IF(RIGHT(TEXT(AU39,"0.#"),1)=".",FALSE,TRUE)</formula>
    </cfRule>
    <cfRule type="expression" dxfId="1280" priority="706">
      <formula>IF(RIGHT(TEXT(AU39,"0.#"),1)=".",TRUE,FALSE)</formula>
    </cfRule>
  </conditionalFormatting>
  <conditionalFormatting sqref="AI41">
    <cfRule type="expression" dxfId="1279" priority="719">
      <formula>IF(RIGHT(TEXT(AI41,"0.#"),1)=".",FALSE,TRUE)</formula>
    </cfRule>
    <cfRule type="expression" dxfId="1278" priority="720">
      <formula>IF(RIGHT(TEXT(AI41,"0.#"),1)=".",TRUE,FALSE)</formula>
    </cfRule>
  </conditionalFormatting>
  <conditionalFormatting sqref="AE40">
    <cfRule type="expression" dxfId="1277" priority="723">
      <formula>IF(RIGHT(TEXT(AE40,"0.#"),1)=".",FALSE,TRUE)</formula>
    </cfRule>
    <cfRule type="expression" dxfId="1276" priority="724">
      <formula>IF(RIGHT(TEXT(AE40,"0.#"),1)=".",TRUE,FALSE)</formula>
    </cfRule>
  </conditionalFormatting>
  <conditionalFormatting sqref="AE41">
    <cfRule type="expression" dxfId="1275" priority="721">
      <formula>IF(RIGHT(TEXT(AE41,"0.#"),1)=".",FALSE,TRUE)</formula>
    </cfRule>
    <cfRule type="expression" dxfId="1274" priority="722">
      <formula>IF(RIGHT(TEXT(AE41,"0.#"),1)=".",TRUE,FALSE)</formula>
    </cfRule>
  </conditionalFormatting>
  <conditionalFormatting sqref="AM39">
    <cfRule type="expression" dxfId="1273" priority="713">
      <formula>IF(RIGHT(TEXT(AM39,"0.#"),1)=".",FALSE,TRUE)</formula>
    </cfRule>
    <cfRule type="expression" dxfId="1272" priority="714">
      <formula>IF(RIGHT(TEXT(AM39,"0.#"),1)=".",TRUE,FALSE)</formula>
    </cfRule>
  </conditionalFormatting>
  <conditionalFormatting sqref="AI39">
    <cfRule type="expression" dxfId="1271" priority="715">
      <formula>IF(RIGHT(TEXT(AI39,"0.#"),1)=".",FALSE,TRUE)</formula>
    </cfRule>
    <cfRule type="expression" dxfId="1270" priority="716">
      <formula>IF(RIGHT(TEXT(AI39,"0.#"),1)=".",TRUE,FALSE)</formula>
    </cfRule>
  </conditionalFormatting>
  <conditionalFormatting sqref="AI40">
    <cfRule type="expression" dxfId="1269" priority="717">
      <formula>IF(RIGHT(TEXT(AI40,"0.#"),1)=".",FALSE,TRUE)</formula>
    </cfRule>
    <cfRule type="expression" dxfId="1268" priority="718">
      <formula>IF(RIGHT(TEXT(AI40,"0.#"),1)=".",TRUE,FALSE)</formula>
    </cfRule>
  </conditionalFormatting>
  <conditionalFormatting sqref="AM69">
    <cfRule type="expression" dxfId="1267" priority="677">
      <formula>IF(RIGHT(TEXT(AM69,"0.#"),1)=".",FALSE,TRUE)</formula>
    </cfRule>
    <cfRule type="expression" dxfId="1266" priority="678">
      <formula>IF(RIGHT(TEXT(AM69,"0.#"),1)=".",TRUE,FALSE)</formula>
    </cfRule>
  </conditionalFormatting>
  <conditionalFormatting sqref="AE70 AM70">
    <cfRule type="expression" dxfId="1265" priority="675">
      <formula>IF(RIGHT(TEXT(AE70,"0.#"),1)=".",FALSE,TRUE)</formula>
    </cfRule>
    <cfRule type="expression" dxfId="1264" priority="676">
      <formula>IF(RIGHT(TEXT(AE70,"0.#"),1)=".",TRUE,FALSE)</formula>
    </cfRule>
  </conditionalFormatting>
  <conditionalFormatting sqref="AI70">
    <cfRule type="expression" dxfId="1263" priority="673">
      <formula>IF(RIGHT(TEXT(AI70,"0.#"),1)=".",FALSE,TRUE)</formula>
    </cfRule>
    <cfRule type="expression" dxfId="1262" priority="674">
      <formula>IF(RIGHT(TEXT(AI70,"0.#"),1)=".",TRUE,FALSE)</formula>
    </cfRule>
  </conditionalFormatting>
  <conditionalFormatting sqref="AQ70">
    <cfRule type="expression" dxfId="1261" priority="671">
      <formula>IF(RIGHT(TEXT(AQ70,"0.#"),1)=".",FALSE,TRUE)</formula>
    </cfRule>
    <cfRule type="expression" dxfId="1260" priority="672">
      <formula>IF(RIGHT(TEXT(AQ70,"0.#"),1)=".",TRUE,FALSE)</formula>
    </cfRule>
  </conditionalFormatting>
  <conditionalFormatting sqref="AE69 AQ69">
    <cfRule type="expression" dxfId="1259" priority="681">
      <formula>IF(RIGHT(TEXT(AE69,"0.#"),1)=".",FALSE,TRUE)</formula>
    </cfRule>
    <cfRule type="expression" dxfId="1258" priority="682">
      <formula>IF(RIGHT(TEXT(AE69,"0.#"),1)=".",TRUE,FALSE)</formula>
    </cfRule>
  </conditionalFormatting>
  <conditionalFormatting sqref="AI69">
    <cfRule type="expression" dxfId="1257" priority="679">
      <formula>IF(RIGHT(TEXT(AI69,"0.#"),1)=".",FALSE,TRUE)</formula>
    </cfRule>
    <cfRule type="expression" dxfId="1256" priority="680">
      <formula>IF(RIGHT(TEXT(AI69,"0.#"),1)=".",TRUE,FALSE)</formula>
    </cfRule>
  </conditionalFormatting>
  <conditionalFormatting sqref="AE66 AQ66">
    <cfRule type="expression" dxfId="1255" priority="669">
      <formula>IF(RIGHT(TEXT(AE66,"0.#"),1)=".",FALSE,TRUE)</formula>
    </cfRule>
    <cfRule type="expression" dxfId="1254" priority="670">
      <formula>IF(RIGHT(TEXT(AE66,"0.#"),1)=".",TRUE,FALSE)</formula>
    </cfRule>
  </conditionalFormatting>
  <conditionalFormatting sqref="AI66">
    <cfRule type="expression" dxfId="1253" priority="667">
      <formula>IF(RIGHT(TEXT(AI66,"0.#"),1)=".",FALSE,TRUE)</formula>
    </cfRule>
    <cfRule type="expression" dxfId="1252" priority="668">
      <formula>IF(RIGHT(TEXT(AI66,"0.#"),1)=".",TRUE,FALSE)</formula>
    </cfRule>
  </conditionalFormatting>
  <conditionalFormatting sqref="AM66">
    <cfRule type="expression" dxfId="1251" priority="665">
      <formula>IF(RIGHT(TEXT(AM66,"0.#"),1)=".",FALSE,TRUE)</formula>
    </cfRule>
    <cfRule type="expression" dxfId="1250" priority="666">
      <formula>IF(RIGHT(TEXT(AM66,"0.#"),1)=".",TRUE,FALSE)</formula>
    </cfRule>
  </conditionalFormatting>
  <conditionalFormatting sqref="AE67">
    <cfRule type="expression" dxfId="1249" priority="663">
      <formula>IF(RIGHT(TEXT(AE67,"0.#"),1)=".",FALSE,TRUE)</formula>
    </cfRule>
    <cfRule type="expression" dxfId="1248" priority="664">
      <formula>IF(RIGHT(TEXT(AE67,"0.#"),1)=".",TRUE,FALSE)</formula>
    </cfRule>
  </conditionalFormatting>
  <conditionalFormatting sqref="AI67">
    <cfRule type="expression" dxfId="1247" priority="661">
      <formula>IF(RIGHT(TEXT(AI67,"0.#"),1)=".",FALSE,TRUE)</formula>
    </cfRule>
    <cfRule type="expression" dxfId="1246" priority="662">
      <formula>IF(RIGHT(TEXT(AI67,"0.#"),1)=".",TRUE,FALSE)</formula>
    </cfRule>
  </conditionalFormatting>
  <conditionalFormatting sqref="AM67">
    <cfRule type="expression" dxfId="1245" priority="659">
      <formula>IF(RIGHT(TEXT(AM67,"0.#"),1)=".",FALSE,TRUE)</formula>
    </cfRule>
    <cfRule type="expression" dxfId="1244" priority="660">
      <formula>IF(RIGHT(TEXT(AM67,"0.#"),1)=".",TRUE,FALSE)</formula>
    </cfRule>
  </conditionalFormatting>
  <conditionalFormatting sqref="AQ67">
    <cfRule type="expression" dxfId="1243" priority="657">
      <formula>IF(RIGHT(TEXT(AQ67,"0.#"),1)=".",FALSE,TRUE)</formula>
    </cfRule>
    <cfRule type="expression" dxfId="1242" priority="658">
      <formula>IF(RIGHT(TEXT(AQ67,"0.#"),1)=".",TRUE,FALSE)</formula>
    </cfRule>
  </conditionalFormatting>
  <conditionalFormatting sqref="AU66">
    <cfRule type="expression" dxfId="1241" priority="655">
      <formula>IF(RIGHT(TEXT(AU66,"0.#"),1)=".",FALSE,TRUE)</formula>
    </cfRule>
    <cfRule type="expression" dxfId="1240" priority="656">
      <formula>IF(RIGHT(TEXT(AU66,"0.#"),1)=".",TRUE,FALSE)</formula>
    </cfRule>
  </conditionalFormatting>
  <conditionalFormatting sqref="AU67">
    <cfRule type="expression" dxfId="1239" priority="653">
      <formula>IF(RIGHT(TEXT(AU67,"0.#"),1)=".",FALSE,TRUE)</formula>
    </cfRule>
    <cfRule type="expression" dxfId="1238" priority="654">
      <formula>IF(RIGHT(TEXT(AU67,"0.#"),1)=".",TRUE,FALSE)</formula>
    </cfRule>
  </conditionalFormatting>
  <conditionalFormatting sqref="AQ100">
    <cfRule type="expression" dxfId="1237" priority="615">
      <formula>IF(RIGHT(TEXT(AQ100,"0.#"),1)=".",FALSE,TRUE)</formula>
    </cfRule>
    <cfRule type="expression" dxfId="1236" priority="616">
      <formula>IF(RIGHT(TEXT(AQ100,"0.#"),1)=".",TRUE,FALSE)</formula>
    </cfRule>
  </conditionalFormatting>
  <conditionalFormatting sqref="AM100">
    <cfRule type="expression" dxfId="1235" priority="611">
      <formula>IF(RIGHT(TEXT(AM100,"0.#"),1)=".",FALSE,TRUE)</formula>
    </cfRule>
    <cfRule type="expression" dxfId="1234" priority="612">
      <formula>IF(RIGHT(TEXT(AM100,"0.#"),1)=".",TRUE,FALSE)</formula>
    </cfRule>
  </conditionalFormatting>
  <conditionalFormatting sqref="AM101">
    <cfRule type="expression" dxfId="1233" priority="605">
      <formula>IF(RIGHT(TEXT(AM101,"0.#"),1)=".",FALSE,TRUE)</formula>
    </cfRule>
    <cfRule type="expression" dxfId="1232" priority="606">
      <formula>IF(RIGHT(TEXT(AM101,"0.#"),1)=".",TRUE,FALSE)</formula>
    </cfRule>
  </conditionalFormatting>
  <conditionalFormatting sqref="AQ101">
    <cfRule type="expression" dxfId="1231" priority="603">
      <formula>IF(RIGHT(TEXT(AQ101,"0.#"),1)=".",FALSE,TRUE)</formula>
    </cfRule>
    <cfRule type="expression" dxfId="1230" priority="604">
      <formula>IF(RIGHT(TEXT(AQ101,"0.#"),1)=".",TRUE,FALSE)</formula>
    </cfRule>
  </conditionalFormatting>
  <conditionalFormatting sqref="AU100">
    <cfRule type="expression" dxfId="1229" priority="601">
      <formula>IF(RIGHT(TEXT(AU100,"0.#"),1)=".",FALSE,TRUE)</formula>
    </cfRule>
    <cfRule type="expression" dxfId="1228" priority="602">
      <formula>IF(RIGHT(TEXT(AU100,"0.#"),1)=".",TRUE,FALSE)</formula>
    </cfRule>
  </conditionalFormatting>
  <conditionalFormatting sqref="AU101">
    <cfRule type="expression" dxfId="1227" priority="599">
      <formula>IF(RIGHT(TEXT(AU101,"0.#"),1)=".",FALSE,TRUE)</formula>
    </cfRule>
    <cfRule type="expression" dxfId="1226" priority="600">
      <formula>IF(RIGHT(TEXT(AU101,"0.#"),1)=".",TRUE,FALSE)</formula>
    </cfRule>
  </conditionalFormatting>
  <conditionalFormatting sqref="AM35">
    <cfRule type="expression" dxfId="1225" priority="593">
      <formula>IF(RIGHT(TEXT(AM35,"0.#"),1)=".",FALSE,TRUE)</formula>
    </cfRule>
    <cfRule type="expression" dxfId="1224" priority="594">
      <formula>IF(RIGHT(TEXT(AM35,"0.#"),1)=".",TRUE,FALSE)</formula>
    </cfRule>
  </conditionalFormatting>
  <conditionalFormatting sqref="AE36 AM36">
    <cfRule type="expression" dxfId="1223" priority="591">
      <formula>IF(RIGHT(TEXT(AE36,"0.#"),1)=".",FALSE,TRUE)</formula>
    </cfRule>
    <cfRule type="expression" dxfId="1222" priority="592">
      <formula>IF(RIGHT(TEXT(AE36,"0.#"),1)=".",TRUE,FALSE)</formula>
    </cfRule>
  </conditionalFormatting>
  <conditionalFormatting sqref="AI36">
    <cfRule type="expression" dxfId="1221" priority="589">
      <formula>IF(RIGHT(TEXT(AI36,"0.#"),1)=".",FALSE,TRUE)</formula>
    </cfRule>
    <cfRule type="expression" dxfId="1220" priority="590">
      <formula>IF(RIGHT(TEXT(AI36,"0.#"),1)=".",TRUE,FALSE)</formula>
    </cfRule>
  </conditionalFormatting>
  <conditionalFormatting sqref="AQ36">
    <cfRule type="expression" dxfId="1219" priority="587">
      <formula>IF(RIGHT(TEXT(AQ36,"0.#"),1)=".",FALSE,TRUE)</formula>
    </cfRule>
    <cfRule type="expression" dxfId="1218" priority="588">
      <formula>IF(RIGHT(TEXT(AQ36,"0.#"),1)=".",TRUE,FALSE)</formula>
    </cfRule>
  </conditionalFormatting>
  <conditionalFormatting sqref="AE35 AQ35">
    <cfRule type="expression" dxfId="1217" priority="597">
      <formula>IF(RIGHT(TEXT(AE35,"0.#"),1)=".",FALSE,TRUE)</formula>
    </cfRule>
    <cfRule type="expression" dxfId="1216" priority="598">
      <formula>IF(RIGHT(TEXT(AE35,"0.#"),1)=".",TRUE,FALSE)</formula>
    </cfRule>
  </conditionalFormatting>
  <conditionalFormatting sqref="AI35">
    <cfRule type="expression" dxfId="1215" priority="595">
      <formula>IF(RIGHT(TEXT(AI35,"0.#"),1)=".",FALSE,TRUE)</formula>
    </cfRule>
    <cfRule type="expression" dxfId="1214" priority="596">
      <formula>IF(RIGHT(TEXT(AI35,"0.#"),1)=".",TRUE,FALSE)</formula>
    </cfRule>
  </conditionalFormatting>
  <conditionalFormatting sqref="AM103">
    <cfRule type="expression" dxfId="1213" priority="581">
      <formula>IF(RIGHT(TEXT(AM103,"0.#"),1)=".",FALSE,TRUE)</formula>
    </cfRule>
    <cfRule type="expression" dxfId="1212" priority="582">
      <formula>IF(RIGHT(TEXT(AM103,"0.#"),1)=".",TRUE,FALSE)</formula>
    </cfRule>
  </conditionalFormatting>
  <conditionalFormatting sqref="AM104">
    <cfRule type="expression" dxfId="1211" priority="579">
      <formula>IF(RIGHT(TEXT(AM104,"0.#"),1)=".",FALSE,TRUE)</formula>
    </cfRule>
    <cfRule type="expression" dxfId="1210" priority="580">
      <formula>IF(RIGHT(TEXT(AM104,"0.#"),1)=".",TRUE,FALSE)</formula>
    </cfRule>
  </conditionalFormatting>
  <conditionalFormatting sqref="AQ104">
    <cfRule type="expression" dxfId="1209" priority="575">
      <formula>IF(RIGHT(TEXT(AQ104,"0.#"),1)=".",FALSE,TRUE)</formula>
    </cfRule>
    <cfRule type="expression" dxfId="1208" priority="576">
      <formula>IF(RIGHT(TEXT(AQ104,"0.#"),1)=".",TRUE,FALSE)</formula>
    </cfRule>
  </conditionalFormatting>
  <conditionalFormatting sqref="AQ103">
    <cfRule type="expression" dxfId="1207" priority="585">
      <formula>IF(RIGHT(TEXT(AQ103,"0.#"),1)=".",FALSE,TRUE)</formula>
    </cfRule>
    <cfRule type="expression" dxfId="1206" priority="586">
      <formula>IF(RIGHT(TEXT(AQ103,"0.#"),1)=".",TRUE,FALSE)</formula>
    </cfRule>
  </conditionalFormatting>
  <conditionalFormatting sqref="AM137">
    <cfRule type="expression" dxfId="1205" priority="569">
      <formula>IF(RIGHT(TEXT(AM137,"0.#"),1)=".",FALSE,TRUE)</formula>
    </cfRule>
    <cfRule type="expression" dxfId="1204" priority="570">
      <formula>IF(RIGHT(TEXT(AM137,"0.#"),1)=".",TRUE,FALSE)</formula>
    </cfRule>
  </conditionalFormatting>
  <conditionalFormatting sqref="AE138 AM138">
    <cfRule type="expression" dxfId="1203" priority="567">
      <formula>IF(RIGHT(TEXT(AE138,"0.#"),1)=".",FALSE,TRUE)</formula>
    </cfRule>
    <cfRule type="expression" dxfId="1202" priority="568">
      <formula>IF(RIGHT(TEXT(AE138,"0.#"),1)=".",TRUE,FALSE)</formula>
    </cfRule>
  </conditionalFormatting>
  <conditionalFormatting sqref="AI138">
    <cfRule type="expression" dxfId="1201" priority="565">
      <formula>IF(RIGHT(TEXT(AI138,"0.#"),1)=".",FALSE,TRUE)</formula>
    </cfRule>
    <cfRule type="expression" dxfId="1200" priority="566">
      <formula>IF(RIGHT(TEXT(AI138,"0.#"),1)=".",TRUE,FALSE)</formula>
    </cfRule>
  </conditionalFormatting>
  <conditionalFormatting sqref="AQ138">
    <cfRule type="expression" dxfId="1199" priority="563">
      <formula>IF(RIGHT(TEXT(AQ138,"0.#"),1)=".",FALSE,TRUE)</formula>
    </cfRule>
    <cfRule type="expression" dxfId="1198" priority="564">
      <formula>IF(RIGHT(TEXT(AQ138,"0.#"),1)=".",TRUE,FALSE)</formula>
    </cfRule>
  </conditionalFormatting>
  <conditionalFormatting sqref="AE137 AQ137">
    <cfRule type="expression" dxfId="1197" priority="573">
      <formula>IF(RIGHT(TEXT(AE137,"0.#"),1)=".",FALSE,TRUE)</formula>
    </cfRule>
    <cfRule type="expression" dxfId="1196" priority="574">
      <formula>IF(RIGHT(TEXT(AE137,"0.#"),1)=".",TRUE,FALSE)</formula>
    </cfRule>
  </conditionalFormatting>
  <conditionalFormatting sqref="AI137">
    <cfRule type="expression" dxfId="1195" priority="571">
      <formula>IF(RIGHT(TEXT(AI137,"0.#"),1)=".",FALSE,TRUE)</formula>
    </cfRule>
    <cfRule type="expression" dxfId="1194" priority="572">
      <formula>IF(RIGHT(TEXT(AI137,"0.#"),1)=".",TRUE,FALSE)</formula>
    </cfRule>
  </conditionalFormatting>
  <conditionalFormatting sqref="AM171">
    <cfRule type="expression" dxfId="1193" priority="557">
      <formula>IF(RIGHT(TEXT(AM171,"0.#"),1)=".",FALSE,TRUE)</formula>
    </cfRule>
    <cfRule type="expression" dxfId="1192" priority="558">
      <formula>IF(RIGHT(TEXT(AM171,"0.#"),1)=".",TRUE,FALSE)</formula>
    </cfRule>
  </conditionalFormatting>
  <conditionalFormatting sqref="AE172 AM172">
    <cfRule type="expression" dxfId="1191" priority="555">
      <formula>IF(RIGHT(TEXT(AE172,"0.#"),1)=".",FALSE,TRUE)</formula>
    </cfRule>
    <cfRule type="expression" dxfId="1190" priority="556">
      <formula>IF(RIGHT(TEXT(AE172,"0.#"),1)=".",TRUE,FALSE)</formula>
    </cfRule>
  </conditionalFormatting>
  <conditionalFormatting sqref="AI172">
    <cfRule type="expression" dxfId="1189" priority="553">
      <formula>IF(RIGHT(TEXT(AI172,"0.#"),1)=".",FALSE,TRUE)</formula>
    </cfRule>
    <cfRule type="expression" dxfId="1188" priority="554">
      <formula>IF(RIGHT(TEXT(AI172,"0.#"),1)=".",TRUE,FALSE)</formula>
    </cfRule>
  </conditionalFormatting>
  <conditionalFormatting sqref="AQ172">
    <cfRule type="expression" dxfId="1187" priority="551">
      <formula>IF(RIGHT(TEXT(AQ172,"0.#"),1)=".",FALSE,TRUE)</formula>
    </cfRule>
    <cfRule type="expression" dxfId="1186" priority="552">
      <formula>IF(RIGHT(TEXT(AQ172,"0.#"),1)=".",TRUE,FALSE)</formula>
    </cfRule>
  </conditionalFormatting>
  <conditionalFormatting sqref="AE171 AQ171">
    <cfRule type="expression" dxfId="1185" priority="561">
      <formula>IF(RIGHT(TEXT(AE171,"0.#"),1)=".",FALSE,TRUE)</formula>
    </cfRule>
    <cfRule type="expression" dxfId="1184" priority="562">
      <formula>IF(RIGHT(TEXT(AE171,"0.#"),1)=".",TRUE,FALSE)</formula>
    </cfRule>
  </conditionalFormatting>
  <conditionalFormatting sqref="AI171">
    <cfRule type="expression" dxfId="1183" priority="559">
      <formula>IF(RIGHT(TEXT(AI171,"0.#"),1)=".",FALSE,TRUE)</formula>
    </cfRule>
    <cfRule type="expression" dxfId="1182" priority="560">
      <formula>IF(RIGHT(TEXT(AI171,"0.#"),1)=".",TRUE,FALSE)</formula>
    </cfRule>
  </conditionalFormatting>
  <conditionalFormatting sqref="AE73">
    <cfRule type="expression" dxfId="1181" priority="549">
      <formula>IF(RIGHT(TEXT(AE73,"0.#"),1)=".",FALSE,TRUE)</formula>
    </cfRule>
    <cfRule type="expression" dxfId="1180" priority="550">
      <formula>IF(RIGHT(TEXT(AE73,"0.#"),1)=".",TRUE,FALSE)</formula>
    </cfRule>
  </conditionalFormatting>
  <conditionalFormatting sqref="AM75">
    <cfRule type="expression" dxfId="1179" priority="533">
      <formula>IF(RIGHT(TEXT(AM75,"0.#"),1)=".",FALSE,TRUE)</formula>
    </cfRule>
    <cfRule type="expression" dxfId="1178" priority="534">
      <formula>IF(RIGHT(TEXT(AM75,"0.#"),1)=".",TRUE,FALSE)</formula>
    </cfRule>
  </conditionalFormatting>
  <conditionalFormatting sqref="AE74">
    <cfRule type="expression" dxfId="1177" priority="547">
      <formula>IF(RIGHT(TEXT(AE74,"0.#"),1)=".",FALSE,TRUE)</formula>
    </cfRule>
    <cfRule type="expression" dxfId="1176" priority="548">
      <formula>IF(RIGHT(TEXT(AE74,"0.#"),1)=".",TRUE,FALSE)</formula>
    </cfRule>
  </conditionalFormatting>
  <conditionalFormatting sqref="AE75">
    <cfRule type="expression" dxfId="1175" priority="545">
      <formula>IF(RIGHT(TEXT(AE75,"0.#"),1)=".",FALSE,TRUE)</formula>
    </cfRule>
    <cfRule type="expression" dxfId="1174" priority="546">
      <formula>IF(RIGHT(TEXT(AE75,"0.#"),1)=".",TRUE,FALSE)</formula>
    </cfRule>
  </conditionalFormatting>
  <conditionalFormatting sqref="AI75">
    <cfRule type="expression" dxfId="1173" priority="543">
      <formula>IF(RIGHT(TEXT(AI75,"0.#"),1)=".",FALSE,TRUE)</formula>
    </cfRule>
    <cfRule type="expression" dxfId="1172" priority="544">
      <formula>IF(RIGHT(TEXT(AI75,"0.#"),1)=".",TRUE,FALSE)</formula>
    </cfRule>
  </conditionalFormatting>
  <conditionalFormatting sqref="AI74">
    <cfRule type="expression" dxfId="1171" priority="541">
      <formula>IF(RIGHT(TEXT(AI74,"0.#"),1)=".",FALSE,TRUE)</formula>
    </cfRule>
    <cfRule type="expression" dxfId="1170" priority="542">
      <formula>IF(RIGHT(TEXT(AI74,"0.#"),1)=".",TRUE,FALSE)</formula>
    </cfRule>
  </conditionalFormatting>
  <conditionalFormatting sqref="AI73">
    <cfRule type="expression" dxfId="1169" priority="539">
      <formula>IF(RIGHT(TEXT(AI73,"0.#"),1)=".",FALSE,TRUE)</formula>
    </cfRule>
    <cfRule type="expression" dxfId="1168" priority="540">
      <formula>IF(RIGHT(TEXT(AI73,"0.#"),1)=".",TRUE,FALSE)</formula>
    </cfRule>
  </conditionalFormatting>
  <conditionalFormatting sqref="AM73">
    <cfRule type="expression" dxfId="1167" priority="537">
      <formula>IF(RIGHT(TEXT(AM73,"0.#"),1)=".",FALSE,TRUE)</formula>
    </cfRule>
    <cfRule type="expression" dxfId="1166" priority="538">
      <formula>IF(RIGHT(TEXT(AM73,"0.#"),1)=".",TRUE,FALSE)</formula>
    </cfRule>
  </conditionalFormatting>
  <conditionalFormatting sqref="AM74">
    <cfRule type="expression" dxfId="1165" priority="535">
      <formula>IF(RIGHT(TEXT(AM74,"0.#"),1)=".",FALSE,TRUE)</formula>
    </cfRule>
    <cfRule type="expression" dxfId="1164" priority="536">
      <formula>IF(RIGHT(TEXT(AM74,"0.#"),1)=".",TRUE,FALSE)</formula>
    </cfRule>
  </conditionalFormatting>
  <conditionalFormatting sqref="AQ73:AQ75">
    <cfRule type="expression" dxfId="1163" priority="531">
      <formula>IF(RIGHT(TEXT(AQ73,"0.#"),1)=".",FALSE,TRUE)</formula>
    </cfRule>
    <cfRule type="expression" dxfId="1162" priority="532">
      <formula>IF(RIGHT(TEXT(AQ73,"0.#"),1)=".",TRUE,FALSE)</formula>
    </cfRule>
  </conditionalFormatting>
  <conditionalFormatting sqref="AU73:AU75">
    <cfRule type="expression" dxfId="1161" priority="529">
      <formula>IF(RIGHT(TEXT(AU73,"0.#"),1)=".",FALSE,TRUE)</formula>
    </cfRule>
    <cfRule type="expression" dxfId="1160" priority="530">
      <formula>IF(RIGHT(TEXT(AU73,"0.#"),1)=".",TRUE,FALSE)</formula>
    </cfRule>
  </conditionalFormatting>
  <conditionalFormatting sqref="AM109">
    <cfRule type="expression" dxfId="1159" priority="511">
      <formula>IF(RIGHT(TEXT(AM109,"0.#"),1)=".",FALSE,TRUE)</formula>
    </cfRule>
    <cfRule type="expression" dxfId="1158" priority="512">
      <formula>IF(RIGHT(TEXT(AM109,"0.#"),1)=".",TRUE,FALSE)</formula>
    </cfRule>
  </conditionalFormatting>
  <conditionalFormatting sqref="AM107">
    <cfRule type="expression" dxfId="1157" priority="515">
      <formula>IF(RIGHT(TEXT(AM107,"0.#"),1)=".",FALSE,TRUE)</formula>
    </cfRule>
    <cfRule type="expression" dxfId="1156" priority="516">
      <formula>IF(RIGHT(TEXT(AM107,"0.#"),1)=".",TRUE,FALSE)</formula>
    </cfRule>
  </conditionalFormatting>
  <conditionalFormatting sqref="AM108">
    <cfRule type="expression" dxfId="1155" priority="513">
      <formula>IF(RIGHT(TEXT(AM108,"0.#"),1)=".",FALSE,TRUE)</formula>
    </cfRule>
    <cfRule type="expression" dxfId="1154" priority="514">
      <formula>IF(RIGHT(TEXT(AM108,"0.#"),1)=".",TRUE,FALSE)</formula>
    </cfRule>
  </conditionalFormatting>
  <conditionalFormatting sqref="AQ107:AQ109">
    <cfRule type="expression" dxfId="1153" priority="509">
      <formula>IF(RIGHT(TEXT(AQ107,"0.#"),1)=".",FALSE,TRUE)</formula>
    </cfRule>
    <cfRule type="expression" dxfId="1152" priority="510">
      <formula>IF(RIGHT(TEXT(AQ107,"0.#"),1)=".",TRUE,FALSE)</formula>
    </cfRule>
  </conditionalFormatting>
  <conditionalFormatting sqref="AU107:AU109">
    <cfRule type="expression" dxfId="1151" priority="507">
      <formula>IF(RIGHT(TEXT(AU107,"0.#"),1)=".",FALSE,TRUE)</formula>
    </cfRule>
    <cfRule type="expression" dxfId="1150" priority="508">
      <formula>IF(RIGHT(TEXT(AU107,"0.#"),1)=".",TRUE,FALSE)</formula>
    </cfRule>
  </conditionalFormatting>
  <conditionalFormatting sqref="AE141">
    <cfRule type="expression" dxfId="1149" priority="505">
      <formula>IF(RIGHT(TEXT(AE141,"0.#"),1)=".",FALSE,TRUE)</formula>
    </cfRule>
    <cfRule type="expression" dxfId="1148" priority="506">
      <formula>IF(RIGHT(TEXT(AE141,"0.#"),1)=".",TRUE,FALSE)</formula>
    </cfRule>
  </conditionalFormatting>
  <conditionalFormatting sqref="AM143">
    <cfRule type="expression" dxfId="1147" priority="489">
      <formula>IF(RIGHT(TEXT(AM143,"0.#"),1)=".",FALSE,TRUE)</formula>
    </cfRule>
    <cfRule type="expression" dxfId="1146" priority="490">
      <formula>IF(RIGHT(TEXT(AM143,"0.#"),1)=".",TRUE,FALSE)</formula>
    </cfRule>
  </conditionalFormatting>
  <conditionalFormatting sqref="AE142">
    <cfRule type="expression" dxfId="1145" priority="503">
      <formula>IF(RIGHT(TEXT(AE142,"0.#"),1)=".",FALSE,TRUE)</formula>
    </cfRule>
    <cfRule type="expression" dxfId="1144" priority="504">
      <formula>IF(RIGHT(TEXT(AE142,"0.#"),1)=".",TRUE,FALSE)</formula>
    </cfRule>
  </conditionalFormatting>
  <conditionalFormatting sqref="AE143">
    <cfRule type="expression" dxfId="1143" priority="501">
      <formula>IF(RIGHT(TEXT(AE143,"0.#"),1)=".",FALSE,TRUE)</formula>
    </cfRule>
    <cfRule type="expression" dxfId="1142" priority="502">
      <formula>IF(RIGHT(TEXT(AE143,"0.#"),1)=".",TRUE,FALSE)</formula>
    </cfRule>
  </conditionalFormatting>
  <conditionalFormatting sqref="AI143">
    <cfRule type="expression" dxfId="1141" priority="499">
      <formula>IF(RIGHT(TEXT(AI143,"0.#"),1)=".",FALSE,TRUE)</formula>
    </cfRule>
    <cfRule type="expression" dxfId="1140" priority="500">
      <formula>IF(RIGHT(TEXT(AI143,"0.#"),1)=".",TRUE,FALSE)</formula>
    </cfRule>
  </conditionalFormatting>
  <conditionalFormatting sqref="AI142">
    <cfRule type="expression" dxfId="1139" priority="497">
      <formula>IF(RIGHT(TEXT(AI142,"0.#"),1)=".",FALSE,TRUE)</formula>
    </cfRule>
    <cfRule type="expression" dxfId="1138" priority="498">
      <formula>IF(RIGHT(TEXT(AI142,"0.#"),1)=".",TRUE,FALSE)</formula>
    </cfRule>
  </conditionalFormatting>
  <conditionalFormatting sqref="AI141">
    <cfRule type="expression" dxfId="1137" priority="495">
      <formula>IF(RIGHT(TEXT(AI141,"0.#"),1)=".",FALSE,TRUE)</formula>
    </cfRule>
    <cfRule type="expression" dxfId="1136" priority="496">
      <formula>IF(RIGHT(TEXT(AI141,"0.#"),1)=".",TRUE,FALSE)</formula>
    </cfRule>
  </conditionalFormatting>
  <conditionalFormatting sqref="AM141">
    <cfRule type="expression" dxfId="1135" priority="493">
      <formula>IF(RIGHT(TEXT(AM141,"0.#"),1)=".",FALSE,TRUE)</formula>
    </cfRule>
    <cfRule type="expression" dxfId="1134" priority="494">
      <formula>IF(RIGHT(TEXT(AM141,"0.#"),1)=".",TRUE,FALSE)</formula>
    </cfRule>
  </conditionalFormatting>
  <conditionalFormatting sqref="AM142">
    <cfRule type="expression" dxfId="1133" priority="491">
      <formula>IF(RIGHT(TEXT(AM142,"0.#"),1)=".",FALSE,TRUE)</formula>
    </cfRule>
    <cfRule type="expression" dxfId="1132" priority="492">
      <formula>IF(RIGHT(TEXT(AM142,"0.#"),1)=".",TRUE,FALSE)</formula>
    </cfRule>
  </conditionalFormatting>
  <conditionalFormatting sqref="AQ141:AQ143">
    <cfRule type="expression" dxfId="1131" priority="487">
      <formula>IF(RIGHT(TEXT(AQ141,"0.#"),1)=".",FALSE,TRUE)</formula>
    </cfRule>
    <cfRule type="expression" dxfId="1130" priority="488">
      <formula>IF(RIGHT(TEXT(AQ141,"0.#"),1)=".",TRUE,FALSE)</formula>
    </cfRule>
  </conditionalFormatting>
  <conditionalFormatting sqref="AU141:AU143">
    <cfRule type="expression" dxfId="1129" priority="485">
      <formula>IF(RIGHT(TEXT(AU141,"0.#"),1)=".",FALSE,TRUE)</formula>
    </cfRule>
    <cfRule type="expression" dxfId="1128" priority="486">
      <formula>IF(RIGHT(TEXT(AU141,"0.#"),1)=".",TRUE,FALSE)</formula>
    </cfRule>
  </conditionalFormatting>
  <conditionalFormatting sqref="AE175">
    <cfRule type="expression" dxfId="1127" priority="483">
      <formula>IF(RIGHT(TEXT(AE175,"0.#"),1)=".",FALSE,TRUE)</formula>
    </cfRule>
    <cfRule type="expression" dxfId="1126" priority="484">
      <formula>IF(RIGHT(TEXT(AE175,"0.#"),1)=".",TRUE,FALSE)</formula>
    </cfRule>
  </conditionalFormatting>
  <conditionalFormatting sqref="AM177">
    <cfRule type="expression" dxfId="1125" priority="467">
      <formula>IF(RIGHT(TEXT(AM177,"0.#"),1)=".",FALSE,TRUE)</formula>
    </cfRule>
    <cfRule type="expression" dxfId="1124" priority="468">
      <formula>IF(RIGHT(TEXT(AM177,"0.#"),1)=".",TRUE,FALSE)</formula>
    </cfRule>
  </conditionalFormatting>
  <conditionalFormatting sqref="AE176">
    <cfRule type="expression" dxfId="1123" priority="481">
      <formula>IF(RIGHT(TEXT(AE176,"0.#"),1)=".",FALSE,TRUE)</formula>
    </cfRule>
    <cfRule type="expression" dxfId="1122" priority="482">
      <formula>IF(RIGHT(TEXT(AE176,"0.#"),1)=".",TRUE,FALSE)</formula>
    </cfRule>
  </conditionalFormatting>
  <conditionalFormatting sqref="AE177">
    <cfRule type="expression" dxfId="1121" priority="479">
      <formula>IF(RIGHT(TEXT(AE177,"0.#"),1)=".",FALSE,TRUE)</formula>
    </cfRule>
    <cfRule type="expression" dxfId="1120" priority="480">
      <formula>IF(RIGHT(TEXT(AE177,"0.#"),1)=".",TRUE,FALSE)</formula>
    </cfRule>
  </conditionalFormatting>
  <conditionalFormatting sqref="AI177">
    <cfRule type="expression" dxfId="1119" priority="477">
      <formula>IF(RIGHT(TEXT(AI177,"0.#"),1)=".",FALSE,TRUE)</formula>
    </cfRule>
    <cfRule type="expression" dxfId="1118" priority="478">
      <formula>IF(RIGHT(TEXT(AI177,"0.#"),1)=".",TRUE,FALSE)</formula>
    </cfRule>
  </conditionalFormatting>
  <conditionalFormatting sqref="AI176">
    <cfRule type="expression" dxfId="1117" priority="475">
      <formula>IF(RIGHT(TEXT(AI176,"0.#"),1)=".",FALSE,TRUE)</formula>
    </cfRule>
    <cfRule type="expression" dxfId="1116" priority="476">
      <formula>IF(RIGHT(TEXT(AI176,"0.#"),1)=".",TRUE,FALSE)</formula>
    </cfRule>
  </conditionalFormatting>
  <conditionalFormatting sqref="AI175">
    <cfRule type="expression" dxfId="1115" priority="473">
      <formula>IF(RIGHT(TEXT(AI175,"0.#"),1)=".",FALSE,TRUE)</formula>
    </cfRule>
    <cfRule type="expression" dxfId="1114" priority="474">
      <formula>IF(RIGHT(TEXT(AI175,"0.#"),1)=".",TRUE,FALSE)</formula>
    </cfRule>
  </conditionalFormatting>
  <conditionalFormatting sqref="AM175">
    <cfRule type="expression" dxfId="1113" priority="471">
      <formula>IF(RIGHT(TEXT(AM175,"0.#"),1)=".",FALSE,TRUE)</formula>
    </cfRule>
    <cfRule type="expression" dxfId="1112" priority="472">
      <formula>IF(RIGHT(TEXT(AM175,"0.#"),1)=".",TRUE,FALSE)</formula>
    </cfRule>
  </conditionalFormatting>
  <conditionalFormatting sqref="AM176">
    <cfRule type="expression" dxfId="1111" priority="469">
      <formula>IF(RIGHT(TEXT(AM176,"0.#"),1)=".",FALSE,TRUE)</formula>
    </cfRule>
    <cfRule type="expression" dxfId="1110" priority="470">
      <formula>IF(RIGHT(TEXT(AM176,"0.#"),1)=".",TRUE,FALSE)</formula>
    </cfRule>
  </conditionalFormatting>
  <conditionalFormatting sqref="AQ175:AQ177">
    <cfRule type="expression" dxfId="1109" priority="465">
      <formula>IF(RIGHT(TEXT(AQ175,"0.#"),1)=".",FALSE,TRUE)</formula>
    </cfRule>
    <cfRule type="expression" dxfId="1108" priority="466">
      <formula>IF(RIGHT(TEXT(AQ175,"0.#"),1)=".",TRUE,FALSE)</formula>
    </cfRule>
  </conditionalFormatting>
  <conditionalFormatting sqref="AU175:AU177">
    <cfRule type="expression" dxfId="1107" priority="463">
      <formula>IF(RIGHT(TEXT(AU175,"0.#"),1)=".",FALSE,TRUE)</formula>
    </cfRule>
    <cfRule type="expression" dxfId="1106" priority="464">
      <formula>IF(RIGHT(TEXT(AU175,"0.#"),1)=".",TRUE,FALSE)</formula>
    </cfRule>
  </conditionalFormatting>
  <conditionalFormatting sqref="AE61">
    <cfRule type="expression" dxfId="1105" priority="417">
      <formula>IF(RIGHT(TEXT(AE61,"0.#"),1)=".",FALSE,TRUE)</formula>
    </cfRule>
    <cfRule type="expression" dxfId="1104" priority="418">
      <formula>IF(RIGHT(TEXT(AE61,"0.#"),1)=".",TRUE,FALSE)</formula>
    </cfRule>
  </conditionalFormatting>
  <conditionalFormatting sqref="AE62">
    <cfRule type="expression" dxfId="1103" priority="415">
      <formula>IF(RIGHT(TEXT(AE62,"0.#"),1)=".",FALSE,TRUE)</formula>
    </cfRule>
    <cfRule type="expression" dxfId="1102" priority="416">
      <formula>IF(RIGHT(TEXT(AE62,"0.#"),1)=".",TRUE,FALSE)</formula>
    </cfRule>
  </conditionalFormatting>
  <conditionalFormatting sqref="AM61">
    <cfRule type="expression" dxfId="1101" priority="405">
      <formula>IF(RIGHT(TEXT(AM61,"0.#"),1)=".",FALSE,TRUE)</formula>
    </cfRule>
    <cfRule type="expression" dxfId="1100" priority="406">
      <formula>IF(RIGHT(TEXT(AM61,"0.#"),1)=".",TRUE,FALSE)</formula>
    </cfRule>
  </conditionalFormatting>
  <conditionalFormatting sqref="AE63">
    <cfRule type="expression" dxfId="1099" priority="413">
      <formula>IF(RIGHT(TEXT(AE63,"0.#"),1)=".",FALSE,TRUE)</formula>
    </cfRule>
    <cfRule type="expression" dxfId="1098" priority="414">
      <formula>IF(RIGHT(TEXT(AE63,"0.#"),1)=".",TRUE,FALSE)</formula>
    </cfRule>
  </conditionalFormatting>
  <conditionalFormatting sqref="AI63">
    <cfRule type="expression" dxfId="1097" priority="411">
      <formula>IF(RIGHT(TEXT(AI63,"0.#"),1)=".",FALSE,TRUE)</formula>
    </cfRule>
    <cfRule type="expression" dxfId="1096" priority="412">
      <formula>IF(RIGHT(TEXT(AI63,"0.#"),1)=".",TRUE,FALSE)</formula>
    </cfRule>
  </conditionalFormatting>
  <conditionalFormatting sqref="AI62">
    <cfRule type="expression" dxfId="1095" priority="409">
      <formula>IF(RIGHT(TEXT(AI62,"0.#"),1)=".",FALSE,TRUE)</formula>
    </cfRule>
    <cfRule type="expression" dxfId="1094" priority="410">
      <formula>IF(RIGHT(TEXT(AI62,"0.#"),1)=".",TRUE,FALSE)</formula>
    </cfRule>
  </conditionalFormatting>
  <conditionalFormatting sqref="AI61">
    <cfRule type="expression" dxfId="1093" priority="407">
      <formula>IF(RIGHT(TEXT(AI61,"0.#"),1)=".",FALSE,TRUE)</formula>
    </cfRule>
    <cfRule type="expression" dxfId="1092" priority="408">
      <formula>IF(RIGHT(TEXT(AI61,"0.#"),1)=".",TRUE,FALSE)</formula>
    </cfRule>
  </conditionalFormatting>
  <conditionalFormatting sqref="AM62">
    <cfRule type="expression" dxfId="1091" priority="403">
      <formula>IF(RIGHT(TEXT(AM62,"0.#"),1)=".",FALSE,TRUE)</formula>
    </cfRule>
    <cfRule type="expression" dxfId="1090" priority="404">
      <formula>IF(RIGHT(TEXT(AM62,"0.#"),1)=".",TRUE,FALSE)</formula>
    </cfRule>
  </conditionalFormatting>
  <conditionalFormatting sqref="AM63">
    <cfRule type="expression" dxfId="1089" priority="401">
      <formula>IF(RIGHT(TEXT(AM63,"0.#"),1)=".",FALSE,TRUE)</formula>
    </cfRule>
    <cfRule type="expression" dxfId="1088" priority="402">
      <formula>IF(RIGHT(TEXT(AM63,"0.#"),1)=".",TRUE,FALSE)</formula>
    </cfRule>
  </conditionalFormatting>
  <conditionalFormatting sqref="AQ61:AQ63">
    <cfRule type="expression" dxfId="1087" priority="399">
      <formula>IF(RIGHT(TEXT(AQ61,"0.#"),1)=".",FALSE,TRUE)</formula>
    </cfRule>
    <cfRule type="expression" dxfId="1086" priority="400">
      <formula>IF(RIGHT(TEXT(AQ61,"0.#"),1)=".",TRUE,FALSE)</formula>
    </cfRule>
  </conditionalFormatting>
  <conditionalFormatting sqref="AU61:AU63">
    <cfRule type="expression" dxfId="1085" priority="397">
      <formula>IF(RIGHT(TEXT(AU61,"0.#"),1)=".",FALSE,TRUE)</formula>
    </cfRule>
    <cfRule type="expression" dxfId="1084" priority="398">
      <formula>IF(RIGHT(TEXT(AU61,"0.#"),1)=".",TRUE,FALSE)</formula>
    </cfRule>
  </conditionalFormatting>
  <conditionalFormatting sqref="AE95">
    <cfRule type="expression" dxfId="1083" priority="395">
      <formula>IF(RIGHT(TEXT(AE95,"0.#"),1)=".",FALSE,TRUE)</formula>
    </cfRule>
    <cfRule type="expression" dxfId="1082" priority="396">
      <formula>IF(RIGHT(TEXT(AE95,"0.#"),1)=".",TRUE,FALSE)</formula>
    </cfRule>
  </conditionalFormatting>
  <conditionalFormatting sqref="AE96">
    <cfRule type="expression" dxfId="1081" priority="393">
      <formula>IF(RIGHT(TEXT(AE96,"0.#"),1)=".",FALSE,TRUE)</formula>
    </cfRule>
    <cfRule type="expression" dxfId="1080" priority="394">
      <formula>IF(RIGHT(TEXT(AE96,"0.#"),1)=".",TRUE,FALSE)</formula>
    </cfRule>
  </conditionalFormatting>
  <conditionalFormatting sqref="AM95">
    <cfRule type="expression" dxfId="1079" priority="383">
      <formula>IF(RIGHT(TEXT(AM95,"0.#"),1)=".",FALSE,TRUE)</formula>
    </cfRule>
    <cfRule type="expression" dxfId="1078" priority="384">
      <formula>IF(RIGHT(TEXT(AM95,"0.#"),1)=".",TRUE,FALSE)</formula>
    </cfRule>
  </conditionalFormatting>
  <conditionalFormatting sqref="AE97">
    <cfRule type="expression" dxfId="1077" priority="391">
      <formula>IF(RIGHT(TEXT(AE97,"0.#"),1)=".",FALSE,TRUE)</formula>
    </cfRule>
    <cfRule type="expression" dxfId="1076" priority="392">
      <formula>IF(RIGHT(TEXT(AE97,"0.#"),1)=".",TRUE,FALSE)</formula>
    </cfRule>
  </conditionalFormatting>
  <conditionalFormatting sqref="AI97">
    <cfRule type="expression" dxfId="1075" priority="389">
      <formula>IF(RIGHT(TEXT(AI97,"0.#"),1)=".",FALSE,TRUE)</formula>
    </cfRule>
    <cfRule type="expression" dxfId="1074" priority="390">
      <formula>IF(RIGHT(TEXT(AI97,"0.#"),1)=".",TRUE,FALSE)</formula>
    </cfRule>
  </conditionalFormatting>
  <conditionalFormatting sqref="AI96">
    <cfRule type="expression" dxfId="1073" priority="387">
      <formula>IF(RIGHT(TEXT(AI96,"0.#"),1)=".",FALSE,TRUE)</formula>
    </cfRule>
    <cfRule type="expression" dxfId="1072" priority="388">
      <formula>IF(RIGHT(TEXT(AI96,"0.#"),1)=".",TRUE,FALSE)</formula>
    </cfRule>
  </conditionalFormatting>
  <conditionalFormatting sqref="AI95">
    <cfRule type="expression" dxfId="1071" priority="385">
      <formula>IF(RIGHT(TEXT(AI95,"0.#"),1)=".",FALSE,TRUE)</formula>
    </cfRule>
    <cfRule type="expression" dxfId="1070" priority="386">
      <formula>IF(RIGHT(TEXT(AI95,"0.#"),1)=".",TRUE,FALSE)</formula>
    </cfRule>
  </conditionalFormatting>
  <conditionalFormatting sqref="AM96">
    <cfRule type="expression" dxfId="1069" priority="381">
      <formula>IF(RIGHT(TEXT(AM96,"0.#"),1)=".",FALSE,TRUE)</formula>
    </cfRule>
    <cfRule type="expression" dxfId="1068" priority="382">
      <formula>IF(RIGHT(TEXT(AM96,"0.#"),1)=".",TRUE,FALSE)</formula>
    </cfRule>
  </conditionalFormatting>
  <conditionalFormatting sqref="AM97">
    <cfRule type="expression" dxfId="1067" priority="379">
      <formula>IF(RIGHT(TEXT(AM97,"0.#"),1)=".",FALSE,TRUE)</formula>
    </cfRule>
    <cfRule type="expression" dxfId="1066" priority="380">
      <formula>IF(RIGHT(TEXT(AM97,"0.#"),1)=".",TRUE,FALSE)</formula>
    </cfRule>
  </conditionalFormatting>
  <conditionalFormatting sqref="AQ95:AQ97">
    <cfRule type="expression" dxfId="1065" priority="377">
      <formula>IF(RIGHT(TEXT(AQ95,"0.#"),1)=".",FALSE,TRUE)</formula>
    </cfRule>
    <cfRule type="expression" dxfId="1064" priority="378">
      <formula>IF(RIGHT(TEXT(AQ95,"0.#"),1)=".",TRUE,FALSE)</formula>
    </cfRule>
  </conditionalFormatting>
  <conditionalFormatting sqref="AU95:AU97">
    <cfRule type="expression" dxfId="1063" priority="375">
      <formula>IF(RIGHT(TEXT(AU95,"0.#"),1)=".",FALSE,TRUE)</formula>
    </cfRule>
    <cfRule type="expression" dxfId="1062" priority="376">
      <formula>IF(RIGHT(TEXT(AU95,"0.#"),1)=".",TRUE,FALSE)</formula>
    </cfRule>
  </conditionalFormatting>
  <conditionalFormatting sqref="AE129">
    <cfRule type="expression" dxfId="1061" priority="373">
      <formula>IF(RIGHT(TEXT(AE129,"0.#"),1)=".",FALSE,TRUE)</formula>
    </cfRule>
    <cfRule type="expression" dxfId="1060" priority="374">
      <formula>IF(RIGHT(TEXT(AE129,"0.#"),1)=".",TRUE,FALSE)</formula>
    </cfRule>
  </conditionalFormatting>
  <conditionalFormatting sqref="AE130">
    <cfRule type="expression" dxfId="1059" priority="371">
      <formula>IF(RIGHT(TEXT(AE130,"0.#"),1)=".",FALSE,TRUE)</formula>
    </cfRule>
    <cfRule type="expression" dxfId="1058" priority="372">
      <formula>IF(RIGHT(TEXT(AE130,"0.#"),1)=".",TRUE,FALSE)</formula>
    </cfRule>
  </conditionalFormatting>
  <conditionalFormatting sqref="AM129">
    <cfRule type="expression" dxfId="1057" priority="361">
      <formula>IF(RIGHT(TEXT(AM129,"0.#"),1)=".",FALSE,TRUE)</formula>
    </cfRule>
    <cfRule type="expression" dxfId="1056" priority="362">
      <formula>IF(RIGHT(TEXT(AM129,"0.#"),1)=".",TRUE,FALSE)</formula>
    </cfRule>
  </conditionalFormatting>
  <conditionalFormatting sqref="AE131">
    <cfRule type="expression" dxfId="1055" priority="369">
      <formula>IF(RIGHT(TEXT(AE131,"0.#"),1)=".",FALSE,TRUE)</formula>
    </cfRule>
    <cfRule type="expression" dxfId="1054" priority="370">
      <formula>IF(RIGHT(TEXT(AE131,"0.#"),1)=".",TRUE,FALSE)</formula>
    </cfRule>
  </conditionalFormatting>
  <conditionalFormatting sqref="AI131">
    <cfRule type="expression" dxfId="1053" priority="367">
      <formula>IF(RIGHT(TEXT(AI131,"0.#"),1)=".",FALSE,TRUE)</formula>
    </cfRule>
    <cfRule type="expression" dxfId="1052" priority="368">
      <formula>IF(RIGHT(TEXT(AI131,"0.#"),1)=".",TRUE,FALSE)</formula>
    </cfRule>
  </conditionalFormatting>
  <conditionalFormatting sqref="AI130">
    <cfRule type="expression" dxfId="1051" priority="365">
      <formula>IF(RIGHT(TEXT(AI130,"0.#"),1)=".",FALSE,TRUE)</formula>
    </cfRule>
    <cfRule type="expression" dxfId="1050" priority="366">
      <formula>IF(RIGHT(TEXT(AI130,"0.#"),1)=".",TRUE,FALSE)</formula>
    </cfRule>
  </conditionalFormatting>
  <conditionalFormatting sqref="AI129">
    <cfRule type="expression" dxfId="1049" priority="363">
      <formula>IF(RIGHT(TEXT(AI129,"0.#"),1)=".",FALSE,TRUE)</formula>
    </cfRule>
    <cfRule type="expression" dxfId="1048" priority="364">
      <formula>IF(RIGHT(TEXT(AI129,"0.#"),1)=".",TRUE,FALSE)</formula>
    </cfRule>
  </conditionalFormatting>
  <conditionalFormatting sqref="AM130">
    <cfRule type="expression" dxfId="1047" priority="359">
      <formula>IF(RIGHT(TEXT(AM130,"0.#"),1)=".",FALSE,TRUE)</formula>
    </cfRule>
    <cfRule type="expression" dxfId="1046" priority="360">
      <formula>IF(RIGHT(TEXT(AM130,"0.#"),1)=".",TRUE,FALSE)</formula>
    </cfRule>
  </conditionalFormatting>
  <conditionalFormatting sqref="AM131">
    <cfRule type="expression" dxfId="1045" priority="357">
      <formula>IF(RIGHT(TEXT(AM131,"0.#"),1)=".",FALSE,TRUE)</formula>
    </cfRule>
    <cfRule type="expression" dxfId="1044" priority="358">
      <formula>IF(RIGHT(TEXT(AM131,"0.#"),1)=".",TRUE,FALSE)</formula>
    </cfRule>
  </conditionalFormatting>
  <conditionalFormatting sqref="AQ129:AQ131">
    <cfRule type="expression" dxfId="1043" priority="355">
      <formula>IF(RIGHT(TEXT(AQ129,"0.#"),1)=".",FALSE,TRUE)</formula>
    </cfRule>
    <cfRule type="expression" dxfId="1042" priority="356">
      <formula>IF(RIGHT(TEXT(AQ129,"0.#"),1)=".",TRUE,FALSE)</formula>
    </cfRule>
  </conditionalFormatting>
  <conditionalFormatting sqref="AU129:AU131">
    <cfRule type="expression" dxfId="1041" priority="353">
      <formula>IF(RIGHT(TEXT(AU129,"0.#"),1)=".",FALSE,TRUE)</formula>
    </cfRule>
    <cfRule type="expression" dxfId="1040" priority="354">
      <formula>IF(RIGHT(TEXT(AU129,"0.#"),1)=".",TRUE,FALSE)</formula>
    </cfRule>
  </conditionalFormatting>
  <conditionalFormatting sqref="AE163">
    <cfRule type="expression" dxfId="1039" priority="351">
      <formula>IF(RIGHT(TEXT(AE163,"0.#"),1)=".",FALSE,TRUE)</formula>
    </cfRule>
    <cfRule type="expression" dxfId="1038" priority="352">
      <formula>IF(RIGHT(TEXT(AE163,"0.#"),1)=".",TRUE,FALSE)</formula>
    </cfRule>
  </conditionalFormatting>
  <conditionalFormatting sqref="AE164">
    <cfRule type="expression" dxfId="1037" priority="349">
      <formula>IF(RIGHT(TEXT(AE164,"0.#"),1)=".",FALSE,TRUE)</formula>
    </cfRule>
    <cfRule type="expression" dxfId="1036" priority="350">
      <formula>IF(RIGHT(TEXT(AE164,"0.#"),1)=".",TRUE,FALSE)</formula>
    </cfRule>
  </conditionalFormatting>
  <conditionalFormatting sqref="AM163">
    <cfRule type="expression" dxfId="1035" priority="339">
      <formula>IF(RIGHT(TEXT(AM163,"0.#"),1)=".",FALSE,TRUE)</formula>
    </cfRule>
    <cfRule type="expression" dxfId="1034" priority="340">
      <formula>IF(RIGHT(TEXT(AM163,"0.#"),1)=".",TRUE,FALSE)</formula>
    </cfRule>
  </conditionalFormatting>
  <conditionalFormatting sqref="AE165">
    <cfRule type="expression" dxfId="1033" priority="347">
      <formula>IF(RIGHT(TEXT(AE165,"0.#"),1)=".",FALSE,TRUE)</formula>
    </cfRule>
    <cfRule type="expression" dxfId="1032" priority="348">
      <formula>IF(RIGHT(TEXT(AE165,"0.#"),1)=".",TRUE,FALSE)</formula>
    </cfRule>
  </conditionalFormatting>
  <conditionalFormatting sqref="AI165">
    <cfRule type="expression" dxfId="1031" priority="345">
      <formula>IF(RIGHT(TEXT(AI165,"0.#"),1)=".",FALSE,TRUE)</formula>
    </cfRule>
    <cfRule type="expression" dxfId="1030" priority="346">
      <formula>IF(RIGHT(TEXT(AI165,"0.#"),1)=".",TRUE,FALSE)</formula>
    </cfRule>
  </conditionalFormatting>
  <conditionalFormatting sqref="AI164">
    <cfRule type="expression" dxfId="1029" priority="343">
      <formula>IF(RIGHT(TEXT(AI164,"0.#"),1)=".",FALSE,TRUE)</formula>
    </cfRule>
    <cfRule type="expression" dxfId="1028" priority="344">
      <formula>IF(RIGHT(TEXT(AI164,"0.#"),1)=".",TRUE,FALSE)</formula>
    </cfRule>
  </conditionalFormatting>
  <conditionalFormatting sqref="AI163">
    <cfRule type="expression" dxfId="1027" priority="341">
      <formula>IF(RIGHT(TEXT(AI163,"0.#"),1)=".",FALSE,TRUE)</formula>
    </cfRule>
    <cfRule type="expression" dxfId="1026" priority="342">
      <formula>IF(RIGHT(TEXT(AI163,"0.#"),1)=".",TRUE,FALSE)</formula>
    </cfRule>
  </conditionalFormatting>
  <conditionalFormatting sqref="AM164">
    <cfRule type="expression" dxfId="1025" priority="337">
      <formula>IF(RIGHT(TEXT(AM164,"0.#"),1)=".",FALSE,TRUE)</formula>
    </cfRule>
    <cfRule type="expression" dxfId="1024" priority="338">
      <formula>IF(RIGHT(TEXT(AM164,"0.#"),1)=".",TRUE,FALSE)</formula>
    </cfRule>
  </conditionalFormatting>
  <conditionalFormatting sqref="AM165">
    <cfRule type="expression" dxfId="1023" priority="335">
      <formula>IF(RIGHT(TEXT(AM165,"0.#"),1)=".",FALSE,TRUE)</formula>
    </cfRule>
    <cfRule type="expression" dxfId="1022" priority="336">
      <formula>IF(RIGHT(TEXT(AM165,"0.#"),1)=".",TRUE,FALSE)</formula>
    </cfRule>
  </conditionalFormatting>
  <conditionalFormatting sqref="AQ163:AQ165">
    <cfRule type="expression" dxfId="1021" priority="333">
      <formula>IF(RIGHT(TEXT(AQ163,"0.#"),1)=".",FALSE,TRUE)</formula>
    </cfRule>
    <cfRule type="expression" dxfId="1020" priority="334">
      <formula>IF(RIGHT(TEXT(AQ163,"0.#"),1)=".",TRUE,FALSE)</formula>
    </cfRule>
  </conditionalFormatting>
  <conditionalFormatting sqref="AU163:AU165">
    <cfRule type="expression" dxfId="1019" priority="331">
      <formula>IF(RIGHT(TEXT(AU163,"0.#"),1)=".",FALSE,TRUE)</formula>
    </cfRule>
    <cfRule type="expression" dxfId="1018" priority="332">
      <formula>IF(RIGHT(TEXT(AU163,"0.#"),1)=".",TRUE,FALSE)</formula>
    </cfRule>
  </conditionalFormatting>
  <conditionalFormatting sqref="AE197">
    <cfRule type="expression" dxfId="1017" priority="329">
      <formula>IF(RIGHT(TEXT(AE197,"0.#"),1)=".",FALSE,TRUE)</formula>
    </cfRule>
    <cfRule type="expression" dxfId="1016" priority="330">
      <formula>IF(RIGHT(TEXT(AE197,"0.#"),1)=".",TRUE,FALSE)</formula>
    </cfRule>
  </conditionalFormatting>
  <conditionalFormatting sqref="AE198">
    <cfRule type="expression" dxfId="1015" priority="327">
      <formula>IF(RIGHT(TEXT(AE198,"0.#"),1)=".",FALSE,TRUE)</formula>
    </cfRule>
    <cfRule type="expression" dxfId="1014" priority="328">
      <formula>IF(RIGHT(TEXT(AE198,"0.#"),1)=".",TRUE,FALSE)</formula>
    </cfRule>
  </conditionalFormatting>
  <conditionalFormatting sqref="AM197">
    <cfRule type="expression" dxfId="1013" priority="317">
      <formula>IF(RIGHT(TEXT(AM197,"0.#"),1)=".",FALSE,TRUE)</formula>
    </cfRule>
    <cfRule type="expression" dxfId="1012" priority="318">
      <formula>IF(RIGHT(TEXT(AM197,"0.#"),1)=".",TRUE,FALSE)</formula>
    </cfRule>
  </conditionalFormatting>
  <conditionalFormatting sqref="AE199">
    <cfRule type="expression" dxfId="1011" priority="325">
      <formula>IF(RIGHT(TEXT(AE199,"0.#"),1)=".",FALSE,TRUE)</formula>
    </cfRule>
    <cfRule type="expression" dxfId="1010" priority="326">
      <formula>IF(RIGHT(TEXT(AE199,"0.#"),1)=".",TRUE,FALSE)</formula>
    </cfRule>
  </conditionalFormatting>
  <conditionalFormatting sqref="AI199">
    <cfRule type="expression" dxfId="1009" priority="323">
      <formula>IF(RIGHT(TEXT(AI199,"0.#"),1)=".",FALSE,TRUE)</formula>
    </cfRule>
    <cfRule type="expression" dxfId="1008" priority="324">
      <formula>IF(RIGHT(TEXT(AI199,"0.#"),1)=".",TRUE,FALSE)</formula>
    </cfRule>
  </conditionalFormatting>
  <conditionalFormatting sqref="AI198">
    <cfRule type="expression" dxfId="1007" priority="321">
      <formula>IF(RIGHT(TEXT(AI198,"0.#"),1)=".",FALSE,TRUE)</formula>
    </cfRule>
    <cfRule type="expression" dxfId="1006" priority="322">
      <formula>IF(RIGHT(TEXT(AI198,"0.#"),1)=".",TRUE,FALSE)</formula>
    </cfRule>
  </conditionalFormatting>
  <conditionalFormatting sqref="AI197">
    <cfRule type="expression" dxfId="1005" priority="319">
      <formula>IF(RIGHT(TEXT(AI197,"0.#"),1)=".",FALSE,TRUE)</formula>
    </cfRule>
    <cfRule type="expression" dxfId="1004" priority="320">
      <formula>IF(RIGHT(TEXT(AI197,"0.#"),1)=".",TRUE,FALSE)</formula>
    </cfRule>
  </conditionalFormatting>
  <conditionalFormatting sqref="AM198">
    <cfRule type="expression" dxfId="1003" priority="315">
      <formula>IF(RIGHT(TEXT(AM198,"0.#"),1)=".",FALSE,TRUE)</formula>
    </cfRule>
    <cfRule type="expression" dxfId="1002" priority="316">
      <formula>IF(RIGHT(TEXT(AM198,"0.#"),1)=".",TRUE,FALSE)</formula>
    </cfRule>
  </conditionalFormatting>
  <conditionalFormatting sqref="AM199">
    <cfRule type="expression" dxfId="1001" priority="313">
      <formula>IF(RIGHT(TEXT(AM199,"0.#"),1)=".",FALSE,TRUE)</formula>
    </cfRule>
    <cfRule type="expression" dxfId="1000" priority="314">
      <formula>IF(RIGHT(TEXT(AM199,"0.#"),1)=".",TRUE,FALSE)</formula>
    </cfRule>
  </conditionalFormatting>
  <conditionalFormatting sqref="AQ197:AQ199">
    <cfRule type="expression" dxfId="999" priority="311">
      <formula>IF(RIGHT(TEXT(AQ197,"0.#"),1)=".",FALSE,TRUE)</formula>
    </cfRule>
    <cfRule type="expression" dxfId="998" priority="312">
      <formula>IF(RIGHT(TEXT(AQ197,"0.#"),1)=".",TRUE,FALSE)</formula>
    </cfRule>
  </conditionalFormatting>
  <conditionalFormatting sqref="AU197:AU199">
    <cfRule type="expression" dxfId="997" priority="309">
      <formula>IF(RIGHT(TEXT(AU197,"0.#"),1)=".",FALSE,TRUE)</formula>
    </cfRule>
    <cfRule type="expression" dxfId="996" priority="310">
      <formula>IF(RIGHT(TEXT(AU197,"0.#"),1)=".",TRUE,FALSE)</formula>
    </cfRule>
  </conditionalFormatting>
  <conditionalFormatting sqref="AE134 AQ134">
    <cfRule type="expression" dxfId="995" priority="307">
      <formula>IF(RIGHT(TEXT(AE134,"0.#"),1)=".",FALSE,TRUE)</formula>
    </cfRule>
    <cfRule type="expression" dxfId="994" priority="308">
      <formula>IF(RIGHT(TEXT(AE134,"0.#"),1)=".",TRUE,FALSE)</formula>
    </cfRule>
  </conditionalFormatting>
  <conditionalFormatting sqref="AI134">
    <cfRule type="expression" dxfId="993" priority="305">
      <formula>IF(RIGHT(TEXT(AI134,"0.#"),1)=".",FALSE,TRUE)</formula>
    </cfRule>
    <cfRule type="expression" dxfId="992" priority="306">
      <formula>IF(RIGHT(TEXT(AI134,"0.#"),1)=".",TRUE,FALSE)</formula>
    </cfRule>
  </conditionalFormatting>
  <conditionalFormatting sqref="AM134">
    <cfRule type="expression" dxfId="991" priority="303">
      <formula>IF(RIGHT(TEXT(AM134,"0.#"),1)=".",FALSE,TRUE)</formula>
    </cfRule>
    <cfRule type="expression" dxfId="990" priority="304">
      <formula>IF(RIGHT(TEXT(AM134,"0.#"),1)=".",TRUE,FALSE)</formula>
    </cfRule>
  </conditionalFormatting>
  <conditionalFormatting sqref="AE135">
    <cfRule type="expression" dxfId="989" priority="301">
      <formula>IF(RIGHT(TEXT(AE135,"0.#"),1)=".",FALSE,TRUE)</formula>
    </cfRule>
    <cfRule type="expression" dxfId="988" priority="302">
      <formula>IF(RIGHT(TEXT(AE135,"0.#"),1)=".",TRUE,FALSE)</formula>
    </cfRule>
  </conditionalFormatting>
  <conditionalFormatting sqref="AI135">
    <cfRule type="expression" dxfId="987" priority="299">
      <formula>IF(RIGHT(TEXT(AI135,"0.#"),1)=".",FALSE,TRUE)</formula>
    </cfRule>
    <cfRule type="expression" dxfId="986" priority="300">
      <formula>IF(RIGHT(TEXT(AI135,"0.#"),1)=".",TRUE,FALSE)</formula>
    </cfRule>
  </conditionalFormatting>
  <conditionalFormatting sqref="AM135">
    <cfRule type="expression" dxfId="985" priority="297">
      <formula>IF(RIGHT(TEXT(AM135,"0.#"),1)=".",FALSE,TRUE)</formula>
    </cfRule>
    <cfRule type="expression" dxfId="984" priority="298">
      <formula>IF(RIGHT(TEXT(AM135,"0.#"),1)=".",TRUE,FALSE)</formula>
    </cfRule>
  </conditionalFormatting>
  <conditionalFormatting sqref="AQ135">
    <cfRule type="expression" dxfId="983" priority="295">
      <formula>IF(RIGHT(TEXT(AQ135,"0.#"),1)=".",FALSE,TRUE)</formula>
    </cfRule>
    <cfRule type="expression" dxfId="982" priority="296">
      <formula>IF(RIGHT(TEXT(AQ135,"0.#"),1)=".",TRUE,FALSE)</formula>
    </cfRule>
  </conditionalFormatting>
  <conditionalFormatting sqref="AU134">
    <cfRule type="expression" dxfId="981" priority="293">
      <formula>IF(RIGHT(TEXT(AU134,"0.#"),1)=".",FALSE,TRUE)</formula>
    </cfRule>
    <cfRule type="expression" dxfId="980" priority="294">
      <formula>IF(RIGHT(TEXT(AU134,"0.#"),1)=".",TRUE,FALSE)</formula>
    </cfRule>
  </conditionalFormatting>
  <conditionalFormatting sqref="AU135">
    <cfRule type="expression" dxfId="979" priority="291">
      <formula>IF(RIGHT(TEXT(AU135,"0.#"),1)=".",FALSE,TRUE)</formula>
    </cfRule>
    <cfRule type="expression" dxfId="978" priority="292">
      <formula>IF(RIGHT(TEXT(AU135,"0.#"),1)=".",TRUE,FALSE)</formula>
    </cfRule>
  </conditionalFormatting>
  <conditionalFormatting sqref="AE168 AQ168">
    <cfRule type="expression" dxfId="977" priority="289">
      <formula>IF(RIGHT(TEXT(AE168,"0.#"),1)=".",FALSE,TRUE)</formula>
    </cfRule>
    <cfRule type="expression" dxfId="976" priority="290">
      <formula>IF(RIGHT(TEXT(AE168,"0.#"),1)=".",TRUE,FALSE)</formula>
    </cfRule>
  </conditionalFormatting>
  <conditionalFormatting sqref="AI168">
    <cfRule type="expression" dxfId="975" priority="287">
      <formula>IF(RIGHT(TEXT(AI168,"0.#"),1)=".",FALSE,TRUE)</formula>
    </cfRule>
    <cfRule type="expression" dxfId="974" priority="288">
      <formula>IF(RIGHT(TEXT(AI168,"0.#"),1)=".",TRUE,FALSE)</formula>
    </cfRule>
  </conditionalFormatting>
  <conditionalFormatting sqref="AM168">
    <cfRule type="expression" dxfId="973" priority="285">
      <formula>IF(RIGHT(TEXT(AM168,"0.#"),1)=".",FALSE,TRUE)</formula>
    </cfRule>
    <cfRule type="expression" dxfId="972" priority="286">
      <formula>IF(RIGHT(TEXT(AM168,"0.#"),1)=".",TRUE,FALSE)</formula>
    </cfRule>
  </conditionalFormatting>
  <conditionalFormatting sqref="AE169">
    <cfRule type="expression" dxfId="971" priority="283">
      <formula>IF(RIGHT(TEXT(AE169,"0.#"),1)=".",FALSE,TRUE)</formula>
    </cfRule>
    <cfRule type="expression" dxfId="970" priority="284">
      <formula>IF(RIGHT(TEXT(AE169,"0.#"),1)=".",TRUE,FALSE)</formula>
    </cfRule>
  </conditionalFormatting>
  <conditionalFormatting sqref="AI169">
    <cfRule type="expression" dxfId="969" priority="281">
      <formula>IF(RIGHT(TEXT(AI169,"0.#"),1)=".",FALSE,TRUE)</formula>
    </cfRule>
    <cfRule type="expression" dxfId="968" priority="282">
      <formula>IF(RIGHT(TEXT(AI169,"0.#"),1)=".",TRUE,FALSE)</formula>
    </cfRule>
  </conditionalFormatting>
  <conditionalFormatting sqref="AM169">
    <cfRule type="expression" dxfId="967" priority="279">
      <formula>IF(RIGHT(TEXT(AM169,"0.#"),1)=".",FALSE,TRUE)</formula>
    </cfRule>
    <cfRule type="expression" dxfId="966" priority="280">
      <formula>IF(RIGHT(TEXT(AM169,"0.#"),1)=".",TRUE,FALSE)</formula>
    </cfRule>
  </conditionalFormatting>
  <conditionalFormatting sqref="AQ169">
    <cfRule type="expression" dxfId="965" priority="277">
      <formula>IF(RIGHT(TEXT(AQ169,"0.#"),1)=".",FALSE,TRUE)</formula>
    </cfRule>
    <cfRule type="expression" dxfId="964" priority="278">
      <formula>IF(RIGHT(TEXT(AQ169,"0.#"),1)=".",TRUE,FALSE)</formula>
    </cfRule>
  </conditionalFormatting>
  <conditionalFormatting sqref="AU168">
    <cfRule type="expression" dxfId="963" priority="275">
      <formula>IF(RIGHT(TEXT(AU168,"0.#"),1)=".",FALSE,TRUE)</formula>
    </cfRule>
    <cfRule type="expression" dxfId="962" priority="276">
      <formula>IF(RIGHT(TEXT(AU168,"0.#"),1)=".",TRUE,FALSE)</formula>
    </cfRule>
  </conditionalFormatting>
  <conditionalFormatting sqref="AU169">
    <cfRule type="expression" dxfId="961" priority="273">
      <formula>IF(RIGHT(TEXT(AU169,"0.#"),1)=".",FALSE,TRUE)</formula>
    </cfRule>
    <cfRule type="expression" dxfId="960" priority="274">
      <formula>IF(RIGHT(TEXT(AU169,"0.#"),1)=".",TRUE,FALSE)</formula>
    </cfRule>
  </conditionalFormatting>
  <conditionalFormatting sqref="AE90">
    <cfRule type="expression" dxfId="959" priority="271">
      <formula>IF(RIGHT(TEXT(AE90,"0.#"),1)=".",FALSE,TRUE)</formula>
    </cfRule>
    <cfRule type="expression" dxfId="958" priority="272">
      <formula>IF(RIGHT(TEXT(AE90,"0.#"),1)=".",TRUE,FALSE)</formula>
    </cfRule>
  </conditionalFormatting>
  <conditionalFormatting sqref="AE91">
    <cfRule type="expression" dxfId="957" priority="269">
      <formula>IF(RIGHT(TEXT(AE91,"0.#"),1)=".",FALSE,TRUE)</formula>
    </cfRule>
    <cfRule type="expression" dxfId="956" priority="270">
      <formula>IF(RIGHT(TEXT(AE91,"0.#"),1)=".",TRUE,FALSE)</formula>
    </cfRule>
  </conditionalFormatting>
  <conditionalFormatting sqref="AM90">
    <cfRule type="expression" dxfId="955" priority="259">
      <formula>IF(RIGHT(TEXT(AM90,"0.#"),1)=".",FALSE,TRUE)</formula>
    </cfRule>
    <cfRule type="expression" dxfId="954" priority="260">
      <formula>IF(RIGHT(TEXT(AM90,"0.#"),1)=".",TRUE,FALSE)</formula>
    </cfRule>
  </conditionalFormatting>
  <conditionalFormatting sqref="AE92">
    <cfRule type="expression" dxfId="953" priority="267">
      <formula>IF(RIGHT(TEXT(AE92,"0.#"),1)=".",FALSE,TRUE)</formula>
    </cfRule>
    <cfRule type="expression" dxfId="952" priority="268">
      <formula>IF(RIGHT(TEXT(AE92,"0.#"),1)=".",TRUE,FALSE)</formula>
    </cfRule>
  </conditionalFormatting>
  <conditionalFormatting sqref="AI92">
    <cfRule type="expression" dxfId="951" priority="265">
      <formula>IF(RIGHT(TEXT(AI92,"0.#"),1)=".",FALSE,TRUE)</formula>
    </cfRule>
    <cfRule type="expression" dxfId="950" priority="266">
      <formula>IF(RIGHT(TEXT(AI92,"0.#"),1)=".",TRUE,FALSE)</formula>
    </cfRule>
  </conditionalFormatting>
  <conditionalFormatting sqref="AI91">
    <cfRule type="expression" dxfId="949" priority="263">
      <formula>IF(RIGHT(TEXT(AI91,"0.#"),1)=".",FALSE,TRUE)</formula>
    </cfRule>
    <cfRule type="expression" dxfId="948" priority="264">
      <formula>IF(RIGHT(TEXT(AI91,"0.#"),1)=".",TRUE,FALSE)</formula>
    </cfRule>
  </conditionalFormatting>
  <conditionalFormatting sqref="AI90">
    <cfRule type="expression" dxfId="947" priority="261">
      <formula>IF(RIGHT(TEXT(AI90,"0.#"),1)=".",FALSE,TRUE)</formula>
    </cfRule>
    <cfRule type="expression" dxfId="946" priority="262">
      <formula>IF(RIGHT(TEXT(AI90,"0.#"),1)=".",TRUE,FALSE)</formula>
    </cfRule>
  </conditionalFormatting>
  <conditionalFormatting sqref="AM91">
    <cfRule type="expression" dxfId="945" priority="257">
      <formula>IF(RIGHT(TEXT(AM91,"0.#"),1)=".",FALSE,TRUE)</formula>
    </cfRule>
    <cfRule type="expression" dxfId="944" priority="258">
      <formula>IF(RIGHT(TEXT(AM91,"0.#"),1)=".",TRUE,FALSE)</formula>
    </cfRule>
  </conditionalFormatting>
  <conditionalFormatting sqref="AM92">
    <cfRule type="expression" dxfId="943" priority="255">
      <formula>IF(RIGHT(TEXT(AM92,"0.#"),1)=".",FALSE,TRUE)</formula>
    </cfRule>
    <cfRule type="expression" dxfId="942" priority="256">
      <formula>IF(RIGHT(TEXT(AM92,"0.#"),1)=".",TRUE,FALSE)</formula>
    </cfRule>
  </conditionalFormatting>
  <conditionalFormatting sqref="AQ90:AQ92">
    <cfRule type="expression" dxfId="941" priority="253">
      <formula>IF(RIGHT(TEXT(AQ90,"0.#"),1)=".",FALSE,TRUE)</formula>
    </cfRule>
    <cfRule type="expression" dxfId="940" priority="254">
      <formula>IF(RIGHT(TEXT(AQ90,"0.#"),1)=".",TRUE,FALSE)</formula>
    </cfRule>
  </conditionalFormatting>
  <conditionalFormatting sqref="AU90:AU92">
    <cfRule type="expression" dxfId="939" priority="251">
      <formula>IF(RIGHT(TEXT(AU90,"0.#"),1)=".",FALSE,TRUE)</formula>
    </cfRule>
    <cfRule type="expression" dxfId="938" priority="252">
      <formula>IF(RIGHT(TEXT(AU90,"0.#"),1)=".",TRUE,FALSE)</formula>
    </cfRule>
  </conditionalFormatting>
  <conditionalFormatting sqref="AE85">
    <cfRule type="expression" dxfId="937" priority="249">
      <formula>IF(RIGHT(TEXT(AE85,"0.#"),1)=".",FALSE,TRUE)</formula>
    </cfRule>
    <cfRule type="expression" dxfId="936" priority="250">
      <formula>IF(RIGHT(TEXT(AE85,"0.#"),1)=".",TRUE,FALSE)</formula>
    </cfRule>
  </conditionalFormatting>
  <conditionalFormatting sqref="AE86">
    <cfRule type="expression" dxfId="935" priority="247">
      <formula>IF(RIGHT(TEXT(AE86,"0.#"),1)=".",FALSE,TRUE)</formula>
    </cfRule>
    <cfRule type="expression" dxfId="934" priority="248">
      <formula>IF(RIGHT(TEXT(AE86,"0.#"),1)=".",TRUE,FALSE)</formula>
    </cfRule>
  </conditionalFormatting>
  <conditionalFormatting sqref="AM85">
    <cfRule type="expression" dxfId="933" priority="237">
      <formula>IF(RIGHT(TEXT(AM85,"0.#"),1)=".",FALSE,TRUE)</formula>
    </cfRule>
    <cfRule type="expression" dxfId="932" priority="238">
      <formula>IF(RIGHT(TEXT(AM85,"0.#"),1)=".",TRUE,FALSE)</formula>
    </cfRule>
  </conditionalFormatting>
  <conditionalFormatting sqref="AE87">
    <cfRule type="expression" dxfId="931" priority="245">
      <formula>IF(RIGHT(TEXT(AE87,"0.#"),1)=".",FALSE,TRUE)</formula>
    </cfRule>
    <cfRule type="expression" dxfId="930" priority="246">
      <formula>IF(RIGHT(TEXT(AE87,"0.#"),1)=".",TRUE,FALSE)</formula>
    </cfRule>
  </conditionalFormatting>
  <conditionalFormatting sqref="AI87">
    <cfRule type="expression" dxfId="929" priority="243">
      <formula>IF(RIGHT(TEXT(AI87,"0.#"),1)=".",FALSE,TRUE)</formula>
    </cfRule>
    <cfRule type="expression" dxfId="928" priority="244">
      <formula>IF(RIGHT(TEXT(AI87,"0.#"),1)=".",TRUE,FALSE)</formula>
    </cfRule>
  </conditionalFormatting>
  <conditionalFormatting sqref="AI86">
    <cfRule type="expression" dxfId="927" priority="241">
      <formula>IF(RIGHT(TEXT(AI86,"0.#"),1)=".",FALSE,TRUE)</formula>
    </cfRule>
    <cfRule type="expression" dxfId="926" priority="242">
      <formula>IF(RIGHT(TEXT(AI86,"0.#"),1)=".",TRUE,FALSE)</formula>
    </cfRule>
  </conditionalFormatting>
  <conditionalFormatting sqref="AI85">
    <cfRule type="expression" dxfId="925" priority="239">
      <formula>IF(RIGHT(TEXT(AI85,"0.#"),1)=".",FALSE,TRUE)</formula>
    </cfRule>
    <cfRule type="expression" dxfId="924" priority="240">
      <formula>IF(RIGHT(TEXT(AI85,"0.#"),1)=".",TRUE,FALSE)</formula>
    </cfRule>
  </conditionalFormatting>
  <conditionalFormatting sqref="AM86">
    <cfRule type="expression" dxfId="923" priority="235">
      <formula>IF(RIGHT(TEXT(AM86,"0.#"),1)=".",FALSE,TRUE)</formula>
    </cfRule>
    <cfRule type="expression" dxfId="922" priority="236">
      <formula>IF(RIGHT(TEXT(AM86,"0.#"),1)=".",TRUE,FALSE)</formula>
    </cfRule>
  </conditionalFormatting>
  <conditionalFormatting sqref="AM87">
    <cfRule type="expression" dxfId="921" priority="233">
      <formula>IF(RIGHT(TEXT(AM87,"0.#"),1)=".",FALSE,TRUE)</formula>
    </cfRule>
    <cfRule type="expression" dxfId="920" priority="234">
      <formula>IF(RIGHT(TEXT(AM87,"0.#"),1)=".",TRUE,FALSE)</formula>
    </cfRule>
  </conditionalFormatting>
  <conditionalFormatting sqref="AQ85:AQ87">
    <cfRule type="expression" dxfId="919" priority="231">
      <formula>IF(RIGHT(TEXT(AQ85,"0.#"),1)=".",FALSE,TRUE)</formula>
    </cfRule>
    <cfRule type="expression" dxfId="918" priority="232">
      <formula>IF(RIGHT(TEXT(AQ85,"0.#"),1)=".",TRUE,FALSE)</formula>
    </cfRule>
  </conditionalFormatting>
  <conditionalFormatting sqref="AU85:AU87">
    <cfRule type="expression" dxfId="917" priority="229">
      <formula>IF(RIGHT(TEXT(AU85,"0.#"),1)=".",FALSE,TRUE)</formula>
    </cfRule>
    <cfRule type="expression" dxfId="916" priority="230">
      <formula>IF(RIGHT(TEXT(AU85,"0.#"),1)=".",TRUE,FALSE)</formula>
    </cfRule>
  </conditionalFormatting>
  <conditionalFormatting sqref="AE124">
    <cfRule type="expression" dxfId="915" priority="227">
      <formula>IF(RIGHT(TEXT(AE124,"0.#"),1)=".",FALSE,TRUE)</formula>
    </cfRule>
    <cfRule type="expression" dxfId="914" priority="228">
      <formula>IF(RIGHT(TEXT(AE124,"0.#"),1)=".",TRUE,FALSE)</formula>
    </cfRule>
  </conditionalFormatting>
  <conditionalFormatting sqref="AE125">
    <cfRule type="expression" dxfId="913" priority="225">
      <formula>IF(RIGHT(TEXT(AE125,"0.#"),1)=".",FALSE,TRUE)</formula>
    </cfRule>
    <cfRule type="expression" dxfId="912" priority="226">
      <formula>IF(RIGHT(TEXT(AE125,"0.#"),1)=".",TRUE,FALSE)</formula>
    </cfRule>
  </conditionalFormatting>
  <conditionalFormatting sqref="AM124">
    <cfRule type="expression" dxfId="911" priority="215">
      <formula>IF(RIGHT(TEXT(AM124,"0.#"),1)=".",FALSE,TRUE)</formula>
    </cfRule>
    <cfRule type="expression" dxfId="910" priority="216">
      <formula>IF(RIGHT(TEXT(AM124,"0.#"),1)=".",TRUE,FALSE)</formula>
    </cfRule>
  </conditionalFormatting>
  <conditionalFormatting sqref="AE126">
    <cfRule type="expression" dxfId="909" priority="223">
      <formula>IF(RIGHT(TEXT(AE126,"0.#"),1)=".",FALSE,TRUE)</formula>
    </cfRule>
    <cfRule type="expression" dxfId="908" priority="224">
      <formula>IF(RIGHT(TEXT(AE126,"0.#"),1)=".",TRUE,FALSE)</formula>
    </cfRule>
  </conditionalFormatting>
  <conditionalFormatting sqref="AI126">
    <cfRule type="expression" dxfId="907" priority="221">
      <formula>IF(RIGHT(TEXT(AI126,"0.#"),1)=".",FALSE,TRUE)</formula>
    </cfRule>
    <cfRule type="expression" dxfId="906" priority="222">
      <formula>IF(RIGHT(TEXT(AI126,"0.#"),1)=".",TRUE,FALSE)</formula>
    </cfRule>
  </conditionalFormatting>
  <conditionalFormatting sqref="AI125">
    <cfRule type="expression" dxfId="905" priority="219">
      <formula>IF(RIGHT(TEXT(AI125,"0.#"),1)=".",FALSE,TRUE)</formula>
    </cfRule>
    <cfRule type="expression" dxfId="904" priority="220">
      <formula>IF(RIGHT(TEXT(AI125,"0.#"),1)=".",TRUE,FALSE)</formula>
    </cfRule>
  </conditionalFormatting>
  <conditionalFormatting sqref="AI124">
    <cfRule type="expression" dxfId="903" priority="217">
      <formula>IF(RIGHT(TEXT(AI124,"0.#"),1)=".",FALSE,TRUE)</formula>
    </cfRule>
    <cfRule type="expression" dxfId="902" priority="218">
      <formula>IF(RIGHT(TEXT(AI124,"0.#"),1)=".",TRUE,FALSE)</formula>
    </cfRule>
  </conditionalFormatting>
  <conditionalFormatting sqref="AM125">
    <cfRule type="expression" dxfId="901" priority="213">
      <formula>IF(RIGHT(TEXT(AM125,"0.#"),1)=".",FALSE,TRUE)</formula>
    </cfRule>
    <cfRule type="expression" dxfId="900" priority="214">
      <formula>IF(RIGHT(TEXT(AM125,"0.#"),1)=".",TRUE,FALSE)</formula>
    </cfRule>
  </conditionalFormatting>
  <conditionalFormatting sqref="AM126">
    <cfRule type="expression" dxfId="899" priority="211">
      <formula>IF(RIGHT(TEXT(AM126,"0.#"),1)=".",FALSE,TRUE)</formula>
    </cfRule>
    <cfRule type="expression" dxfId="898" priority="212">
      <formula>IF(RIGHT(TEXT(AM126,"0.#"),1)=".",TRUE,FALSE)</formula>
    </cfRule>
  </conditionalFormatting>
  <conditionalFormatting sqref="AQ124:AQ126">
    <cfRule type="expression" dxfId="897" priority="209">
      <formula>IF(RIGHT(TEXT(AQ124,"0.#"),1)=".",FALSE,TRUE)</formula>
    </cfRule>
    <cfRule type="expression" dxfId="896" priority="210">
      <formula>IF(RIGHT(TEXT(AQ124,"0.#"),1)=".",TRUE,FALSE)</formula>
    </cfRule>
  </conditionalFormatting>
  <conditionalFormatting sqref="AU124:AU126">
    <cfRule type="expression" dxfId="895" priority="207">
      <formula>IF(RIGHT(TEXT(AU124,"0.#"),1)=".",FALSE,TRUE)</formula>
    </cfRule>
    <cfRule type="expression" dxfId="894" priority="208">
      <formula>IF(RIGHT(TEXT(AU124,"0.#"),1)=".",TRUE,FALSE)</formula>
    </cfRule>
  </conditionalFormatting>
  <conditionalFormatting sqref="AE119">
    <cfRule type="expression" dxfId="893" priority="205">
      <formula>IF(RIGHT(TEXT(AE119,"0.#"),1)=".",FALSE,TRUE)</formula>
    </cfRule>
    <cfRule type="expression" dxfId="892" priority="206">
      <formula>IF(RIGHT(TEXT(AE119,"0.#"),1)=".",TRUE,FALSE)</formula>
    </cfRule>
  </conditionalFormatting>
  <conditionalFormatting sqref="AM119">
    <cfRule type="expression" dxfId="891" priority="193">
      <formula>IF(RIGHT(TEXT(AM119,"0.#"),1)=".",FALSE,TRUE)</formula>
    </cfRule>
    <cfRule type="expression" dxfId="890" priority="194">
      <formula>IF(RIGHT(TEXT(AM119,"0.#"),1)=".",TRUE,FALSE)</formula>
    </cfRule>
  </conditionalFormatting>
  <conditionalFormatting sqref="AI119">
    <cfRule type="expression" dxfId="889" priority="195">
      <formula>IF(RIGHT(TEXT(AI119,"0.#"),1)=".",FALSE,TRUE)</formula>
    </cfRule>
    <cfRule type="expression" dxfId="888" priority="196">
      <formula>IF(RIGHT(TEXT(AI119,"0.#"),1)=".",TRUE,FALSE)</formula>
    </cfRule>
  </conditionalFormatting>
  <conditionalFormatting sqref="AQ119:AQ121">
    <cfRule type="expression" dxfId="887" priority="187">
      <formula>IF(RIGHT(TEXT(AQ119,"0.#"),1)=".",FALSE,TRUE)</formula>
    </cfRule>
    <cfRule type="expression" dxfId="886" priority="188">
      <formula>IF(RIGHT(TEXT(AQ119,"0.#"),1)=".",TRUE,FALSE)</formula>
    </cfRule>
  </conditionalFormatting>
  <conditionalFormatting sqref="AU119:AU121">
    <cfRule type="expression" dxfId="885" priority="185">
      <formula>IF(RIGHT(TEXT(AU119,"0.#"),1)=".",FALSE,TRUE)</formula>
    </cfRule>
    <cfRule type="expression" dxfId="884" priority="186">
      <formula>IF(RIGHT(TEXT(AU119,"0.#"),1)=".",TRUE,FALSE)</formula>
    </cfRule>
  </conditionalFormatting>
  <conditionalFormatting sqref="AE158">
    <cfRule type="expression" dxfId="883" priority="183">
      <formula>IF(RIGHT(TEXT(AE158,"0.#"),1)=".",FALSE,TRUE)</formula>
    </cfRule>
    <cfRule type="expression" dxfId="882" priority="184">
      <formula>IF(RIGHT(TEXT(AE158,"0.#"),1)=".",TRUE,FALSE)</formula>
    </cfRule>
  </conditionalFormatting>
  <conditionalFormatting sqref="AE159">
    <cfRule type="expression" dxfId="881" priority="181">
      <formula>IF(RIGHT(TEXT(AE159,"0.#"),1)=".",FALSE,TRUE)</formula>
    </cfRule>
    <cfRule type="expression" dxfId="880" priority="182">
      <formula>IF(RIGHT(TEXT(AE159,"0.#"),1)=".",TRUE,FALSE)</formula>
    </cfRule>
  </conditionalFormatting>
  <conditionalFormatting sqref="AM158">
    <cfRule type="expression" dxfId="879" priority="171">
      <formula>IF(RIGHT(TEXT(AM158,"0.#"),1)=".",FALSE,TRUE)</formula>
    </cfRule>
    <cfRule type="expression" dxfId="878" priority="172">
      <formula>IF(RIGHT(TEXT(AM158,"0.#"),1)=".",TRUE,FALSE)</formula>
    </cfRule>
  </conditionalFormatting>
  <conditionalFormatting sqref="AE160">
    <cfRule type="expression" dxfId="877" priority="179">
      <formula>IF(RIGHT(TEXT(AE160,"0.#"),1)=".",FALSE,TRUE)</formula>
    </cfRule>
    <cfRule type="expression" dxfId="876" priority="180">
      <formula>IF(RIGHT(TEXT(AE160,"0.#"),1)=".",TRUE,FALSE)</formula>
    </cfRule>
  </conditionalFormatting>
  <conditionalFormatting sqref="AI160">
    <cfRule type="expression" dxfId="875" priority="177">
      <formula>IF(RIGHT(TEXT(AI160,"0.#"),1)=".",FALSE,TRUE)</formula>
    </cfRule>
    <cfRule type="expression" dxfId="874" priority="178">
      <formula>IF(RIGHT(TEXT(AI160,"0.#"),1)=".",TRUE,FALSE)</formula>
    </cfRule>
  </conditionalFormatting>
  <conditionalFormatting sqref="AI159">
    <cfRule type="expression" dxfId="873" priority="175">
      <formula>IF(RIGHT(TEXT(AI159,"0.#"),1)=".",FALSE,TRUE)</formula>
    </cfRule>
    <cfRule type="expression" dxfId="872" priority="176">
      <formula>IF(RIGHT(TEXT(AI159,"0.#"),1)=".",TRUE,FALSE)</formula>
    </cfRule>
  </conditionalFormatting>
  <conditionalFormatting sqref="AI158">
    <cfRule type="expression" dxfId="871" priority="173">
      <formula>IF(RIGHT(TEXT(AI158,"0.#"),1)=".",FALSE,TRUE)</formula>
    </cfRule>
    <cfRule type="expression" dxfId="870" priority="174">
      <formula>IF(RIGHT(TEXT(AI158,"0.#"),1)=".",TRUE,FALSE)</formula>
    </cfRule>
  </conditionalFormatting>
  <conditionalFormatting sqref="AM159">
    <cfRule type="expression" dxfId="869" priority="169">
      <formula>IF(RIGHT(TEXT(AM159,"0.#"),1)=".",FALSE,TRUE)</formula>
    </cfRule>
    <cfRule type="expression" dxfId="868" priority="170">
      <formula>IF(RIGHT(TEXT(AM159,"0.#"),1)=".",TRUE,FALSE)</formula>
    </cfRule>
  </conditionalFormatting>
  <conditionalFormatting sqref="AM160">
    <cfRule type="expression" dxfId="867" priority="167">
      <formula>IF(RIGHT(TEXT(AM160,"0.#"),1)=".",FALSE,TRUE)</formula>
    </cfRule>
    <cfRule type="expression" dxfId="866" priority="168">
      <formula>IF(RIGHT(TEXT(AM160,"0.#"),1)=".",TRUE,FALSE)</formula>
    </cfRule>
  </conditionalFormatting>
  <conditionalFormatting sqref="AQ158:AQ160">
    <cfRule type="expression" dxfId="865" priority="165">
      <formula>IF(RIGHT(TEXT(AQ158,"0.#"),1)=".",FALSE,TRUE)</formula>
    </cfRule>
    <cfRule type="expression" dxfId="864" priority="166">
      <formula>IF(RIGHT(TEXT(AQ158,"0.#"),1)=".",TRUE,FALSE)</formula>
    </cfRule>
  </conditionalFormatting>
  <conditionalFormatting sqref="AU158:AU160">
    <cfRule type="expression" dxfId="863" priority="163">
      <formula>IF(RIGHT(TEXT(AU158,"0.#"),1)=".",FALSE,TRUE)</formula>
    </cfRule>
    <cfRule type="expression" dxfId="862" priority="164">
      <formula>IF(RIGHT(TEXT(AU158,"0.#"),1)=".",TRUE,FALSE)</formula>
    </cfRule>
  </conditionalFormatting>
  <conditionalFormatting sqref="AE153">
    <cfRule type="expression" dxfId="861" priority="161">
      <formula>IF(RIGHT(TEXT(AE153,"0.#"),1)=".",FALSE,TRUE)</formula>
    </cfRule>
    <cfRule type="expression" dxfId="860" priority="162">
      <formula>IF(RIGHT(TEXT(AE153,"0.#"),1)=".",TRUE,FALSE)</formula>
    </cfRule>
  </conditionalFormatting>
  <conditionalFormatting sqref="AE154">
    <cfRule type="expression" dxfId="859" priority="159">
      <formula>IF(RIGHT(TEXT(AE154,"0.#"),1)=".",FALSE,TRUE)</formula>
    </cfRule>
    <cfRule type="expression" dxfId="858" priority="160">
      <formula>IF(RIGHT(TEXT(AE154,"0.#"),1)=".",TRUE,FALSE)</formula>
    </cfRule>
  </conditionalFormatting>
  <conditionalFormatting sqref="AM153">
    <cfRule type="expression" dxfId="857" priority="149">
      <formula>IF(RIGHT(TEXT(AM153,"0.#"),1)=".",FALSE,TRUE)</formula>
    </cfRule>
    <cfRule type="expression" dxfId="856" priority="150">
      <formula>IF(RIGHT(TEXT(AM153,"0.#"),1)=".",TRUE,FALSE)</formula>
    </cfRule>
  </conditionalFormatting>
  <conditionalFormatting sqref="AE155">
    <cfRule type="expression" dxfId="855" priority="157">
      <formula>IF(RIGHT(TEXT(AE155,"0.#"),1)=".",FALSE,TRUE)</formula>
    </cfRule>
    <cfRule type="expression" dxfId="854" priority="158">
      <formula>IF(RIGHT(TEXT(AE155,"0.#"),1)=".",TRUE,FALSE)</formula>
    </cfRule>
  </conditionalFormatting>
  <conditionalFormatting sqref="AI155">
    <cfRule type="expression" dxfId="853" priority="155">
      <formula>IF(RIGHT(TEXT(AI155,"0.#"),1)=".",FALSE,TRUE)</formula>
    </cfRule>
    <cfRule type="expression" dxfId="852" priority="156">
      <formula>IF(RIGHT(TEXT(AI155,"0.#"),1)=".",TRUE,FALSE)</formula>
    </cfRule>
  </conditionalFormatting>
  <conditionalFormatting sqref="AI154">
    <cfRule type="expression" dxfId="851" priority="153">
      <formula>IF(RIGHT(TEXT(AI154,"0.#"),1)=".",FALSE,TRUE)</formula>
    </cfRule>
    <cfRule type="expression" dxfId="850" priority="154">
      <formula>IF(RIGHT(TEXT(AI154,"0.#"),1)=".",TRUE,FALSE)</formula>
    </cfRule>
  </conditionalFormatting>
  <conditionalFormatting sqref="AI153">
    <cfRule type="expression" dxfId="849" priority="151">
      <formula>IF(RIGHT(TEXT(AI153,"0.#"),1)=".",FALSE,TRUE)</formula>
    </cfRule>
    <cfRule type="expression" dxfId="848" priority="152">
      <formula>IF(RIGHT(TEXT(AI153,"0.#"),1)=".",TRUE,FALSE)</formula>
    </cfRule>
  </conditionalFormatting>
  <conditionalFormatting sqref="AM154">
    <cfRule type="expression" dxfId="847" priority="147">
      <formula>IF(RIGHT(TEXT(AM154,"0.#"),1)=".",FALSE,TRUE)</formula>
    </cfRule>
    <cfRule type="expression" dxfId="846" priority="148">
      <formula>IF(RIGHT(TEXT(AM154,"0.#"),1)=".",TRUE,FALSE)</formula>
    </cfRule>
  </conditionalFormatting>
  <conditionalFormatting sqref="AM155">
    <cfRule type="expression" dxfId="845" priority="145">
      <formula>IF(RIGHT(TEXT(AM155,"0.#"),1)=".",FALSE,TRUE)</formula>
    </cfRule>
    <cfRule type="expression" dxfId="844" priority="146">
      <formula>IF(RIGHT(TEXT(AM155,"0.#"),1)=".",TRUE,FALSE)</formula>
    </cfRule>
  </conditionalFormatting>
  <conditionalFormatting sqref="AQ153:AQ155">
    <cfRule type="expression" dxfId="843" priority="143">
      <formula>IF(RIGHT(TEXT(AQ153,"0.#"),1)=".",FALSE,TRUE)</formula>
    </cfRule>
    <cfRule type="expression" dxfId="842" priority="144">
      <formula>IF(RIGHT(TEXT(AQ153,"0.#"),1)=".",TRUE,FALSE)</formula>
    </cfRule>
  </conditionalFormatting>
  <conditionalFormatting sqref="AU153:AU155">
    <cfRule type="expression" dxfId="841" priority="141">
      <formula>IF(RIGHT(TEXT(AU153,"0.#"),1)=".",FALSE,TRUE)</formula>
    </cfRule>
    <cfRule type="expression" dxfId="840" priority="142">
      <formula>IF(RIGHT(TEXT(AU153,"0.#"),1)=".",TRUE,FALSE)</formula>
    </cfRule>
  </conditionalFormatting>
  <conditionalFormatting sqref="AE192">
    <cfRule type="expression" dxfId="839" priority="139">
      <formula>IF(RIGHT(TEXT(AE192,"0.#"),1)=".",FALSE,TRUE)</formula>
    </cfRule>
    <cfRule type="expression" dxfId="838" priority="140">
      <formula>IF(RIGHT(TEXT(AE192,"0.#"),1)=".",TRUE,FALSE)</formula>
    </cfRule>
  </conditionalFormatting>
  <conditionalFormatting sqref="AE193">
    <cfRule type="expression" dxfId="837" priority="137">
      <formula>IF(RIGHT(TEXT(AE193,"0.#"),1)=".",FALSE,TRUE)</formula>
    </cfRule>
    <cfRule type="expression" dxfId="836" priority="138">
      <formula>IF(RIGHT(TEXT(AE193,"0.#"),1)=".",TRUE,FALSE)</formula>
    </cfRule>
  </conditionalFormatting>
  <conditionalFormatting sqref="AM192">
    <cfRule type="expression" dxfId="835" priority="127">
      <formula>IF(RIGHT(TEXT(AM192,"0.#"),1)=".",FALSE,TRUE)</formula>
    </cfRule>
    <cfRule type="expression" dxfId="834" priority="128">
      <formula>IF(RIGHT(TEXT(AM192,"0.#"),1)=".",TRUE,FALSE)</formula>
    </cfRule>
  </conditionalFormatting>
  <conditionalFormatting sqref="AE194">
    <cfRule type="expression" dxfId="833" priority="135">
      <formula>IF(RIGHT(TEXT(AE194,"0.#"),1)=".",FALSE,TRUE)</formula>
    </cfRule>
    <cfRule type="expression" dxfId="832" priority="136">
      <formula>IF(RIGHT(TEXT(AE194,"0.#"),1)=".",TRUE,FALSE)</formula>
    </cfRule>
  </conditionalFormatting>
  <conditionalFormatting sqref="AI194">
    <cfRule type="expression" dxfId="831" priority="133">
      <formula>IF(RIGHT(TEXT(AI194,"0.#"),1)=".",FALSE,TRUE)</formula>
    </cfRule>
    <cfRule type="expression" dxfId="830" priority="134">
      <formula>IF(RIGHT(TEXT(AI194,"0.#"),1)=".",TRUE,FALSE)</formula>
    </cfRule>
  </conditionalFormatting>
  <conditionalFormatting sqref="AI193">
    <cfRule type="expression" dxfId="829" priority="131">
      <formula>IF(RIGHT(TEXT(AI193,"0.#"),1)=".",FALSE,TRUE)</formula>
    </cfRule>
    <cfRule type="expression" dxfId="828" priority="132">
      <formula>IF(RIGHT(TEXT(AI193,"0.#"),1)=".",TRUE,FALSE)</formula>
    </cfRule>
  </conditionalFormatting>
  <conditionalFormatting sqref="AI192">
    <cfRule type="expression" dxfId="827" priority="129">
      <formula>IF(RIGHT(TEXT(AI192,"0.#"),1)=".",FALSE,TRUE)</formula>
    </cfRule>
    <cfRule type="expression" dxfId="826" priority="130">
      <formula>IF(RIGHT(TEXT(AI192,"0.#"),1)=".",TRUE,FALSE)</formula>
    </cfRule>
  </conditionalFormatting>
  <conditionalFormatting sqref="AM193">
    <cfRule type="expression" dxfId="825" priority="125">
      <formula>IF(RIGHT(TEXT(AM193,"0.#"),1)=".",FALSE,TRUE)</formula>
    </cfRule>
    <cfRule type="expression" dxfId="824" priority="126">
      <formula>IF(RIGHT(TEXT(AM193,"0.#"),1)=".",TRUE,FALSE)</formula>
    </cfRule>
  </conditionalFormatting>
  <conditionalFormatting sqref="AM194">
    <cfRule type="expression" dxfId="823" priority="123">
      <formula>IF(RIGHT(TEXT(AM194,"0.#"),1)=".",FALSE,TRUE)</formula>
    </cfRule>
    <cfRule type="expression" dxfId="822" priority="124">
      <formula>IF(RIGHT(TEXT(AM194,"0.#"),1)=".",TRUE,FALSE)</formula>
    </cfRule>
  </conditionalFormatting>
  <conditionalFormatting sqref="AQ192:AQ194">
    <cfRule type="expression" dxfId="821" priority="121">
      <formula>IF(RIGHT(TEXT(AQ192,"0.#"),1)=".",FALSE,TRUE)</formula>
    </cfRule>
    <cfRule type="expression" dxfId="820" priority="122">
      <formula>IF(RIGHT(TEXT(AQ192,"0.#"),1)=".",TRUE,FALSE)</formula>
    </cfRule>
  </conditionalFormatting>
  <conditionalFormatting sqref="AU192:AU194">
    <cfRule type="expression" dxfId="819" priority="119">
      <formula>IF(RIGHT(TEXT(AU192,"0.#"),1)=".",FALSE,TRUE)</formula>
    </cfRule>
    <cfRule type="expression" dxfId="818" priority="120">
      <formula>IF(RIGHT(TEXT(AU192,"0.#"),1)=".",TRUE,FALSE)</formula>
    </cfRule>
  </conditionalFormatting>
  <conditionalFormatting sqref="AE187">
    <cfRule type="expression" dxfId="817" priority="117">
      <formula>IF(RIGHT(TEXT(AE187,"0.#"),1)=".",FALSE,TRUE)</formula>
    </cfRule>
    <cfRule type="expression" dxfId="816" priority="118">
      <formula>IF(RIGHT(TEXT(AE187,"0.#"),1)=".",TRUE,FALSE)</formula>
    </cfRule>
  </conditionalFormatting>
  <conditionalFormatting sqref="AE188">
    <cfRule type="expression" dxfId="815" priority="115">
      <formula>IF(RIGHT(TEXT(AE188,"0.#"),1)=".",FALSE,TRUE)</formula>
    </cfRule>
    <cfRule type="expression" dxfId="814" priority="116">
      <formula>IF(RIGHT(TEXT(AE188,"0.#"),1)=".",TRUE,FALSE)</formula>
    </cfRule>
  </conditionalFormatting>
  <conditionalFormatting sqref="AM187">
    <cfRule type="expression" dxfId="813" priority="105">
      <formula>IF(RIGHT(TEXT(AM187,"0.#"),1)=".",FALSE,TRUE)</formula>
    </cfRule>
    <cfRule type="expression" dxfId="812" priority="106">
      <formula>IF(RIGHT(TEXT(AM187,"0.#"),1)=".",TRUE,FALSE)</formula>
    </cfRule>
  </conditionalFormatting>
  <conditionalFormatting sqref="AE189">
    <cfRule type="expression" dxfId="811" priority="113">
      <formula>IF(RIGHT(TEXT(AE189,"0.#"),1)=".",FALSE,TRUE)</formula>
    </cfRule>
    <cfRule type="expression" dxfId="810" priority="114">
      <formula>IF(RIGHT(TEXT(AE189,"0.#"),1)=".",TRUE,FALSE)</formula>
    </cfRule>
  </conditionalFormatting>
  <conditionalFormatting sqref="AI189">
    <cfRule type="expression" dxfId="809" priority="111">
      <formula>IF(RIGHT(TEXT(AI189,"0.#"),1)=".",FALSE,TRUE)</formula>
    </cfRule>
    <cfRule type="expression" dxfId="808" priority="112">
      <formula>IF(RIGHT(TEXT(AI189,"0.#"),1)=".",TRUE,FALSE)</formula>
    </cfRule>
  </conditionalFormatting>
  <conditionalFormatting sqref="AI188">
    <cfRule type="expression" dxfId="807" priority="109">
      <formula>IF(RIGHT(TEXT(AI188,"0.#"),1)=".",FALSE,TRUE)</formula>
    </cfRule>
    <cfRule type="expression" dxfId="806" priority="110">
      <formula>IF(RIGHT(TEXT(AI188,"0.#"),1)=".",TRUE,FALSE)</formula>
    </cfRule>
  </conditionalFormatting>
  <conditionalFormatting sqref="AI187">
    <cfRule type="expression" dxfId="805" priority="107">
      <formula>IF(RIGHT(TEXT(AI187,"0.#"),1)=".",FALSE,TRUE)</formula>
    </cfRule>
    <cfRule type="expression" dxfId="804" priority="108">
      <formula>IF(RIGHT(TEXT(AI187,"0.#"),1)=".",TRUE,FALSE)</formula>
    </cfRule>
  </conditionalFormatting>
  <conditionalFormatting sqref="AM188">
    <cfRule type="expression" dxfId="803" priority="103">
      <formula>IF(RIGHT(TEXT(AM188,"0.#"),1)=".",FALSE,TRUE)</formula>
    </cfRule>
    <cfRule type="expression" dxfId="802" priority="104">
      <formula>IF(RIGHT(TEXT(AM188,"0.#"),1)=".",TRUE,FALSE)</formula>
    </cfRule>
  </conditionalFormatting>
  <conditionalFormatting sqref="AM189">
    <cfRule type="expression" dxfId="801" priority="101">
      <formula>IF(RIGHT(TEXT(AM189,"0.#"),1)=".",FALSE,TRUE)</formula>
    </cfRule>
    <cfRule type="expression" dxfId="800" priority="102">
      <formula>IF(RIGHT(TEXT(AM189,"0.#"),1)=".",TRUE,FALSE)</formula>
    </cfRule>
  </conditionalFormatting>
  <conditionalFormatting sqref="AQ187:AQ189">
    <cfRule type="expression" dxfId="799" priority="99">
      <formula>IF(RIGHT(TEXT(AQ187,"0.#"),1)=".",FALSE,TRUE)</formula>
    </cfRule>
    <cfRule type="expression" dxfId="798" priority="100">
      <formula>IF(RIGHT(TEXT(AQ187,"0.#"),1)=".",TRUE,FALSE)</formula>
    </cfRule>
  </conditionalFormatting>
  <conditionalFormatting sqref="AU187:AU189">
    <cfRule type="expression" dxfId="797" priority="97">
      <formula>IF(RIGHT(TEXT(AU187,"0.#"),1)=".",FALSE,TRUE)</formula>
    </cfRule>
    <cfRule type="expression" dxfId="796" priority="98">
      <formula>IF(RIGHT(TEXT(AU187,"0.#"),1)=".",TRUE,FALSE)</formula>
    </cfRule>
  </conditionalFormatting>
  <conditionalFormatting sqref="AE56">
    <cfRule type="expression" dxfId="795" priority="95">
      <formula>IF(RIGHT(TEXT(AE56,"0.#"),1)=".",FALSE,TRUE)</formula>
    </cfRule>
    <cfRule type="expression" dxfId="794" priority="96">
      <formula>IF(RIGHT(TEXT(AE56,"0.#"),1)=".",TRUE,FALSE)</formula>
    </cfRule>
  </conditionalFormatting>
  <conditionalFormatting sqref="AE57">
    <cfRule type="expression" dxfId="793" priority="93">
      <formula>IF(RIGHT(TEXT(AE57,"0.#"),1)=".",FALSE,TRUE)</formula>
    </cfRule>
    <cfRule type="expression" dxfId="792" priority="94">
      <formula>IF(RIGHT(TEXT(AE57,"0.#"),1)=".",TRUE,FALSE)</formula>
    </cfRule>
  </conditionalFormatting>
  <conditionalFormatting sqref="AM56">
    <cfRule type="expression" dxfId="791" priority="83">
      <formula>IF(RIGHT(TEXT(AM56,"0.#"),1)=".",FALSE,TRUE)</formula>
    </cfRule>
    <cfRule type="expression" dxfId="790" priority="84">
      <formula>IF(RIGHT(TEXT(AM56,"0.#"),1)=".",TRUE,FALSE)</formula>
    </cfRule>
  </conditionalFormatting>
  <conditionalFormatting sqref="AE58">
    <cfRule type="expression" dxfId="789" priority="91">
      <formula>IF(RIGHT(TEXT(AE58,"0.#"),1)=".",FALSE,TRUE)</formula>
    </cfRule>
    <cfRule type="expression" dxfId="788" priority="92">
      <formula>IF(RIGHT(TEXT(AE58,"0.#"),1)=".",TRUE,FALSE)</formula>
    </cfRule>
  </conditionalFormatting>
  <conditionalFormatting sqref="AI58">
    <cfRule type="expression" dxfId="787" priority="89">
      <formula>IF(RIGHT(TEXT(AI58,"0.#"),1)=".",FALSE,TRUE)</formula>
    </cfRule>
    <cfRule type="expression" dxfId="786" priority="90">
      <formula>IF(RIGHT(TEXT(AI58,"0.#"),1)=".",TRUE,FALSE)</formula>
    </cfRule>
  </conditionalFormatting>
  <conditionalFormatting sqref="AI57">
    <cfRule type="expression" dxfId="785" priority="87">
      <formula>IF(RIGHT(TEXT(AI57,"0.#"),1)=".",FALSE,TRUE)</formula>
    </cfRule>
    <cfRule type="expression" dxfId="784" priority="88">
      <formula>IF(RIGHT(TEXT(AI57,"0.#"),1)=".",TRUE,FALSE)</formula>
    </cfRule>
  </conditionalFormatting>
  <conditionalFormatting sqref="AI56">
    <cfRule type="expression" dxfId="783" priority="85">
      <formula>IF(RIGHT(TEXT(AI56,"0.#"),1)=".",FALSE,TRUE)</formula>
    </cfRule>
    <cfRule type="expression" dxfId="782" priority="86">
      <formula>IF(RIGHT(TEXT(AI56,"0.#"),1)=".",TRUE,FALSE)</formula>
    </cfRule>
  </conditionalFormatting>
  <conditionalFormatting sqref="AM57">
    <cfRule type="expression" dxfId="781" priority="81">
      <formula>IF(RIGHT(TEXT(AM57,"0.#"),1)=".",FALSE,TRUE)</formula>
    </cfRule>
    <cfRule type="expression" dxfId="780" priority="82">
      <formula>IF(RIGHT(TEXT(AM57,"0.#"),1)=".",TRUE,FALSE)</formula>
    </cfRule>
  </conditionalFormatting>
  <conditionalFormatting sqref="AM58">
    <cfRule type="expression" dxfId="779" priority="79">
      <formula>IF(RIGHT(TEXT(AM58,"0.#"),1)=".",FALSE,TRUE)</formula>
    </cfRule>
    <cfRule type="expression" dxfId="778" priority="80">
      <formula>IF(RIGHT(TEXT(AM58,"0.#"),1)=".",TRUE,FALSE)</formula>
    </cfRule>
  </conditionalFormatting>
  <conditionalFormatting sqref="AQ56:AQ58">
    <cfRule type="expression" dxfId="777" priority="77">
      <formula>IF(RIGHT(TEXT(AQ56,"0.#"),1)=".",FALSE,TRUE)</formula>
    </cfRule>
    <cfRule type="expression" dxfId="776" priority="78">
      <formula>IF(RIGHT(TEXT(AQ56,"0.#"),1)=".",TRUE,FALSE)</formula>
    </cfRule>
  </conditionalFormatting>
  <conditionalFormatting sqref="AU56:AU58">
    <cfRule type="expression" dxfId="775" priority="75">
      <formula>IF(RIGHT(TEXT(AU56,"0.#"),1)=".",FALSE,TRUE)</formula>
    </cfRule>
    <cfRule type="expression" dxfId="774" priority="76">
      <formula>IF(RIGHT(TEXT(AU56,"0.#"),1)=".",TRUE,FALSE)</formula>
    </cfRule>
  </conditionalFormatting>
  <conditionalFormatting sqref="AE51">
    <cfRule type="expression" dxfId="773" priority="73">
      <formula>IF(RIGHT(TEXT(AE51,"0.#"),1)=".",FALSE,TRUE)</formula>
    </cfRule>
    <cfRule type="expression" dxfId="772" priority="74">
      <formula>IF(RIGHT(TEXT(AE51,"0.#"),1)=".",TRUE,FALSE)</formula>
    </cfRule>
  </conditionalFormatting>
  <conditionalFormatting sqref="AE52">
    <cfRule type="expression" dxfId="771" priority="71">
      <formula>IF(RIGHT(TEXT(AE52,"0.#"),1)=".",FALSE,TRUE)</formula>
    </cfRule>
    <cfRule type="expression" dxfId="770" priority="72">
      <formula>IF(RIGHT(TEXT(AE52,"0.#"),1)=".",TRUE,FALSE)</formula>
    </cfRule>
  </conditionalFormatting>
  <conditionalFormatting sqref="AM51">
    <cfRule type="expression" dxfId="769" priority="61">
      <formula>IF(RIGHT(TEXT(AM51,"0.#"),1)=".",FALSE,TRUE)</formula>
    </cfRule>
    <cfRule type="expression" dxfId="768" priority="62">
      <formula>IF(RIGHT(TEXT(AM51,"0.#"),1)=".",TRUE,FALSE)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2">
    <cfRule type="expression" dxfId="763" priority="65">
      <formula>IF(RIGHT(TEXT(AI52,"0.#"),1)=".",FALSE,TRUE)</formula>
    </cfRule>
    <cfRule type="expression" dxfId="762" priority="66">
      <formula>IF(RIGHT(TEXT(AI52,"0.#"),1)=".",TRUE,FALSE)</formula>
    </cfRule>
  </conditionalFormatting>
  <conditionalFormatting sqref="AI51">
    <cfRule type="expression" dxfId="761" priority="63">
      <formula>IF(RIGHT(TEXT(AI51,"0.#"),1)=".",FALSE,TRUE)</formula>
    </cfRule>
    <cfRule type="expression" dxfId="760" priority="64">
      <formula>IF(RIGHT(TEXT(AI51,"0.#"),1)=".",TRUE,FALSE)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P14:V14">
    <cfRule type="expression" dxfId="751" priority="51">
      <formula>IF(RIGHT(TEXT(P14,"0.#"),1)=".",FALSE,TRUE)</formula>
    </cfRule>
    <cfRule type="expression" dxfId="750" priority="52">
      <formula>IF(RIGHT(TEXT(P14,"0.#"),1)=".",TRUE,FALSE)</formula>
    </cfRule>
  </conditionalFormatting>
  <conditionalFormatting sqref="P15:V17 P13:V13">
    <cfRule type="expression" dxfId="749" priority="49">
      <formula>IF(RIGHT(TEXT(P13,"0.#"),1)=".",FALSE,TRUE)</formula>
    </cfRule>
    <cfRule type="expression" dxfId="748" priority="50">
      <formula>IF(RIGHT(TEXT(P13,"0.#"),1)=".",TRUE,FALSE)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E109">
    <cfRule type="expression" dxfId="731" priority="31">
      <formula>IF(RIGHT(TEXT(AE109,"0.#"),1)=".",FALSE,TRUE)</formula>
    </cfRule>
    <cfRule type="expression" dxfId="730" priority="32">
      <formula>IF(RIGHT(TEXT(AE109,"0.#"),1)=".",TRUE,FALSE)</formula>
    </cfRule>
  </conditionalFormatting>
  <conditionalFormatting sqref="AI109">
    <cfRule type="expression" dxfId="729" priority="29">
      <formula>IF(RIGHT(TEXT(AI109,"0.#"),1)=".",FALSE,TRUE)</formula>
    </cfRule>
    <cfRule type="expression" dxfId="728" priority="30">
      <formula>IF(RIGHT(TEXT(AI109,"0.#"),1)=".",TRUE,FALSE)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3">
    <cfRule type="expression" dxfId="723" priority="23">
      <formula>IF(RIGHT(TEXT(AE103,"0.#"),1)=".",FALSE,TRUE)</formula>
    </cfRule>
    <cfRule type="expression" dxfId="722" priority="24">
      <formula>IF(RIGHT(TEXT(AE103,"0.#"),1)=".",TRUE,FALSE)</formula>
    </cfRule>
  </conditionalFormatting>
  <conditionalFormatting sqref="AI103">
    <cfRule type="expression" dxfId="721" priority="21">
      <formula>IF(RIGHT(TEXT(AI103,"0.#"),1)=".",FALSE,TRUE)</formula>
    </cfRule>
    <cfRule type="expression" dxfId="720" priority="22">
      <formula>IF(RIGHT(TEXT(AI103,"0.#"),1)=".",TRUE,FALSE)</formula>
    </cfRule>
  </conditionalFormatting>
  <conditionalFormatting sqref="AE100">
    <cfRule type="expression" dxfId="719" priority="19">
      <formula>IF(RIGHT(TEXT(AE100,"0.#"),1)=".",FALSE,TRUE)</formula>
    </cfRule>
    <cfRule type="expression" dxfId="718" priority="20">
      <formula>IF(RIGHT(TEXT(AE100,"0.#"),1)=".",TRUE,FALSE)</formula>
    </cfRule>
  </conditionalFormatting>
  <conditionalFormatting sqref="AI100">
    <cfRule type="expression" dxfId="717" priority="17">
      <formula>IF(RIGHT(TEXT(AI100,"0.#"),1)=".",FALSE,TRUE)</formula>
    </cfRule>
    <cfRule type="expression" dxfId="716" priority="18">
      <formula>IF(RIGHT(TEXT(AI100,"0.#"),1)=".",TRUE,FALSE)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E121">
    <cfRule type="expression" dxfId="705" priority="5">
      <formula>IF(RIGHT(TEXT(AE121,"0.#"),1)=".",FALSE,TRUE)</formula>
    </cfRule>
    <cfRule type="expression" dxfId="704" priority="6">
      <formula>IF(RIGHT(TEXT(AE121,"0.#"),1)=".",TRUE,FALSE)</formula>
    </cfRule>
  </conditionalFormatting>
  <conditionalFormatting sqref="AI121">
    <cfRule type="expression" dxfId="703" priority="3">
      <formula>IF(RIGHT(TEXT(AI121,"0.#"),1)=".",FALSE,TRUE)</formula>
    </cfRule>
    <cfRule type="expression" dxfId="702" priority="4">
      <formula>IF(RIGHT(TEXT(AI121,"0.#"),1)=".",TRUE,FALSE)</formula>
    </cfRule>
  </conditionalFormatting>
  <conditionalFormatting sqref="AM121">
    <cfRule type="expression" dxfId="701" priority="1">
      <formula>IF(RIGHT(TEXT(AM121,"0.#"),1)=".",FALSE,TRUE)</formula>
    </cfRule>
    <cfRule type="expression" dxfId="700" priority="2">
      <formula>IF(RIGHT(TEXT(AM121,"0.#"),1)=".",TRUE,FALSE)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50" man="1"/>
    <brk id="109" max="50" man="1"/>
    <brk id="220" max="50" man="1"/>
    <brk id="256" max="50" man="1"/>
    <brk id="297" max="50" man="1"/>
    <brk id="462" max="50" man="1"/>
  </rowBreaks>
  <drawing r:id="rId2"/>
  <legacyDrawing r:id="rId3"/>
  <oleObjects>
    <mc:AlternateContent xmlns:mc="http://schemas.openxmlformats.org/markup-compatibility/2006">
      <mc:Choice Requires="x14">
        <oleObject progId="PowerPoint.Slide.12" shapeId="1032" r:id="rId4">
          <objectPr defaultSize="0" autoPict="0" r:id="rId5">
            <anchor moveWithCells="1">
              <from>
                <xdr:col>6</xdr:col>
                <xdr:colOff>22860</xdr:colOff>
                <xdr:row>268</xdr:row>
                <xdr:rowOff>312420</xdr:rowOff>
              </from>
              <to>
                <xdr:col>49</xdr:col>
                <xdr:colOff>419100</xdr:colOff>
                <xdr:row>296</xdr:row>
                <xdr:rowOff>220980</xdr:rowOff>
              </to>
            </anchor>
          </objectPr>
        </oleObject>
      </mc:Choice>
      <mc:Fallback>
        <oleObject progId="PowerPoint.Slide.12" shapeId="1032" r:id="rId4"/>
      </mc:Fallback>
    </mc:AlternateContent>
  </oleObject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15" zoomScaleNormal="115" workbookViewId="0">
      <selection activeCell="O17" sqref="O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315</v>
      </c>
    </row>
    <row r="2" spans="1:42" ht="13.5" customHeight="1" x14ac:dyDescent="0.2">
      <c r="A2" s="14" t="s">
        <v>81</v>
      </c>
      <c r="B2" s="15"/>
      <c r="C2" s="13" t="str">
        <f>IF(B2="","",A2)</f>
        <v/>
      </c>
      <c r="D2" s="13" t="str">
        <f>IF(C2="","",IF(D1&lt;&gt;"",CONCATENATE(D1,"、",C2),C2))</f>
        <v/>
      </c>
      <c r="F2" s="12" t="s">
        <v>68</v>
      </c>
      <c r="G2" s="17" t="s">
        <v>685</v>
      </c>
      <c r="H2" s="13" t="str">
        <f>IF(G2="","",F2)</f>
        <v>一般会計</v>
      </c>
      <c r="I2" s="13" t="str">
        <f>IF(H2="","",IF(I1&lt;&gt;"",CONCATENATE(I1,"、",H2),H2))</f>
        <v>一般会計</v>
      </c>
      <c r="K2" s="14" t="s">
        <v>98</v>
      </c>
      <c r="L2" s="15"/>
      <c r="M2" s="13" t="str">
        <f>IF(L2="","",K2)</f>
        <v/>
      </c>
      <c r="N2" s="13" t="str">
        <f>IF(M2="","",IF(N1&lt;&gt;"",CONCATENATE(N1,"、",M2),M2))</f>
        <v/>
      </c>
      <c r="O2" s="13"/>
      <c r="P2" s="12" t="s">
        <v>70</v>
      </c>
      <c r="Q2" s="17" t="s">
        <v>685</v>
      </c>
      <c r="R2" s="13" t="str">
        <f>IF(Q2="","",P2)</f>
        <v>直接実施</v>
      </c>
      <c r="S2" s="13" t="str">
        <f>IF(R2="","",IF(S1&lt;&gt;"",CONCATENATE(S1,"、",R2),R2))</f>
        <v>直接実施</v>
      </c>
      <c r="T2" s="13"/>
      <c r="U2" s="93">
        <v>21</v>
      </c>
      <c r="W2" s="32" t="s">
        <v>169</v>
      </c>
      <c r="Y2" s="32" t="s">
        <v>64</v>
      </c>
      <c r="Z2" s="32" t="s">
        <v>64</v>
      </c>
      <c r="AA2" s="86" t="s">
        <v>362</v>
      </c>
      <c r="AB2" s="86" t="s">
        <v>588</v>
      </c>
      <c r="AC2" s="87" t="s">
        <v>130</v>
      </c>
      <c r="AD2" s="28"/>
      <c r="AE2" s="43" t="s">
        <v>165</v>
      </c>
      <c r="AF2" s="30"/>
      <c r="AG2" s="53" t="s">
        <v>327</v>
      </c>
      <c r="AI2" s="51" t="s">
        <v>359</v>
      </c>
      <c r="AK2" s="51" t="s">
        <v>237</v>
      </c>
      <c r="AM2" s="77"/>
      <c r="AN2" s="77"/>
      <c r="AP2" s="53" t="s">
        <v>327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619</v>
      </c>
      <c r="W3" s="32" t="s">
        <v>141</v>
      </c>
      <c r="Y3" s="32" t="s">
        <v>65</v>
      </c>
      <c r="Z3" s="32" t="s">
        <v>495</v>
      </c>
      <c r="AA3" s="86" t="s">
        <v>461</v>
      </c>
      <c r="AB3" s="86" t="s">
        <v>589</v>
      </c>
      <c r="AC3" s="87" t="s">
        <v>131</v>
      </c>
      <c r="AD3" s="28"/>
      <c r="AE3" s="43" t="s">
        <v>166</v>
      </c>
      <c r="AF3" s="30"/>
      <c r="AG3" s="53" t="s">
        <v>328</v>
      </c>
      <c r="AI3" s="51" t="s">
        <v>230</v>
      </c>
      <c r="AK3" s="51" t="str">
        <f>CHAR(CODE(AK2)+1)</f>
        <v>B</v>
      </c>
      <c r="AM3" s="77"/>
      <c r="AN3" s="77"/>
      <c r="AP3" s="53" t="s">
        <v>328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680</v>
      </c>
      <c r="W4" s="32" t="s">
        <v>142</v>
      </c>
      <c r="Y4" s="32" t="s">
        <v>368</v>
      </c>
      <c r="Z4" s="32" t="s">
        <v>496</v>
      </c>
      <c r="AA4" s="86" t="s">
        <v>462</v>
      </c>
      <c r="AB4" s="86" t="s">
        <v>590</v>
      </c>
      <c r="AC4" s="86" t="s">
        <v>132</v>
      </c>
      <c r="AD4" s="28"/>
      <c r="AE4" s="43" t="s">
        <v>167</v>
      </c>
      <c r="AF4" s="30"/>
      <c r="AG4" s="53" t="s">
        <v>329</v>
      </c>
      <c r="AI4" s="51" t="s">
        <v>232</v>
      </c>
      <c r="AK4" s="51" t="str">
        <f t="shared" ref="AK4:AK49" si="7">CHAR(CODE(AK3)+1)</f>
        <v>C</v>
      </c>
      <c r="AM4" s="77"/>
      <c r="AN4" s="77"/>
      <c r="AP4" s="53" t="s">
        <v>329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643</v>
      </c>
      <c r="Y5" s="32" t="s">
        <v>369</v>
      </c>
      <c r="Z5" s="32" t="s">
        <v>497</v>
      </c>
      <c r="AA5" s="86" t="s">
        <v>463</v>
      </c>
      <c r="AB5" s="86" t="s">
        <v>591</v>
      </c>
      <c r="AC5" s="86" t="s">
        <v>168</v>
      </c>
      <c r="AD5" s="31"/>
      <c r="AE5" s="43" t="s">
        <v>340</v>
      </c>
      <c r="AF5" s="30"/>
      <c r="AG5" s="53" t="s">
        <v>330</v>
      </c>
      <c r="AI5" s="51" t="s">
        <v>366</v>
      </c>
      <c r="AK5" s="51" t="str">
        <f t="shared" si="7"/>
        <v>D</v>
      </c>
      <c r="AP5" s="53" t="s">
        <v>330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342</v>
      </c>
      <c r="W6" s="32" t="s">
        <v>645</v>
      </c>
      <c r="Y6" s="32" t="s">
        <v>370</v>
      </c>
      <c r="Z6" s="32" t="s">
        <v>498</v>
      </c>
      <c r="AA6" s="86" t="s">
        <v>464</v>
      </c>
      <c r="AB6" s="86" t="s">
        <v>592</v>
      </c>
      <c r="AC6" s="86" t="s">
        <v>133</v>
      </c>
      <c r="AD6" s="31"/>
      <c r="AE6" s="43" t="s">
        <v>337</v>
      </c>
      <c r="AF6" s="30"/>
      <c r="AG6" s="53" t="s">
        <v>331</v>
      </c>
      <c r="AI6" s="51" t="s">
        <v>367</v>
      </c>
      <c r="AK6" s="51" t="str">
        <f>CHAR(CODE(AK5)+1)</f>
        <v>E</v>
      </c>
      <c r="AP6" s="53" t="s">
        <v>331</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371</v>
      </c>
      <c r="Z7" s="32" t="s">
        <v>499</v>
      </c>
      <c r="AA7" s="86" t="s">
        <v>465</v>
      </c>
      <c r="AB7" s="86" t="s">
        <v>593</v>
      </c>
      <c r="AC7" s="31"/>
      <c r="AD7" s="31"/>
      <c r="AE7" s="32" t="s">
        <v>133</v>
      </c>
      <c r="AF7" s="30"/>
      <c r="AG7" s="53" t="s">
        <v>332</v>
      </c>
      <c r="AH7" s="80"/>
      <c r="AI7" s="53" t="s">
        <v>355</v>
      </c>
      <c r="AK7" s="51" t="str">
        <f>CHAR(CODE(AK6)+1)</f>
        <v>F</v>
      </c>
      <c r="AP7" s="53" t="s">
        <v>332</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364</v>
      </c>
      <c r="W8" s="32" t="s">
        <v>144</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v>
      </c>
      <c r="Q10" s="19"/>
      <c r="T10" s="13"/>
      <c r="W10" s="32" t="s">
        <v>146</v>
      </c>
      <c r="Y10" s="32" t="s">
        <v>374</v>
      </c>
      <c r="Z10" s="32" t="s">
        <v>502</v>
      </c>
      <c r="AA10" s="86" t="s">
        <v>468</v>
      </c>
      <c r="AB10" s="86" t="s">
        <v>596</v>
      </c>
      <c r="AC10" s="31"/>
      <c r="AD10" s="31"/>
      <c r="AE10" s="31"/>
      <c r="AF10" s="30"/>
      <c r="AG10" s="53" t="s">
        <v>318</v>
      </c>
      <c r="AK10" s="51" t="str">
        <f t="shared" si="7"/>
        <v>I</v>
      </c>
      <c r="AP10" s="51" t="s">
        <v>316</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685</v>
      </c>
      <c r="M11" s="13" t="str">
        <f t="shared" si="2"/>
        <v>その他の事項経費</v>
      </c>
      <c r="N11" s="13" t="str">
        <f t="shared" si="6"/>
        <v>その他の事項経費</v>
      </c>
      <c r="O11" s="13"/>
      <c r="P11" s="13"/>
      <c r="Q11" s="19"/>
      <c r="T11" s="13"/>
      <c r="W11" s="32" t="s">
        <v>677</v>
      </c>
      <c r="Y11" s="32" t="s">
        <v>375</v>
      </c>
      <c r="Z11" s="32" t="s">
        <v>503</v>
      </c>
      <c r="AA11" s="86" t="s">
        <v>469</v>
      </c>
      <c r="AB11" s="86" t="s">
        <v>597</v>
      </c>
      <c r="AC11" s="31"/>
      <c r="AD11" s="31"/>
      <c r="AE11" s="31"/>
      <c r="AF11" s="30"/>
      <c r="AG11" s="51" t="s">
        <v>321</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319</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320</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161</v>
      </c>
      <c r="Y45" s="32" t="s">
        <v>409</v>
      </c>
      <c r="Z45" s="32" t="s">
        <v>537</v>
      </c>
      <c r="AF45" s="30"/>
      <c r="AK45" s="51" t="str">
        <f t="shared" si="7"/>
        <v>r</v>
      </c>
    </row>
    <row r="46" spans="1:37" x14ac:dyDescent="0.2">
      <c r="A46" s="13"/>
      <c r="B46" s="13"/>
      <c r="F46" s="13"/>
      <c r="G46" s="19"/>
      <c r="K46" s="13"/>
      <c r="L46" s="13"/>
      <c r="O46" s="13"/>
      <c r="P46" s="13"/>
      <c r="Q46" s="19"/>
      <c r="T46" s="13"/>
      <c r="U46" s="93" t="s">
        <v>678</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67</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682</v>
      </c>
      <c r="Z100" s="32" t="s">
        <v>592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64"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309</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363</v>
      </c>
      <c r="AF2" s="963"/>
      <c r="AG2" s="963"/>
      <c r="AH2" s="900"/>
      <c r="AI2" s="963" t="s">
        <v>459</v>
      </c>
      <c r="AJ2" s="963"/>
      <c r="AK2" s="963"/>
      <c r="AL2" s="900"/>
      <c r="AM2" s="963" t="s">
        <v>460</v>
      </c>
      <c r="AN2" s="963"/>
      <c r="AO2" s="963"/>
      <c r="AP2" s="900"/>
      <c r="AQ2" s="507" t="s">
        <v>222</v>
      </c>
      <c r="AR2" s="508"/>
      <c r="AS2" s="508"/>
      <c r="AT2" s="509"/>
      <c r="AU2" s="510" t="s">
        <v>129</v>
      </c>
      <c r="AV2" s="510"/>
      <c r="AW2" s="510"/>
      <c r="AX2" s="511"/>
      <c r="AY2" s="34">
        <f>COUNTA($G$4)</f>
        <v>0</v>
      </c>
    </row>
    <row r="3" spans="1:51" ht="18.75" customHeight="1" x14ac:dyDescent="0.2">
      <c r="A3" s="486"/>
      <c r="B3" s="487"/>
      <c r="C3" s="487"/>
      <c r="D3" s="487"/>
      <c r="E3" s="487"/>
      <c r="F3" s="488"/>
      <c r="G3" s="358"/>
      <c r="H3" s="340"/>
      <c r="I3" s="340"/>
      <c r="J3" s="340"/>
      <c r="K3" s="340"/>
      <c r="L3" s="340"/>
      <c r="M3" s="340"/>
      <c r="N3" s="340"/>
      <c r="O3" s="341"/>
      <c r="P3" s="344"/>
      <c r="Q3" s="340"/>
      <c r="R3" s="340"/>
      <c r="S3" s="340"/>
      <c r="T3" s="340"/>
      <c r="U3" s="340"/>
      <c r="V3" s="340"/>
      <c r="W3" s="340"/>
      <c r="X3" s="341"/>
      <c r="Y3" s="956"/>
      <c r="Z3" s="957"/>
      <c r="AA3" s="958"/>
      <c r="AB3" s="962"/>
      <c r="AC3" s="418"/>
      <c r="AD3" s="419"/>
      <c r="AE3" s="506"/>
      <c r="AF3" s="506"/>
      <c r="AG3" s="506"/>
      <c r="AH3" s="417"/>
      <c r="AI3" s="506"/>
      <c r="AJ3" s="506"/>
      <c r="AK3" s="506"/>
      <c r="AL3" s="417"/>
      <c r="AM3" s="506"/>
      <c r="AN3" s="506"/>
      <c r="AO3" s="506"/>
      <c r="AP3" s="417"/>
      <c r="AQ3" s="512"/>
      <c r="AR3" s="450"/>
      <c r="AS3" s="448" t="s">
        <v>223</v>
      </c>
      <c r="AT3" s="449"/>
      <c r="AU3" s="450"/>
      <c r="AV3" s="450"/>
      <c r="AW3" s="340" t="s">
        <v>170</v>
      </c>
      <c r="AX3" s="345"/>
      <c r="AY3" s="34">
        <f t="shared" ref="AY3:AY8" si="0">$AY$2</f>
        <v>0</v>
      </c>
    </row>
    <row r="4" spans="1:51" ht="22.5" customHeight="1" x14ac:dyDescent="0.2">
      <c r="A4" s="489"/>
      <c r="B4" s="487"/>
      <c r="C4" s="487"/>
      <c r="D4" s="487"/>
      <c r="E4" s="487"/>
      <c r="F4" s="488"/>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2">
      <c r="A5" s="490"/>
      <c r="B5" s="491"/>
      <c r="C5" s="491"/>
      <c r="D5" s="491"/>
      <c r="E5" s="491"/>
      <c r="F5" s="492"/>
      <c r="G5" s="939"/>
      <c r="H5" s="940"/>
      <c r="I5" s="940"/>
      <c r="J5" s="940"/>
      <c r="K5" s="940"/>
      <c r="L5" s="940"/>
      <c r="M5" s="940"/>
      <c r="N5" s="940"/>
      <c r="O5" s="941"/>
      <c r="P5" s="945"/>
      <c r="Q5" s="945"/>
      <c r="R5" s="945"/>
      <c r="S5" s="945"/>
      <c r="T5" s="945"/>
      <c r="U5" s="945"/>
      <c r="V5" s="945"/>
      <c r="W5" s="945"/>
      <c r="X5" s="946"/>
      <c r="Y5" s="237" t="s">
        <v>51</v>
      </c>
      <c r="Z5" s="948"/>
      <c r="AA5" s="949"/>
      <c r="AB5" s="464"/>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2">
      <c r="A6" s="490"/>
      <c r="B6" s="491"/>
      <c r="C6" s="491"/>
      <c r="D6" s="491"/>
      <c r="E6" s="491"/>
      <c r="F6" s="492"/>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2">
      <c r="A7" s="925" t="s">
        <v>335</v>
      </c>
      <c r="B7" s="926"/>
      <c r="C7" s="926"/>
      <c r="D7" s="926"/>
      <c r="E7" s="926"/>
      <c r="F7" s="927"/>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28"/>
      <c r="B8" s="929"/>
      <c r="C8" s="929"/>
      <c r="D8" s="929"/>
      <c r="E8" s="929"/>
      <c r="F8" s="930"/>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309</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363</v>
      </c>
      <c r="AF9" s="963"/>
      <c r="AG9" s="963"/>
      <c r="AH9" s="900"/>
      <c r="AI9" s="963" t="s">
        <v>459</v>
      </c>
      <c r="AJ9" s="963"/>
      <c r="AK9" s="963"/>
      <c r="AL9" s="900"/>
      <c r="AM9" s="963" t="s">
        <v>460</v>
      </c>
      <c r="AN9" s="963"/>
      <c r="AO9" s="963"/>
      <c r="AP9" s="900"/>
      <c r="AQ9" s="507" t="s">
        <v>222</v>
      </c>
      <c r="AR9" s="508"/>
      <c r="AS9" s="508"/>
      <c r="AT9" s="509"/>
      <c r="AU9" s="510" t="s">
        <v>129</v>
      </c>
      <c r="AV9" s="510"/>
      <c r="AW9" s="510"/>
      <c r="AX9" s="511"/>
      <c r="AY9" s="34">
        <f>COUNTA($G$11)</f>
        <v>0</v>
      </c>
    </row>
    <row r="10" spans="1:51" ht="18.75" customHeight="1" x14ac:dyDescent="0.2">
      <c r="A10" s="486"/>
      <c r="B10" s="487"/>
      <c r="C10" s="487"/>
      <c r="D10" s="487"/>
      <c r="E10" s="487"/>
      <c r="F10" s="488"/>
      <c r="G10" s="358"/>
      <c r="H10" s="340"/>
      <c r="I10" s="340"/>
      <c r="J10" s="340"/>
      <c r="K10" s="340"/>
      <c r="L10" s="340"/>
      <c r="M10" s="340"/>
      <c r="N10" s="340"/>
      <c r="O10" s="341"/>
      <c r="P10" s="344"/>
      <c r="Q10" s="340"/>
      <c r="R10" s="340"/>
      <c r="S10" s="340"/>
      <c r="T10" s="340"/>
      <c r="U10" s="340"/>
      <c r="V10" s="340"/>
      <c r="W10" s="340"/>
      <c r="X10" s="341"/>
      <c r="Y10" s="956"/>
      <c r="Z10" s="957"/>
      <c r="AA10" s="958"/>
      <c r="AB10" s="962"/>
      <c r="AC10" s="418"/>
      <c r="AD10" s="419"/>
      <c r="AE10" s="506"/>
      <c r="AF10" s="506"/>
      <c r="AG10" s="506"/>
      <c r="AH10" s="417"/>
      <c r="AI10" s="506"/>
      <c r="AJ10" s="506"/>
      <c r="AK10" s="506"/>
      <c r="AL10" s="417"/>
      <c r="AM10" s="506"/>
      <c r="AN10" s="506"/>
      <c r="AO10" s="506"/>
      <c r="AP10" s="417"/>
      <c r="AQ10" s="512"/>
      <c r="AR10" s="450"/>
      <c r="AS10" s="448" t="s">
        <v>223</v>
      </c>
      <c r="AT10" s="449"/>
      <c r="AU10" s="450"/>
      <c r="AV10" s="450"/>
      <c r="AW10" s="340" t="s">
        <v>170</v>
      </c>
      <c r="AX10" s="345"/>
      <c r="AY10" s="34">
        <f t="shared" ref="AY10:AY15" si="1">$AY$9</f>
        <v>0</v>
      </c>
    </row>
    <row r="11" spans="1:51" ht="22.5" customHeight="1" x14ac:dyDescent="0.2">
      <c r="A11" s="489"/>
      <c r="B11" s="487"/>
      <c r="C11" s="487"/>
      <c r="D11" s="487"/>
      <c r="E11" s="487"/>
      <c r="F11" s="488"/>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2">
      <c r="A12" s="490"/>
      <c r="B12" s="491"/>
      <c r="C12" s="491"/>
      <c r="D12" s="491"/>
      <c r="E12" s="491"/>
      <c r="F12" s="492"/>
      <c r="G12" s="939"/>
      <c r="H12" s="940"/>
      <c r="I12" s="940"/>
      <c r="J12" s="940"/>
      <c r="K12" s="940"/>
      <c r="L12" s="940"/>
      <c r="M12" s="940"/>
      <c r="N12" s="940"/>
      <c r="O12" s="941"/>
      <c r="P12" s="945"/>
      <c r="Q12" s="945"/>
      <c r="R12" s="945"/>
      <c r="S12" s="945"/>
      <c r="T12" s="945"/>
      <c r="U12" s="945"/>
      <c r="V12" s="945"/>
      <c r="W12" s="945"/>
      <c r="X12" s="946"/>
      <c r="Y12" s="237" t="s">
        <v>51</v>
      </c>
      <c r="Z12" s="948"/>
      <c r="AA12" s="949"/>
      <c r="AB12" s="464"/>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2">
      <c r="A14" s="925" t="s">
        <v>335</v>
      </c>
      <c r="B14" s="926"/>
      <c r="C14" s="926"/>
      <c r="D14" s="926"/>
      <c r="E14" s="926"/>
      <c r="F14" s="927"/>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28"/>
      <c r="B15" s="929"/>
      <c r="C15" s="929"/>
      <c r="D15" s="929"/>
      <c r="E15" s="929"/>
      <c r="F15" s="930"/>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309</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363</v>
      </c>
      <c r="AF16" s="963"/>
      <c r="AG16" s="963"/>
      <c r="AH16" s="900"/>
      <c r="AI16" s="963" t="s">
        <v>459</v>
      </c>
      <c r="AJ16" s="963"/>
      <c r="AK16" s="963"/>
      <c r="AL16" s="900"/>
      <c r="AM16" s="963" t="s">
        <v>460</v>
      </c>
      <c r="AN16" s="963"/>
      <c r="AO16" s="963"/>
      <c r="AP16" s="900"/>
      <c r="AQ16" s="507" t="s">
        <v>222</v>
      </c>
      <c r="AR16" s="508"/>
      <c r="AS16" s="508"/>
      <c r="AT16" s="509"/>
      <c r="AU16" s="510" t="s">
        <v>129</v>
      </c>
      <c r="AV16" s="510"/>
      <c r="AW16" s="510"/>
      <c r="AX16" s="511"/>
      <c r="AY16" s="34">
        <f>COUNTA($G$18)</f>
        <v>0</v>
      </c>
    </row>
    <row r="17" spans="1:51" ht="18.75" customHeight="1" x14ac:dyDescent="0.2">
      <c r="A17" s="486"/>
      <c r="B17" s="487"/>
      <c r="C17" s="487"/>
      <c r="D17" s="487"/>
      <c r="E17" s="487"/>
      <c r="F17" s="488"/>
      <c r="G17" s="358"/>
      <c r="H17" s="340"/>
      <c r="I17" s="340"/>
      <c r="J17" s="340"/>
      <c r="K17" s="340"/>
      <c r="L17" s="340"/>
      <c r="M17" s="340"/>
      <c r="N17" s="340"/>
      <c r="O17" s="341"/>
      <c r="P17" s="344"/>
      <c r="Q17" s="340"/>
      <c r="R17" s="340"/>
      <c r="S17" s="340"/>
      <c r="T17" s="340"/>
      <c r="U17" s="340"/>
      <c r="V17" s="340"/>
      <c r="W17" s="340"/>
      <c r="X17" s="341"/>
      <c r="Y17" s="956"/>
      <c r="Z17" s="957"/>
      <c r="AA17" s="958"/>
      <c r="AB17" s="962"/>
      <c r="AC17" s="418"/>
      <c r="AD17" s="419"/>
      <c r="AE17" s="506"/>
      <c r="AF17" s="506"/>
      <c r="AG17" s="506"/>
      <c r="AH17" s="417"/>
      <c r="AI17" s="506"/>
      <c r="AJ17" s="506"/>
      <c r="AK17" s="506"/>
      <c r="AL17" s="417"/>
      <c r="AM17" s="506"/>
      <c r="AN17" s="506"/>
      <c r="AO17" s="506"/>
      <c r="AP17" s="417"/>
      <c r="AQ17" s="512"/>
      <c r="AR17" s="450"/>
      <c r="AS17" s="448" t="s">
        <v>223</v>
      </c>
      <c r="AT17" s="449"/>
      <c r="AU17" s="450"/>
      <c r="AV17" s="450"/>
      <c r="AW17" s="340" t="s">
        <v>170</v>
      </c>
      <c r="AX17" s="345"/>
      <c r="AY17" s="34">
        <f t="shared" ref="AY17:AY22" si="2">$AY$16</f>
        <v>0</v>
      </c>
    </row>
    <row r="18" spans="1:51" ht="22.5" customHeight="1" x14ac:dyDescent="0.2">
      <c r="A18" s="489"/>
      <c r="B18" s="487"/>
      <c r="C18" s="487"/>
      <c r="D18" s="487"/>
      <c r="E18" s="487"/>
      <c r="F18" s="488"/>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2">
      <c r="A19" s="490"/>
      <c r="B19" s="491"/>
      <c r="C19" s="491"/>
      <c r="D19" s="491"/>
      <c r="E19" s="491"/>
      <c r="F19" s="492"/>
      <c r="G19" s="939"/>
      <c r="H19" s="940"/>
      <c r="I19" s="940"/>
      <c r="J19" s="940"/>
      <c r="K19" s="940"/>
      <c r="L19" s="940"/>
      <c r="M19" s="940"/>
      <c r="N19" s="940"/>
      <c r="O19" s="941"/>
      <c r="P19" s="945"/>
      <c r="Q19" s="945"/>
      <c r="R19" s="945"/>
      <c r="S19" s="945"/>
      <c r="T19" s="945"/>
      <c r="U19" s="945"/>
      <c r="V19" s="945"/>
      <c r="W19" s="945"/>
      <c r="X19" s="946"/>
      <c r="Y19" s="237" t="s">
        <v>51</v>
      </c>
      <c r="Z19" s="948"/>
      <c r="AA19" s="949"/>
      <c r="AB19" s="464"/>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2">
      <c r="A21" s="925" t="s">
        <v>335</v>
      </c>
      <c r="B21" s="926"/>
      <c r="C21" s="926"/>
      <c r="D21" s="926"/>
      <c r="E21" s="926"/>
      <c r="F21" s="927"/>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28"/>
      <c r="B22" s="929"/>
      <c r="C22" s="929"/>
      <c r="D22" s="929"/>
      <c r="E22" s="929"/>
      <c r="F22" s="930"/>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309</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363</v>
      </c>
      <c r="AF23" s="963"/>
      <c r="AG23" s="963"/>
      <c r="AH23" s="900"/>
      <c r="AI23" s="963" t="s">
        <v>459</v>
      </c>
      <c r="AJ23" s="963"/>
      <c r="AK23" s="963"/>
      <c r="AL23" s="900"/>
      <c r="AM23" s="963" t="s">
        <v>460</v>
      </c>
      <c r="AN23" s="963"/>
      <c r="AO23" s="963"/>
      <c r="AP23" s="900"/>
      <c r="AQ23" s="507" t="s">
        <v>222</v>
      </c>
      <c r="AR23" s="508"/>
      <c r="AS23" s="508"/>
      <c r="AT23" s="509"/>
      <c r="AU23" s="510" t="s">
        <v>129</v>
      </c>
      <c r="AV23" s="510"/>
      <c r="AW23" s="510"/>
      <c r="AX23" s="511"/>
      <c r="AY23" s="34">
        <f>COUNTA($G$25)</f>
        <v>0</v>
      </c>
    </row>
    <row r="24" spans="1:51" ht="18.75" customHeight="1" x14ac:dyDescent="0.2">
      <c r="A24" s="486"/>
      <c r="B24" s="487"/>
      <c r="C24" s="487"/>
      <c r="D24" s="487"/>
      <c r="E24" s="487"/>
      <c r="F24" s="488"/>
      <c r="G24" s="358"/>
      <c r="H24" s="340"/>
      <c r="I24" s="340"/>
      <c r="J24" s="340"/>
      <c r="K24" s="340"/>
      <c r="L24" s="340"/>
      <c r="M24" s="340"/>
      <c r="N24" s="340"/>
      <c r="O24" s="341"/>
      <c r="P24" s="344"/>
      <c r="Q24" s="340"/>
      <c r="R24" s="340"/>
      <c r="S24" s="340"/>
      <c r="T24" s="340"/>
      <c r="U24" s="340"/>
      <c r="V24" s="340"/>
      <c r="W24" s="340"/>
      <c r="X24" s="341"/>
      <c r="Y24" s="956"/>
      <c r="Z24" s="957"/>
      <c r="AA24" s="958"/>
      <c r="AB24" s="962"/>
      <c r="AC24" s="418"/>
      <c r="AD24" s="419"/>
      <c r="AE24" s="506"/>
      <c r="AF24" s="506"/>
      <c r="AG24" s="506"/>
      <c r="AH24" s="417"/>
      <c r="AI24" s="506"/>
      <c r="AJ24" s="506"/>
      <c r="AK24" s="506"/>
      <c r="AL24" s="417"/>
      <c r="AM24" s="506"/>
      <c r="AN24" s="506"/>
      <c r="AO24" s="506"/>
      <c r="AP24" s="417"/>
      <c r="AQ24" s="512"/>
      <c r="AR24" s="450"/>
      <c r="AS24" s="448" t="s">
        <v>223</v>
      </c>
      <c r="AT24" s="449"/>
      <c r="AU24" s="450"/>
      <c r="AV24" s="450"/>
      <c r="AW24" s="340" t="s">
        <v>170</v>
      </c>
      <c r="AX24" s="345"/>
      <c r="AY24" s="34">
        <f t="shared" ref="AY24:AY29" si="3">$AY$23</f>
        <v>0</v>
      </c>
    </row>
    <row r="25" spans="1:51" ht="22.5" customHeight="1" x14ac:dyDescent="0.2">
      <c r="A25" s="489"/>
      <c r="B25" s="487"/>
      <c r="C25" s="487"/>
      <c r="D25" s="487"/>
      <c r="E25" s="487"/>
      <c r="F25" s="488"/>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2">
      <c r="A26" s="490"/>
      <c r="B26" s="491"/>
      <c r="C26" s="491"/>
      <c r="D26" s="491"/>
      <c r="E26" s="491"/>
      <c r="F26" s="492"/>
      <c r="G26" s="939"/>
      <c r="H26" s="940"/>
      <c r="I26" s="940"/>
      <c r="J26" s="940"/>
      <c r="K26" s="940"/>
      <c r="L26" s="940"/>
      <c r="M26" s="940"/>
      <c r="N26" s="940"/>
      <c r="O26" s="941"/>
      <c r="P26" s="945"/>
      <c r="Q26" s="945"/>
      <c r="R26" s="945"/>
      <c r="S26" s="945"/>
      <c r="T26" s="945"/>
      <c r="U26" s="945"/>
      <c r="V26" s="945"/>
      <c r="W26" s="945"/>
      <c r="X26" s="946"/>
      <c r="Y26" s="237" t="s">
        <v>51</v>
      </c>
      <c r="Z26" s="948"/>
      <c r="AA26" s="949"/>
      <c r="AB26" s="464"/>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2">
      <c r="A28" s="925" t="s">
        <v>335</v>
      </c>
      <c r="B28" s="926"/>
      <c r="C28" s="926"/>
      <c r="D28" s="926"/>
      <c r="E28" s="926"/>
      <c r="F28" s="927"/>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28"/>
      <c r="B29" s="929"/>
      <c r="C29" s="929"/>
      <c r="D29" s="929"/>
      <c r="E29" s="929"/>
      <c r="F29" s="930"/>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309</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363</v>
      </c>
      <c r="AF30" s="963"/>
      <c r="AG30" s="963"/>
      <c r="AH30" s="900"/>
      <c r="AI30" s="963" t="s">
        <v>459</v>
      </c>
      <c r="AJ30" s="963"/>
      <c r="AK30" s="963"/>
      <c r="AL30" s="900"/>
      <c r="AM30" s="963" t="s">
        <v>460</v>
      </c>
      <c r="AN30" s="963"/>
      <c r="AO30" s="963"/>
      <c r="AP30" s="900"/>
      <c r="AQ30" s="507" t="s">
        <v>222</v>
      </c>
      <c r="AR30" s="508"/>
      <c r="AS30" s="508"/>
      <c r="AT30" s="509"/>
      <c r="AU30" s="510" t="s">
        <v>129</v>
      </c>
      <c r="AV30" s="510"/>
      <c r="AW30" s="510"/>
      <c r="AX30" s="511"/>
      <c r="AY30" s="34">
        <f>COUNTA($G$32)</f>
        <v>0</v>
      </c>
    </row>
    <row r="31" spans="1:51" ht="18.75" customHeight="1" x14ac:dyDescent="0.2">
      <c r="A31" s="486"/>
      <c r="B31" s="487"/>
      <c r="C31" s="487"/>
      <c r="D31" s="487"/>
      <c r="E31" s="487"/>
      <c r="F31" s="488"/>
      <c r="G31" s="358"/>
      <c r="H31" s="340"/>
      <c r="I31" s="340"/>
      <c r="J31" s="340"/>
      <c r="K31" s="340"/>
      <c r="L31" s="340"/>
      <c r="M31" s="340"/>
      <c r="N31" s="340"/>
      <c r="O31" s="341"/>
      <c r="P31" s="344"/>
      <c r="Q31" s="340"/>
      <c r="R31" s="340"/>
      <c r="S31" s="340"/>
      <c r="T31" s="340"/>
      <c r="U31" s="340"/>
      <c r="V31" s="340"/>
      <c r="W31" s="340"/>
      <c r="X31" s="341"/>
      <c r="Y31" s="956"/>
      <c r="Z31" s="957"/>
      <c r="AA31" s="958"/>
      <c r="AB31" s="962"/>
      <c r="AC31" s="418"/>
      <c r="AD31" s="419"/>
      <c r="AE31" s="506"/>
      <c r="AF31" s="506"/>
      <c r="AG31" s="506"/>
      <c r="AH31" s="417"/>
      <c r="AI31" s="506"/>
      <c r="AJ31" s="506"/>
      <c r="AK31" s="506"/>
      <c r="AL31" s="417"/>
      <c r="AM31" s="506"/>
      <c r="AN31" s="506"/>
      <c r="AO31" s="506"/>
      <c r="AP31" s="417"/>
      <c r="AQ31" s="512"/>
      <c r="AR31" s="450"/>
      <c r="AS31" s="448" t="s">
        <v>223</v>
      </c>
      <c r="AT31" s="449"/>
      <c r="AU31" s="450"/>
      <c r="AV31" s="450"/>
      <c r="AW31" s="340" t="s">
        <v>170</v>
      </c>
      <c r="AX31" s="345"/>
      <c r="AY31" s="34">
        <f t="shared" ref="AY31:AY36" si="4">$AY$30</f>
        <v>0</v>
      </c>
    </row>
    <row r="32" spans="1:51" ht="22.5" customHeight="1" x14ac:dyDescent="0.2">
      <c r="A32" s="489"/>
      <c r="B32" s="487"/>
      <c r="C32" s="487"/>
      <c r="D32" s="487"/>
      <c r="E32" s="487"/>
      <c r="F32" s="488"/>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2">
      <c r="A33" s="490"/>
      <c r="B33" s="491"/>
      <c r="C33" s="491"/>
      <c r="D33" s="491"/>
      <c r="E33" s="491"/>
      <c r="F33" s="492"/>
      <c r="G33" s="939"/>
      <c r="H33" s="940"/>
      <c r="I33" s="940"/>
      <c r="J33" s="940"/>
      <c r="K33" s="940"/>
      <c r="L33" s="940"/>
      <c r="M33" s="940"/>
      <c r="N33" s="940"/>
      <c r="O33" s="941"/>
      <c r="P33" s="945"/>
      <c r="Q33" s="945"/>
      <c r="R33" s="945"/>
      <c r="S33" s="945"/>
      <c r="T33" s="945"/>
      <c r="U33" s="945"/>
      <c r="V33" s="945"/>
      <c r="W33" s="945"/>
      <c r="X33" s="946"/>
      <c r="Y33" s="237" t="s">
        <v>51</v>
      </c>
      <c r="Z33" s="948"/>
      <c r="AA33" s="949"/>
      <c r="AB33" s="464"/>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2">
      <c r="A35" s="925" t="s">
        <v>335</v>
      </c>
      <c r="B35" s="926"/>
      <c r="C35" s="926"/>
      <c r="D35" s="926"/>
      <c r="E35" s="926"/>
      <c r="F35" s="927"/>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28"/>
      <c r="B36" s="929"/>
      <c r="C36" s="929"/>
      <c r="D36" s="929"/>
      <c r="E36" s="929"/>
      <c r="F36" s="930"/>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309</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363</v>
      </c>
      <c r="AF37" s="963"/>
      <c r="AG37" s="963"/>
      <c r="AH37" s="900"/>
      <c r="AI37" s="963" t="s">
        <v>459</v>
      </c>
      <c r="AJ37" s="963"/>
      <c r="AK37" s="963"/>
      <c r="AL37" s="900"/>
      <c r="AM37" s="963" t="s">
        <v>460</v>
      </c>
      <c r="AN37" s="963"/>
      <c r="AO37" s="963"/>
      <c r="AP37" s="900"/>
      <c r="AQ37" s="507" t="s">
        <v>222</v>
      </c>
      <c r="AR37" s="508"/>
      <c r="AS37" s="508"/>
      <c r="AT37" s="509"/>
      <c r="AU37" s="510" t="s">
        <v>129</v>
      </c>
      <c r="AV37" s="510"/>
      <c r="AW37" s="510"/>
      <c r="AX37" s="511"/>
      <c r="AY37" s="34">
        <f>COUNTA($G$39)</f>
        <v>0</v>
      </c>
    </row>
    <row r="38" spans="1:51" ht="18.75" customHeight="1" x14ac:dyDescent="0.2">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956"/>
      <c r="Z38" s="957"/>
      <c r="AA38" s="958"/>
      <c r="AB38" s="962"/>
      <c r="AC38" s="418"/>
      <c r="AD38" s="419"/>
      <c r="AE38" s="506"/>
      <c r="AF38" s="506"/>
      <c r="AG38" s="506"/>
      <c r="AH38" s="417"/>
      <c r="AI38" s="506"/>
      <c r="AJ38" s="506"/>
      <c r="AK38" s="506"/>
      <c r="AL38" s="417"/>
      <c r="AM38" s="506"/>
      <c r="AN38" s="506"/>
      <c r="AO38" s="506"/>
      <c r="AP38" s="417"/>
      <c r="AQ38" s="512"/>
      <c r="AR38" s="450"/>
      <c r="AS38" s="448" t="s">
        <v>223</v>
      </c>
      <c r="AT38" s="449"/>
      <c r="AU38" s="450"/>
      <c r="AV38" s="450"/>
      <c r="AW38" s="340" t="s">
        <v>170</v>
      </c>
      <c r="AX38" s="345"/>
      <c r="AY38" s="34">
        <f t="shared" ref="AY38:AY43" si="5">$AY$37</f>
        <v>0</v>
      </c>
    </row>
    <row r="39" spans="1:51" ht="22.5" customHeight="1" x14ac:dyDescent="0.2">
      <c r="A39" s="489"/>
      <c r="B39" s="487"/>
      <c r="C39" s="487"/>
      <c r="D39" s="487"/>
      <c r="E39" s="487"/>
      <c r="F39" s="488"/>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2">
      <c r="A40" s="490"/>
      <c r="B40" s="491"/>
      <c r="C40" s="491"/>
      <c r="D40" s="491"/>
      <c r="E40" s="491"/>
      <c r="F40" s="492"/>
      <c r="G40" s="939"/>
      <c r="H40" s="940"/>
      <c r="I40" s="940"/>
      <c r="J40" s="940"/>
      <c r="K40" s="940"/>
      <c r="L40" s="940"/>
      <c r="M40" s="940"/>
      <c r="N40" s="940"/>
      <c r="O40" s="941"/>
      <c r="P40" s="945"/>
      <c r="Q40" s="945"/>
      <c r="R40" s="945"/>
      <c r="S40" s="945"/>
      <c r="T40" s="945"/>
      <c r="U40" s="945"/>
      <c r="V40" s="945"/>
      <c r="W40" s="945"/>
      <c r="X40" s="946"/>
      <c r="Y40" s="237" t="s">
        <v>51</v>
      </c>
      <c r="Z40" s="948"/>
      <c r="AA40" s="949"/>
      <c r="AB40" s="464"/>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2">
      <c r="A42" s="925" t="s">
        <v>335</v>
      </c>
      <c r="B42" s="926"/>
      <c r="C42" s="926"/>
      <c r="D42" s="926"/>
      <c r="E42" s="926"/>
      <c r="F42" s="927"/>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28"/>
      <c r="B43" s="929"/>
      <c r="C43" s="929"/>
      <c r="D43" s="929"/>
      <c r="E43" s="929"/>
      <c r="F43" s="930"/>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309</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363</v>
      </c>
      <c r="AF44" s="963"/>
      <c r="AG44" s="963"/>
      <c r="AH44" s="900"/>
      <c r="AI44" s="963" t="s">
        <v>459</v>
      </c>
      <c r="AJ44" s="963"/>
      <c r="AK44" s="963"/>
      <c r="AL44" s="900"/>
      <c r="AM44" s="963" t="s">
        <v>460</v>
      </c>
      <c r="AN44" s="963"/>
      <c r="AO44" s="963"/>
      <c r="AP44" s="900"/>
      <c r="AQ44" s="507" t="s">
        <v>222</v>
      </c>
      <c r="AR44" s="508"/>
      <c r="AS44" s="508"/>
      <c r="AT44" s="509"/>
      <c r="AU44" s="510" t="s">
        <v>129</v>
      </c>
      <c r="AV44" s="510"/>
      <c r="AW44" s="510"/>
      <c r="AX44" s="511"/>
      <c r="AY44" s="34">
        <f>COUNTA($G$46)</f>
        <v>0</v>
      </c>
    </row>
    <row r="45" spans="1:51" ht="18.75" customHeight="1" x14ac:dyDescent="0.2">
      <c r="A45" s="486"/>
      <c r="B45" s="487"/>
      <c r="C45" s="487"/>
      <c r="D45" s="487"/>
      <c r="E45" s="487"/>
      <c r="F45" s="488"/>
      <c r="G45" s="358"/>
      <c r="H45" s="340"/>
      <c r="I45" s="340"/>
      <c r="J45" s="340"/>
      <c r="K45" s="340"/>
      <c r="L45" s="340"/>
      <c r="M45" s="340"/>
      <c r="N45" s="340"/>
      <c r="O45" s="341"/>
      <c r="P45" s="344"/>
      <c r="Q45" s="340"/>
      <c r="R45" s="340"/>
      <c r="S45" s="340"/>
      <c r="T45" s="340"/>
      <c r="U45" s="340"/>
      <c r="V45" s="340"/>
      <c r="W45" s="340"/>
      <c r="X45" s="341"/>
      <c r="Y45" s="956"/>
      <c r="Z45" s="957"/>
      <c r="AA45" s="958"/>
      <c r="AB45" s="962"/>
      <c r="AC45" s="418"/>
      <c r="AD45" s="419"/>
      <c r="AE45" s="506"/>
      <c r="AF45" s="506"/>
      <c r="AG45" s="506"/>
      <c r="AH45" s="417"/>
      <c r="AI45" s="506"/>
      <c r="AJ45" s="506"/>
      <c r="AK45" s="506"/>
      <c r="AL45" s="417"/>
      <c r="AM45" s="506"/>
      <c r="AN45" s="506"/>
      <c r="AO45" s="506"/>
      <c r="AP45" s="417"/>
      <c r="AQ45" s="512"/>
      <c r="AR45" s="450"/>
      <c r="AS45" s="448" t="s">
        <v>223</v>
      </c>
      <c r="AT45" s="449"/>
      <c r="AU45" s="450"/>
      <c r="AV45" s="450"/>
      <c r="AW45" s="340" t="s">
        <v>170</v>
      </c>
      <c r="AX45" s="345"/>
      <c r="AY45" s="34">
        <f t="shared" ref="AY45:AY50" si="6">$AY$44</f>
        <v>0</v>
      </c>
    </row>
    <row r="46" spans="1:51" ht="22.5" customHeight="1" x14ac:dyDescent="0.2">
      <c r="A46" s="489"/>
      <c r="B46" s="487"/>
      <c r="C46" s="487"/>
      <c r="D46" s="487"/>
      <c r="E46" s="487"/>
      <c r="F46" s="488"/>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2">
      <c r="A47" s="490"/>
      <c r="B47" s="491"/>
      <c r="C47" s="491"/>
      <c r="D47" s="491"/>
      <c r="E47" s="491"/>
      <c r="F47" s="492"/>
      <c r="G47" s="939"/>
      <c r="H47" s="940"/>
      <c r="I47" s="940"/>
      <c r="J47" s="940"/>
      <c r="K47" s="940"/>
      <c r="L47" s="940"/>
      <c r="M47" s="940"/>
      <c r="N47" s="940"/>
      <c r="O47" s="941"/>
      <c r="P47" s="945"/>
      <c r="Q47" s="945"/>
      <c r="R47" s="945"/>
      <c r="S47" s="945"/>
      <c r="T47" s="945"/>
      <c r="U47" s="945"/>
      <c r="V47" s="945"/>
      <c r="W47" s="945"/>
      <c r="X47" s="946"/>
      <c r="Y47" s="237" t="s">
        <v>51</v>
      </c>
      <c r="Z47" s="948"/>
      <c r="AA47" s="949"/>
      <c r="AB47" s="464"/>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2">
      <c r="A49" s="925" t="s">
        <v>335</v>
      </c>
      <c r="B49" s="926"/>
      <c r="C49" s="926"/>
      <c r="D49" s="926"/>
      <c r="E49" s="926"/>
      <c r="F49" s="927"/>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28"/>
      <c r="B50" s="929"/>
      <c r="C50" s="929"/>
      <c r="D50" s="929"/>
      <c r="E50" s="929"/>
      <c r="F50" s="930"/>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309</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363</v>
      </c>
      <c r="AF51" s="963"/>
      <c r="AG51" s="963"/>
      <c r="AH51" s="900"/>
      <c r="AI51" s="963" t="s">
        <v>459</v>
      </c>
      <c r="AJ51" s="963"/>
      <c r="AK51" s="963"/>
      <c r="AL51" s="900"/>
      <c r="AM51" s="963" t="s">
        <v>460</v>
      </c>
      <c r="AN51" s="963"/>
      <c r="AO51" s="963"/>
      <c r="AP51" s="900"/>
      <c r="AQ51" s="507" t="s">
        <v>222</v>
      </c>
      <c r="AR51" s="508"/>
      <c r="AS51" s="508"/>
      <c r="AT51" s="509"/>
      <c r="AU51" s="510" t="s">
        <v>129</v>
      </c>
      <c r="AV51" s="510"/>
      <c r="AW51" s="510"/>
      <c r="AX51" s="511"/>
      <c r="AY51" s="34">
        <f>COUNTA($G$53)</f>
        <v>0</v>
      </c>
    </row>
    <row r="52" spans="1:51" ht="18.75" customHeight="1" x14ac:dyDescent="0.2">
      <c r="A52" s="486"/>
      <c r="B52" s="487"/>
      <c r="C52" s="487"/>
      <c r="D52" s="487"/>
      <c r="E52" s="487"/>
      <c r="F52" s="488"/>
      <c r="G52" s="358"/>
      <c r="H52" s="340"/>
      <c r="I52" s="340"/>
      <c r="J52" s="340"/>
      <c r="K52" s="340"/>
      <c r="L52" s="340"/>
      <c r="M52" s="340"/>
      <c r="N52" s="340"/>
      <c r="O52" s="341"/>
      <c r="P52" s="344"/>
      <c r="Q52" s="340"/>
      <c r="R52" s="340"/>
      <c r="S52" s="340"/>
      <c r="T52" s="340"/>
      <c r="U52" s="340"/>
      <c r="V52" s="340"/>
      <c r="W52" s="340"/>
      <c r="X52" s="341"/>
      <c r="Y52" s="956"/>
      <c r="Z52" s="957"/>
      <c r="AA52" s="958"/>
      <c r="AB52" s="962"/>
      <c r="AC52" s="418"/>
      <c r="AD52" s="419"/>
      <c r="AE52" s="506"/>
      <c r="AF52" s="506"/>
      <c r="AG52" s="506"/>
      <c r="AH52" s="417"/>
      <c r="AI52" s="506"/>
      <c r="AJ52" s="506"/>
      <c r="AK52" s="506"/>
      <c r="AL52" s="417"/>
      <c r="AM52" s="506"/>
      <c r="AN52" s="506"/>
      <c r="AO52" s="506"/>
      <c r="AP52" s="417"/>
      <c r="AQ52" s="512"/>
      <c r="AR52" s="450"/>
      <c r="AS52" s="448" t="s">
        <v>223</v>
      </c>
      <c r="AT52" s="449"/>
      <c r="AU52" s="450"/>
      <c r="AV52" s="450"/>
      <c r="AW52" s="340" t="s">
        <v>170</v>
      </c>
      <c r="AX52" s="345"/>
      <c r="AY52" s="34">
        <f t="shared" ref="AY52:AY57" si="7">$AY$51</f>
        <v>0</v>
      </c>
    </row>
    <row r="53" spans="1:51" ht="22.5" customHeight="1" x14ac:dyDescent="0.2">
      <c r="A53" s="489"/>
      <c r="B53" s="487"/>
      <c r="C53" s="487"/>
      <c r="D53" s="487"/>
      <c r="E53" s="487"/>
      <c r="F53" s="488"/>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2">
      <c r="A54" s="490"/>
      <c r="B54" s="491"/>
      <c r="C54" s="491"/>
      <c r="D54" s="491"/>
      <c r="E54" s="491"/>
      <c r="F54" s="492"/>
      <c r="G54" s="939"/>
      <c r="H54" s="940"/>
      <c r="I54" s="940"/>
      <c r="J54" s="940"/>
      <c r="K54" s="940"/>
      <c r="L54" s="940"/>
      <c r="M54" s="940"/>
      <c r="N54" s="940"/>
      <c r="O54" s="941"/>
      <c r="P54" s="945"/>
      <c r="Q54" s="945"/>
      <c r="R54" s="945"/>
      <c r="S54" s="945"/>
      <c r="T54" s="945"/>
      <c r="U54" s="945"/>
      <c r="V54" s="945"/>
      <c r="W54" s="945"/>
      <c r="X54" s="946"/>
      <c r="Y54" s="237" t="s">
        <v>51</v>
      </c>
      <c r="Z54" s="948"/>
      <c r="AA54" s="949"/>
      <c r="AB54" s="464"/>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2">
      <c r="A56" s="925" t="s">
        <v>335</v>
      </c>
      <c r="B56" s="926"/>
      <c r="C56" s="926"/>
      <c r="D56" s="926"/>
      <c r="E56" s="926"/>
      <c r="F56" s="927"/>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28"/>
      <c r="B57" s="929"/>
      <c r="C57" s="929"/>
      <c r="D57" s="929"/>
      <c r="E57" s="929"/>
      <c r="F57" s="930"/>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309</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363</v>
      </c>
      <c r="AF58" s="963"/>
      <c r="AG58" s="963"/>
      <c r="AH58" s="900"/>
      <c r="AI58" s="963" t="s">
        <v>459</v>
      </c>
      <c r="AJ58" s="963"/>
      <c r="AK58" s="963"/>
      <c r="AL58" s="900"/>
      <c r="AM58" s="963" t="s">
        <v>460</v>
      </c>
      <c r="AN58" s="963"/>
      <c r="AO58" s="963"/>
      <c r="AP58" s="900"/>
      <c r="AQ58" s="507" t="s">
        <v>222</v>
      </c>
      <c r="AR58" s="508"/>
      <c r="AS58" s="508"/>
      <c r="AT58" s="509"/>
      <c r="AU58" s="510" t="s">
        <v>129</v>
      </c>
      <c r="AV58" s="510"/>
      <c r="AW58" s="510"/>
      <c r="AX58" s="511"/>
      <c r="AY58" s="34">
        <f>COUNTA($G$60)</f>
        <v>0</v>
      </c>
    </row>
    <row r="59" spans="1:51" ht="18.75" customHeight="1" x14ac:dyDescent="0.2">
      <c r="A59" s="486"/>
      <c r="B59" s="487"/>
      <c r="C59" s="487"/>
      <c r="D59" s="487"/>
      <c r="E59" s="487"/>
      <c r="F59" s="488"/>
      <c r="G59" s="358"/>
      <c r="H59" s="340"/>
      <c r="I59" s="340"/>
      <c r="J59" s="340"/>
      <c r="K59" s="340"/>
      <c r="L59" s="340"/>
      <c r="M59" s="340"/>
      <c r="N59" s="340"/>
      <c r="O59" s="341"/>
      <c r="P59" s="344"/>
      <c r="Q59" s="340"/>
      <c r="R59" s="340"/>
      <c r="S59" s="340"/>
      <c r="T59" s="340"/>
      <c r="U59" s="340"/>
      <c r="V59" s="340"/>
      <c r="W59" s="340"/>
      <c r="X59" s="341"/>
      <c r="Y59" s="956"/>
      <c r="Z59" s="957"/>
      <c r="AA59" s="958"/>
      <c r="AB59" s="962"/>
      <c r="AC59" s="418"/>
      <c r="AD59" s="419"/>
      <c r="AE59" s="506"/>
      <c r="AF59" s="506"/>
      <c r="AG59" s="506"/>
      <c r="AH59" s="417"/>
      <c r="AI59" s="506"/>
      <c r="AJ59" s="506"/>
      <c r="AK59" s="506"/>
      <c r="AL59" s="417"/>
      <c r="AM59" s="506"/>
      <c r="AN59" s="506"/>
      <c r="AO59" s="506"/>
      <c r="AP59" s="417"/>
      <c r="AQ59" s="512"/>
      <c r="AR59" s="450"/>
      <c r="AS59" s="448" t="s">
        <v>223</v>
      </c>
      <c r="AT59" s="449"/>
      <c r="AU59" s="450"/>
      <c r="AV59" s="450"/>
      <c r="AW59" s="340" t="s">
        <v>170</v>
      </c>
      <c r="AX59" s="345"/>
      <c r="AY59" s="34">
        <f t="shared" ref="AY59:AY64" si="8">$AY$58</f>
        <v>0</v>
      </c>
    </row>
    <row r="60" spans="1:51" ht="22.5" customHeight="1" x14ac:dyDescent="0.2">
      <c r="A60" s="489"/>
      <c r="B60" s="487"/>
      <c r="C60" s="487"/>
      <c r="D60" s="487"/>
      <c r="E60" s="487"/>
      <c r="F60" s="488"/>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2">
      <c r="A61" s="490"/>
      <c r="B61" s="491"/>
      <c r="C61" s="491"/>
      <c r="D61" s="491"/>
      <c r="E61" s="491"/>
      <c r="F61" s="492"/>
      <c r="G61" s="939"/>
      <c r="H61" s="940"/>
      <c r="I61" s="940"/>
      <c r="J61" s="940"/>
      <c r="K61" s="940"/>
      <c r="L61" s="940"/>
      <c r="M61" s="940"/>
      <c r="N61" s="940"/>
      <c r="O61" s="941"/>
      <c r="P61" s="945"/>
      <c r="Q61" s="945"/>
      <c r="R61" s="945"/>
      <c r="S61" s="945"/>
      <c r="T61" s="945"/>
      <c r="U61" s="945"/>
      <c r="V61" s="945"/>
      <c r="W61" s="945"/>
      <c r="X61" s="946"/>
      <c r="Y61" s="237" t="s">
        <v>51</v>
      </c>
      <c r="Z61" s="948"/>
      <c r="AA61" s="949"/>
      <c r="AB61" s="464"/>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2">
      <c r="A63" s="925" t="s">
        <v>335</v>
      </c>
      <c r="B63" s="926"/>
      <c r="C63" s="926"/>
      <c r="D63" s="926"/>
      <c r="E63" s="926"/>
      <c r="F63" s="927"/>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28"/>
      <c r="B64" s="929"/>
      <c r="C64" s="929"/>
      <c r="D64" s="929"/>
      <c r="E64" s="929"/>
      <c r="F64" s="930"/>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309</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363</v>
      </c>
      <c r="AF65" s="963"/>
      <c r="AG65" s="963"/>
      <c r="AH65" s="900"/>
      <c r="AI65" s="963" t="s">
        <v>459</v>
      </c>
      <c r="AJ65" s="963"/>
      <c r="AK65" s="963"/>
      <c r="AL65" s="900"/>
      <c r="AM65" s="963" t="s">
        <v>460</v>
      </c>
      <c r="AN65" s="963"/>
      <c r="AO65" s="963"/>
      <c r="AP65" s="900"/>
      <c r="AQ65" s="507" t="s">
        <v>222</v>
      </c>
      <c r="AR65" s="508"/>
      <c r="AS65" s="508"/>
      <c r="AT65" s="509"/>
      <c r="AU65" s="510" t="s">
        <v>129</v>
      </c>
      <c r="AV65" s="510"/>
      <c r="AW65" s="510"/>
      <c r="AX65" s="511"/>
      <c r="AY65" s="34">
        <f>COUNTA($G$67)</f>
        <v>0</v>
      </c>
    </row>
    <row r="66" spans="1:51" ht="18.75" customHeight="1" x14ac:dyDescent="0.2">
      <c r="A66" s="486"/>
      <c r="B66" s="487"/>
      <c r="C66" s="487"/>
      <c r="D66" s="487"/>
      <c r="E66" s="487"/>
      <c r="F66" s="488"/>
      <c r="G66" s="358"/>
      <c r="H66" s="340"/>
      <c r="I66" s="340"/>
      <c r="J66" s="340"/>
      <c r="K66" s="340"/>
      <c r="L66" s="340"/>
      <c r="M66" s="340"/>
      <c r="N66" s="340"/>
      <c r="O66" s="341"/>
      <c r="P66" s="344"/>
      <c r="Q66" s="340"/>
      <c r="R66" s="340"/>
      <c r="S66" s="340"/>
      <c r="T66" s="340"/>
      <c r="U66" s="340"/>
      <c r="V66" s="340"/>
      <c r="W66" s="340"/>
      <c r="X66" s="341"/>
      <c r="Y66" s="956"/>
      <c r="Z66" s="957"/>
      <c r="AA66" s="958"/>
      <c r="AB66" s="962"/>
      <c r="AC66" s="418"/>
      <c r="AD66" s="419"/>
      <c r="AE66" s="506"/>
      <c r="AF66" s="506"/>
      <c r="AG66" s="506"/>
      <c r="AH66" s="417"/>
      <c r="AI66" s="506"/>
      <c r="AJ66" s="506"/>
      <c r="AK66" s="506"/>
      <c r="AL66" s="417"/>
      <c r="AM66" s="506"/>
      <c r="AN66" s="506"/>
      <c r="AO66" s="506"/>
      <c r="AP66" s="417"/>
      <c r="AQ66" s="512"/>
      <c r="AR66" s="450"/>
      <c r="AS66" s="448" t="s">
        <v>223</v>
      </c>
      <c r="AT66" s="449"/>
      <c r="AU66" s="450"/>
      <c r="AV66" s="450"/>
      <c r="AW66" s="340" t="s">
        <v>170</v>
      </c>
      <c r="AX66" s="345"/>
      <c r="AY66" s="34">
        <f t="shared" ref="AY66:AY71" si="9">$AY$65</f>
        <v>0</v>
      </c>
    </row>
    <row r="67" spans="1:51" ht="22.5" customHeight="1" x14ac:dyDescent="0.2">
      <c r="A67" s="489"/>
      <c r="B67" s="487"/>
      <c r="C67" s="487"/>
      <c r="D67" s="487"/>
      <c r="E67" s="487"/>
      <c r="F67" s="488"/>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2">
      <c r="A68" s="490"/>
      <c r="B68" s="491"/>
      <c r="C68" s="491"/>
      <c r="D68" s="491"/>
      <c r="E68" s="491"/>
      <c r="F68" s="492"/>
      <c r="G68" s="939"/>
      <c r="H68" s="940"/>
      <c r="I68" s="940"/>
      <c r="J68" s="940"/>
      <c r="K68" s="940"/>
      <c r="L68" s="940"/>
      <c r="M68" s="940"/>
      <c r="N68" s="940"/>
      <c r="O68" s="941"/>
      <c r="P68" s="945"/>
      <c r="Q68" s="945"/>
      <c r="R68" s="945"/>
      <c r="S68" s="945"/>
      <c r="T68" s="945"/>
      <c r="U68" s="945"/>
      <c r="V68" s="945"/>
      <c r="W68" s="945"/>
      <c r="X68" s="946"/>
      <c r="Y68" s="237" t="s">
        <v>51</v>
      </c>
      <c r="Z68" s="948"/>
      <c r="AA68" s="949"/>
      <c r="AB68" s="464"/>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2">
      <c r="A70" s="925" t="s">
        <v>335</v>
      </c>
      <c r="B70" s="926"/>
      <c r="C70" s="926"/>
      <c r="D70" s="926"/>
      <c r="E70" s="926"/>
      <c r="F70" s="927"/>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tabSelected="1" view="pageBreakPreview" zoomScale="70" zoomScaleNormal="75" zoomScaleSheetLayoutView="70" zoomScalePageLayoutView="70" workbookViewId="0">
      <selection activeCell="BH215" sqref="BH215"/>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764</v>
      </c>
      <c r="H2" s="818"/>
      <c r="I2" s="818"/>
      <c r="J2" s="818"/>
      <c r="K2" s="818"/>
      <c r="L2" s="818"/>
      <c r="M2" s="818"/>
      <c r="N2" s="818"/>
      <c r="O2" s="818"/>
      <c r="P2" s="818"/>
      <c r="Q2" s="818"/>
      <c r="R2" s="818"/>
      <c r="S2" s="818"/>
      <c r="T2" s="818"/>
      <c r="U2" s="818"/>
      <c r="V2" s="818"/>
      <c r="W2" s="818"/>
      <c r="X2" s="818"/>
      <c r="Y2" s="818"/>
      <c r="Z2" s="818"/>
      <c r="AA2" s="818"/>
      <c r="AB2" s="819"/>
      <c r="AC2" s="817" t="s">
        <v>323</v>
      </c>
      <c r="AD2" s="985"/>
      <c r="AE2" s="985"/>
      <c r="AF2" s="985"/>
      <c r="AG2" s="985"/>
      <c r="AH2" s="985"/>
      <c r="AI2" s="985"/>
      <c r="AJ2" s="985"/>
      <c r="AK2" s="985"/>
      <c r="AL2" s="985"/>
      <c r="AM2" s="985"/>
      <c r="AN2" s="985"/>
      <c r="AO2" s="985"/>
      <c r="AP2" s="985"/>
      <c r="AQ2" s="985"/>
      <c r="AR2" s="985"/>
      <c r="AS2" s="985"/>
      <c r="AT2" s="985"/>
      <c r="AU2" s="985"/>
      <c r="AV2" s="985"/>
      <c r="AW2" s="985"/>
      <c r="AX2" s="986"/>
      <c r="AY2">
        <f>COUNTA($G$4,$AC$4)</f>
        <v>1</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1</v>
      </c>
    </row>
    <row r="4" spans="1:51" ht="24.75" customHeight="1" x14ac:dyDescent="0.2">
      <c r="A4" s="976"/>
      <c r="B4" s="977"/>
      <c r="C4" s="977"/>
      <c r="D4" s="977"/>
      <c r="E4" s="977"/>
      <c r="F4" s="978"/>
      <c r="G4" s="838" t="s">
        <v>756</v>
      </c>
      <c r="H4" s="839"/>
      <c r="I4" s="839"/>
      <c r="J4" s="839"/>
      <c r="K4" s="840"/>
      <c r="L4" s="841" t="s">
        <v>757</v>
      </c>
      <c r="M4" s="842"/>
      <c r="N4" s="842"/>
      <c r="O4" s="842"/>
      <c r="P4" s="842"/>
      <c r="Q4" s="842"/>
      <c r="R4" s="842"/>
      <c r="S4" s="842"/>
      <c r="T4" s="842"/>
      <c r="U4" s="842"/>
      <c r="V4" s="842"/>
      <c r="W4" s="842"/>
      <c r="X4" s="843"/>
      <c r="Y4" s="844">
        <v>8</v>
      </c>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1</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1</v>
      </c>
    </row>
    <row r="6" spans="1:51" ht="24.75" hidden="1"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1</v>
      </c>
    </row>
    <row r="7" spans="1:51" ht="24.75" hidden="1"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1</v>
      </c>
    </row>
    <row r="8" spans="1:51" ht="24.75" hidden="1"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1</v>
      </c>
    </row>
    <row r="9" spans="1:51" ht="24.75" hidden="1"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1</v>
      </c>
    </row>
    <row r="10" spans="1:51" ht="24.75" hidden="1"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1</v>
      </c>
    </row>
    <row r="11" spans="1:51" ht="24.75" hidden="1"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1</v>
      </c>
    </row>
    <row r="12" spans="1:51" ht="24.75" hidden="1"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1</v>
      </c>
    </row>
    <row r="13" spans="1:51" ht="24.75" hidden="1"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1</v>
      </c>
    </row>
    <row r="14" spans="1:51" ht="24.75" customHeigh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8</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1</v>
      </c>
    </row>
    <row r="15" spans="1:51" ht="30" hidden="1" customHeight="1" x14ac:dyDescent="0.2">
      <c r="A15" s="976"/>
      <c r="B15" s="977"/>
      <c r="C15" s="977"/>
      <c r="D15" s="977"/>
      <c r="E15" s="977"/>
      <c r="F15" s="978"/>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hidden="1"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hidden="1"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hidden="1"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hidden="1"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hidden="1"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hidden="1"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hidden="1"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hidden="1"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hidden="1"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hidden="1"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hidden="1"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hidden="1"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2">
      <c r="A28" s="976"/>
      <c r="B28" s="977"/>
      <c r="C28" s="977"/>
      <c r="D28" s="977"/>
      <c r="E28" s="977"/>
      <c r="F28" s="978"/>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hidden="1"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hidden="1"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hidden="1"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hidden="1"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hidden="1"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hidden="1"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hidden="1"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hidden="1"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hidden="1"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hidden="1"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hidden="1"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hidden="1"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2">
      <c r="A41" s="976"/>
      <c r="B41" s="977"/>
      <c r="C41" s="977"/>
      <c r="D41" s="977"/>
      <c r="E41" s="977"/>
      <c r="F41" s="978"/>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hidden="1"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hidden="1"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hidden="1"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hidden="1"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hidden="1"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hidden="1"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hidden="1"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hidden="1"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hidden="1"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hidden="1"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hidden="1"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hidden="1"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hidden="1" customHeight="1" thickBot="1" x14ac:dyDescent="0.25"/>
    <row r="55" spans="1:51" ht="30" hidden="1" customHeight="1" x14ac:dyDescent="0.2">
      <c r="A55" s="982" t="s">
        <v>26</v>
      </c>
      <c r="B55" s="983"/>
      <c r="C55" s="983"/>
      <c r="D55" s="983"/>
      <c r="E55" s="983"/>
      <c r="F55" s="984"/>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hidden="1"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hidden="1"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hidden="1"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hidden="1"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hidden="1"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hidden="1"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hidden="1"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hidden="1"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hidden="1"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hidden="1"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hidden="1"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hidden="1"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2">
      <c r="A68" s="976"/>
      <c r="B68" s="977"/>
      <c r="C68" s="977"/>
      <c r="D68" s="977"/>
      <c r="E68" s="977"/>
      <c r="F68" s="978"/>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hidden="1"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hidden="1"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hidden="1"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hidden="1"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hidden="1"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hidden="1"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hidden="1"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hidden="1"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hidden="1"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hidden="1"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hidden="1"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hidden="1"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2">
      <c r="A81" s="976"/>
      <c r="B81" s="977"/>
      <c r="C81" s="977"/>
      <c r="D81" s="977"/>
      <c r="E81" s="977"/>
      <c r="F81" s="978"/>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hidden="1"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hidden="1"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hidden="1"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hidden="1"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hidden="1"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hidden="1"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hidden="1"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hidden="1"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hidden="1"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hidden="1"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hidden="1"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hidden="1"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2">
      <c r="A94" s="976"/>
      <c r="B94" s="977"/>
      <c r="C94" s="977"/>
      <c r="D94" s="977"/>
      <c r="E94" s="977"/>
      <c r="F94" s="978"/>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hidden="1"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hidden="1"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hidden="1"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hidden="1"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hidden="1"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hidden="1"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hidden="1"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hidden="1"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hidden="1"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hidden="1"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hidden="1"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hidden="1"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hidden="1" customHeight="1" thickBot="1" x14ac:dyDescent="0.25"/>
    <row r="108" spans="1:51" ht="30" hidden="1" customHeight="1" x14ac:dyDescent="0.2">
      <c r="A108" s="982" t="s">
        <v>26</v>
      </c>
      <c r="B108" s="983"/>
      <c r="C108" s="983"/>
      <c r="D108" s="983"/>
      <c r="E108" s="983"/>
      <c r="F108" s="984"/>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hidden="1"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hidden="1"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hidden="1"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hidden="1"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hidden="1"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hidden="1"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hidden="1"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hidden="1"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hidden="1"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hidden="1"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hidden="1"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hidden="1"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2">
      <c r="A121" s="976"/>
      <c r="B121" s="977"/>
      <c r="C121" s="977"/>
      <c r="D121" s="977"/>
      <c r="E121" s="977"/>
      <c r="F121" s="978"/>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hidden="1"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hidden="1"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hidden="1"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hidden="1"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hidden="1"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hidden="1"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hidden="1"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hidden="1"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hidden="1"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hidden="1"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hidden="1"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hidden="1"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2">
      <c r="A134" s="976"/>
      <c r="B134" s="977"/>
      <c r="C134" s="977"/>
      <c r="D134" s="977"/>
      <c r="E134" s="977"/>
      <c r="F134" s="978"/>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hidden="1"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hidden="1"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hidden="1"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hidden="1"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hidden="1"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hidden="1"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hidden="1"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hidden="1"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hidden="1"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hidden="1"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hidden="1"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hidden="1"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2">
      <c r="A147" s="976"/>
      <c r="B147" s="977"/>
      <c r="C147" s="977"/>
      <c r="D147" s="977"/>
      <c r="E147" s="977"/>
      <c r="F147" s="978"/>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hidden="1"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hidden="1"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hidden="1"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hidden="1"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hidden="1"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hidden="1"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hidden="1"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hidden="1"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hidden="1"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hidden="1"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hidden="1"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hidden="1"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x14ac:dyDescent="0.2"/>
    <row r="161" spans="1:51" ht="30" hidden="1" customHeight="1" x14ac:dyDescent="0.2">
      <c r="A161" s="982" t="s">
        <v>26</v>
      </c>
      <c r="B161" s="983"/>
      <c r="C161" s="983"/>
      <c r="D161" s="983"/>
      <c r="E161" s="983"/>
      <c r="F161" s="984"/>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hidden="1"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hidden="1"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hidden="1"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hidden="1"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hidden="1"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hidden="1"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hidden="1"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hidden="1"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hidden="1"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hidden="1"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hidden="1"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hidden="1"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2">
      <c r="A174" s="976"/>
      <c r="B174" s="977"/>
      <c r="C174" s="977"/>
      <c r="D174" s="977"/>
      <c r="E174" s="977"/>
      <c r="F174" s="978"/>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hidden="1"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hidden="1"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hidden="1"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hidden="1"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hidden="1"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hidden="1"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hidden="1"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hidden="1"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hidden="1"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hidden="1"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hidden="1"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hidden="1"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2">
      <c r="A187" s="976"/>
      <c r="B187" s="977"/>
      <c r="C187" s="977"/>
      <c r="D187" s="977"/>
      <c r="E187" s="977"/>
      <c r="F187" s="978"/>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hidden="1"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hidden="1"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hidden="1"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hidden="1"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hidden="1"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hidden="1"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hidden="1"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hidden="1"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hidden="1"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hidden="1"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hidden="1"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hidden="1"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2">
      <c r="A200" s="976"/>
      <c r="B200" s="977"/>
      <c r="C200" s="977"/>
      <c r="D200" s="977"/>
      <c r="E200" s="977"/>
      <c r="F200" s="978"/>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hidden="1"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hidden="1"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hidden="1"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hidden="1"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hidden="1"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hidden="1"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hidden="1"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hidden="1"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hidden="1"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hidden="1"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hidden="1"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hidden="1"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hidden="1" customHeight="1" thickBot="1" x14ac:dyDescent="0.25"/>
    <row r="214" spans="1:51" ht="30" hidden="1" customHeight="1" x14ac:dyDescent="0.2">
      <c r="A214" s="973" t="s">
        <v>26</v>
      </c>
      <c r="B214" s="974"/>
      <c r="C214" s="974"/>
      <c r="D214" s="974"/>
      <c r="E214" s="974"/>
      <c r="F214" s="975"/>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1</v>
      </c>
    </row>
    <row r="215" spans="1:51" ht="24.75" hidden="1"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1</v>
      </c>
    </row>
    <row r="216" spans="1:51" ht="24.75" hidden="1" customHeight="1" x14ac:dyDescent="0.2">
      <c r="A216" s="976"/>
      <c r="B216" s="977"/>
      <c r="C216" s="977"/>
      <c r="D216" s="977"/>
      <c r="E216" s="977"/>
      <c r="F216" s="978"/>
      <c r="G216" s="838" t="s">
        <v>865</v>
      </c>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1</v>
      </c>
    </row>
    <row r="217" spans="1:51" ht="66.599999999999994"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1</v>
      </c>
    </row>
    <row r="218" spans="1:51" ht="24.75" hidden="1"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1</v>
      </c>
    </row>
    <row r="219" spans="1:51" ht="24.75" hidden="1"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1</v>
      </c>
    </row>
    <row r="220" spans="1:51" ht="24.75" hidden="1"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1</v>
      </c>
    </row>
    <row r="221" spans="1:51" ht="24.75" hidden="1"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1</v>
      </c>
    </row>
    <row r="222" spans="1:51" ht="24.75" hidden="1"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1</v>
      </c>
    </row>
    <row r="223" spans="1:51" ht="24.75" hidden="1"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1</v>
      </c>
    </row>
    <row r="224" spans="1:51" ht="24.75" hidden="1"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1</v>
      </c>
    </row>
    <row r="225" spans="1:51" ht="24.75" hidden="1"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1</v>
      </c>
    </row>
    <row r="226" spans="1:51" ht="24.75" hidden="1"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1</v>
      </c>
    </row>
    <row r="227" spans="1:51" ht="30" hidden="1" customHeight="1" x14ac:dyDescent="0.2">
      <c r="A227" s="976"/>
      <c r="B227" s="977"/>
      <c r="C227" s="977"/>
      <c r="D227" s="977"/>
      <c r="E227" s="977"/>
      <c r="F227" s="978"/>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hidden="1"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hidden="1"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hidden="1"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hidden="1"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hidden="1"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hidden="1"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hidden="1"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hidden="1"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hidden="1"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hidden="1"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hidden="1"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hidden="1"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2">
      <c r="A240" s="976"/>
      <c r="B240" s="977"/>
      <c r="C240" s="977"/>
      <c r="D240" s="977"/>
      <c r="E240" s="977"/>
      <c r="F240" s="978"/>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hidden="1"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hidden="1"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hidden="1"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hidden="1"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hidden="1"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hidden="1"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hidden="1"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hidden="1"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hidden="1"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hidden="1"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hidden="1"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hidden="1"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2">
      <c r="A253" s="976"/>
      <c r="B253" s="977"/>
      <c r="C253" s="977"/>
      <c r="D253" s="977"/>
      <c r="E253" s="977"/>
      <c r="F253" s="978"/>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hidden="1"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hidden="1"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hidden="1"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hidden="1"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hidden="1"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hidden="1"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hidden="1"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hidden="1"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hidden="1"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hidden="1"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hidden="1"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hidden="1"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zoomScale="70" zoomScaleNormal="75" zoomScaleSheetLayoutView="70" zoomScalePageLayoutView="70" workbookViewId="0">
      <selection activeCell="BH215" sqref="BH215"/>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2"/>
      <c r="B3" s="862"/>
      <c r="C3" s="862" t="s">
        <v>24</v>
      </c>
      <c r="D3" s="862"/>
      <c r="E3" s="862"/>
      <c r="F3" s="862"/>
      <c r="G3" s="862"/>
      <c r="H3" s="862"/>
      <c r="I3" s="862"/>
      <c r="J3" s="989" t="s">
        <v>272</v>
      </c>
      <c r="K3" s="990"/>
      <c r="L3" s="990"/>
      <c r="M3" s="990"/>
      <c r="N3" s="990"/>
      <c r="O3" s="990"/>
      <c r="P3" s="430" t="s">
        <v>25</v>
      </c>
      <c r="Q3" s="430"/>
      <c r="R3" s="430"/>
      <c r="S3" s="430"/>
      <c r="T3" s="430"/>
      <c r="U3" s="430"/>
      <c r="V3" s="430"/>
      <c r="W3" s="430"/>
      <c r="X3" s="430"/>
      <c r="Y3" s="864" t="s">
        <v>312</v>
      </c>
      <c r="Z3" s="865"/>
      <c r="AA3" s="865"/>
      <c r="AB3" s="865"/>
      <c r="AC3" s="989" t="s">
        <v>304</v>
      </c>
      <c r="AD3" s="989"/>
      <c r="AE3" s="989"/>
      <c r="AF3" s="989"/>
      <c r="AG3" s="989"/>
      <c r="AH3" s="864" t="s">
        <v>235</v>
      </c>
      <c r="AI3" s="862"/>
      <c r="AJ3" s="862"/>
      <c r="AK3" s="862"/>
      <c r="AL3" s="862" t="s">
        <v>19</v>
      </c>
      <c r="AM3" s="862"/>
      <c r="AN3" s="862"/>
      <c r="AO3" s="866"/>
      <c r="AP3" s="991" t="s">
        <v>273</v>
      </c>
      <c r="AQ3" s="991"/>
      <c r="AR3" s="991"/>
      <c r="AS3" s="991"/>
      <c r="AT3" s="991"/>
      <c r="AU3" s="991"/>
      <c r="AV3" s="991"/>
      <c r="AW3" s="991"/>
      <c r="AX3" s="991"/>
      <c r="AY3">
        <f>$AY$2</f>
        <v>1</v>
      </c>
    </row>
    <row r="4" spans="1:51" ht="44.55" customHeight="1" x14ac:dyDescent="0.2">
      <c r="A4" s="987">
        <v>1</v>
      </c>
      <c r="B4" s="987">
        <v>1</v>
      </c>
      <c r="C4" s="874" t="s">
        <v>765</v>
      </c>
      <c r="D4" s="875"/>
      <c r="E4" s="875"/>
      <c r="F4" s="875"/>
      <c r="G4" s="875"/>
      <c r="H4" s="875"/>
      <c r="I4" s="875"/>
      <c r="J4" s="876" t="s">
        <v>766</v>
      </c>
      <c r="K4" s="877"/>
      <c r="L4" s="877"/>
      <c r="M4" s="877"/>
      <c r="N4" s="877"/>
      <c r="O4" s="877"/>
      <c r="P4" s="878" t="s">
        <v>767</v>
      </c>
      <c r="Q4" s="879"/>
      <c r="R4" s="879"/>
      <c r="S4" s="879"/>
      <c r="T4" s="879"/>
      <c r="U4" s="879"/>
      <c r="V4" s="879"/>
      <c r="W4" s="879"/>
      <c r="X4" s="879"/>
      <c r="Y4" s="880">
        <v>8</v>
      </c>
      <c r="Z4" s="881"/>
      <c r="AA4" s="881"/>
      <c r="AB4" s="882"/>
      <c r="AC4" s="988" t="s">
        <v>76</v>
      </c>
      <c r="AD4" s="988"/>
      <c r="AE4" s="988"/>
      <c r="AF4" s="988"/>
      <c r="AG4" s="988"/>
      <c r="AH4" s="885" t="s">
        <v>766</v>
      </c>
      <c r="AI4" s="886"/>
      <c r="AJ4" s="886"/>
      <c r="AK4" s="886"/>
      <c r="AL4" s="869" t="s">
        <v>766</v>
      </c>
      <c r="AM4" s="870"/>
      <c r="AN4" s="870"/>
      <c r="AO4" s="871"/>
      <c r="AP4" s="872" t="s">
        <v>766</v>
      </c>
      <c r="AQ4" s="872"/>
      <c r="AR4" s="872"/>
      <c r="AS4" s="872"/>
      <c r="AT4" s="872"/>
      <c r="AU4" s="872"/>
      <c r="AV4" s="872"/>
      <c r="AW4" s="872"/>
      <c r="AX4" s="872"/>
      <c r="AY4">
        <f>$AY$2</f>
        <v>1</v>
      </c>
    </row>
    <row r="5" spans="1:51" ht="26.25" hidden="1"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hidden="1"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hidden="1"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hidden="1"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hidden="1"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hidden="1"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hidden="1"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hidden="1"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hidden="1"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hidden="1"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hidden="1"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hidden="1"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hidden="1"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hidden="1"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hidden="1"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hidden="1"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hidden="1"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hidden="1"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hidden="1"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hidden="1"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hidden="1"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hidden="1"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hidden="1"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hidden="1"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hidden="1"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hidden="1"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hidden="1"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hidden="1"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hidden="1"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862"/>
      <c r="B36" s="862"/>
      <c r="C36" s="862" t="s">
        <v>24</v>
      </c>
      <c r="D36" s="862"/>
      <c r="E36" s="862"/>
      <c r="F36" s="862"/>
      <c r="G36" s="862"/>
      <c r="H36" s="862"/>
      <c r="I36" s="862"/>
      <c r="J36" s="989" t="s">
        <v>272</v>
      </c>
      <c r="K36" s="990"/>
      <c r="L36" s="990"/>
      <c r="M36" s="990"/>
      <c r="N36" s="990"/>
      <c r="O36" s="990"/>
      <c r="P36" s="430" t="s">
        <v>25</v>
      </c>
      <c r="Q36" s="430"/>
      <c r="R36" s="430"/>
      <c r="S36" s="430"/>
      <c r="T36" s="430"/>
      <c r="U36" s="430"/>
      <c r="V36" s="430"/>
      <c r="W36" s="430"/>
      <c r="X36" s="430"/>
      <c r="Y36" s="864" t="s">
        <v>312</v>
      </c>
      <c r="Z36" s="865"/>
      <c r="AA36" s="865"/>
      <c r="AB36" s="865"/>
      <c r="AC36" s="989" t="s">
        <v>304</v>
      </c>
      <c r="AD36" s="989"/>
      <c r="AE36" s="989"/>
      <c r="AF36" s="989"/>
      <c r="AG36" s="989"/>
      <c r="AH36" s="864" t="s">
        <v>235</v>
      </c>
      <c r="AI36" s="862"/>
      <c r="AJ36" s="862"/>
      <c r="AK36" s="862"/>
      <c r="AL36" s="862" t="s">
        <v>19</v>
      </c>
      <c r="AM36" s="862"/>
      <c r="AN36" s="862"/>
      <c r="AO36" s="866"/>
      <c r="AP36" s="991" t="s">
        <v>273</v>
      </c>
      <c r="AQ36" s="991"/>
      <c r="AR36" s="991"/>
      <c r="AS36" s="991"/>
      <c r="AT36" s="991"/>
      <c r="AU36" s="991"/>
      <c r="AV36" s="991"/>
      <c r="AW36" s="991"/>
      <c r="AX36" s="991"/>
      <c r="AY36">
        <f>$AY$34</f>
        <v>0</v>
      </c>
    </row>
    <row r="37" spans="1:51" ht="26.25" hidden="1"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hidden="1"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hidden="1"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hidden="1"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hidden="1"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hidden="1"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hidden="1"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hidden="1"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hidden="1"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hidden="1"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hidden="1"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hidden="1"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hidden="1"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hidden="1"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hidden="1"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hidden="1"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hidden="1"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hidden="1"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hidden="1"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hidden="1"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hidden="1"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hidden="1"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hidden="1"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hidden="1"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hidden="1"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hidden="1"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hidden="1"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hidden="1"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hidden="1"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hidden="1"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62"/>
      <c r="B69" s="862"/>
      <c r="C69" s="862" t="s">
        <v>24</v>
      </c>
      <c r="D69" s="862"/>
      <c r="E69" s="862"/>
      <c r="F69" s="862"/>
      <c r="G69" s="862"/>
      <c r="H69" s="862"/>
      <c r="I69" s="862"/>
      <c r="J69" s="989" t="s">
        <v>272</v>
      </c>
      <c r="K69" s="990"/>
      <c r="L69" s="990"/>
      <c r="M69" s="990"/>
      <c r="N69" s="990"/>
      <c r="O69" s="990"/>
      <c r="P69" s="430" t="s">
        <v>25</v>
      </c>
      <c r="Q69" s="430"/>
      <c r="R69" s="430"/>
      <c r="S69" s="430"/>
      <c r="T69" s="430"/>
      <c r="U69" s="430"/>
      <c r="V69" s="430"/>
      <c r="W69" s="430"/>
      <c r="X69" s="430"/>
      <c r="Y69" s="864" t="s">
        <v>312</v>
      </c>
      <c r="Z69" s="865"/>
      <c r="AA69" s="865"/>
      <c r="AB69" s="865"/>
      <c r="AC69" s="989" t="s">
        <v>304</v>
      </c>
      <c r="AD69" s="989"/>
      <c r="AE69" s="989"/>
      <c r="AF69" s="989"/>
      <c r="AG69" s="989"/>
      <c r="AH69" s="864" t="s">
        <v>235</v>
      </c>
      <c r="AI69" s="862"/>
      <c r="AJ69" s="862"/>
      <c r="AK69" s="862"/>
      <c r="AL69" s="862" t="s">
        <v>19</v>
      </c>
      <c r="AM69" s="862"/>
      <c r="AN69" s="862"/>
      <c r="AO69" s="866"/>
      <c r="AP69" s="991" t="s">
        <v>273</v>
      </c>
      <c r="AQ69" s="991"/>
      <c r="AR69" s="991"/>
      <c r="AS69" s="991"/>
      <c r="AT69" s="991"/>
      <c r="AU69" s="991"/>
      <c r="AV69" s="991"/>
      <c r="AW69" s="991"/>
      <c r="AX69" s="991"/>
      <c r="AY69" s="34">
        <f>$AY$67</f>
        <v>0</v>
      </c>
    </row>
    <row r="70" spans="1:51" ht="26.25" hidden="1"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hidden="1"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hidden="1"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hidden="1"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hidden="1"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hidden="1"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hidden="1"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hidden="1"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hidden="1"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hidden="1"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hidden="1"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hidden="1"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hidden="1"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hidden="1"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hidden="1"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hidden="1"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hidden="1"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hidden="1"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hidden="1"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hidden="1"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hidden="1"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hidden="1"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hidden="1"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hidden="1"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hidden="1"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hidden="1"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hidden="1"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hidden="1"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hidden="1"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hidden="1"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62"/>
      <c r="B102" s="862"/>
      <c r="C102" s="862" t="s">
        <v>24</v>
      </c>
      <c r="D102" s="862"/>
      <c r="E102" s="862"/>
      <c r="F102" s="862"/>
      <c r="G102" s="862"/>
      <c r="H102" s="862"/>
      <c r="I102" s="862"/>
      <c r="J102" s="989" t="s">
        <v>272</v>
      </c>
      <c r="K102" s="990"/>
      <c r="L102" s="990"/>
      <c r="M102" s="990"/>
      <c r="N102" s="990"/>
      <c r="O102" s="990"/>
      <c r="P102" s="430" t="s">
        <v>25</v>
      </c>
      <c r="Q102" s="430"/>
      <c r="R102" s="430"/>
      <c r="S102" s="430"/>
      <c r="T102" s="430"/>
      <c r="U102" s="430"/>
      <c r="V102" s="430"/>
      <c r="W102" s="430"/>
      <c r="X102" s="430"/>
      <c r="Y102" s="864" t="s">
        <v>312</v>
      </c>
      <c r="Z102" s="865"/>
      <c r="AA102" s="865"/>
      <c r="AB102" s="865"/>
      <c r="AC102" s="989" t="s">
        <v>304</v>
      </c>
      <c r="AD102" s="989"/>
      <c r="AE102" s="989"/>
      <c r="AF102" s="989"/>
      <c r="AG102" s="989"/>
      <c r="AH102" s="864" t="s">
        <v>235</v>
      </c>
      <c r="AI102" s="862"/>
      <c r="AJ102" s="862"/>
      <c r="AK102" s="862"/>
      <c r="AL102" s="862" t="s">
        <v>19</v>
      </c>
      <c r="AM102" s="862"/>
      <c r="AN102" s="862"/>
      <c r="AO102" s="866"/>
      <c r="AP102" s="991" t="s">
        <v>273</v>
      </c>
      <c r="AQ102" s="991"/>
      <c r="AR102" s="991"/>
      <c r="AS102" s="991"/>
      <c r="AT102" s="991"/>
      <c r="AU102" s="991"/>
      <c r="AV102" s="991"/>
      <c r="AW102" s="991"/>
      <c r="AX102" s="991"/>
      <c r="AY102" s="34">
        <f>$AY$100</f>
        <v>0</v>
      </c>
    </row>
    <row r="103" spans="1:51" ht="26.25" hidden="1"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hidden="1"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hidden="1"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hidden="1"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hidden="1"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hidden="1"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hidden="1"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hidden="1"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hidden="1"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hidden="1"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hidden="1"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hidden="1"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hidden="1"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hidden="1"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hidden="1"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hidden="1"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hidden="1"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hidden="1"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hidden="1"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hidden="1"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hidden="1"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hidden="1"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hidden="1"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hidden="1"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hidden="1"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hidden="1"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hidden="1"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hidden="1"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hidden="1"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hidden="1"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62"/>
      <c r="B135" s="862"/>
      <c r="C135" s="862" t="s">
        <v>24</v>
      </c>
      <c r="D135" s="862"/>
      <c r="E135" s="862"/>
      <c r="F135" s="862"/>
      <c r="G135" s="862"/>
      <c r="H135" s="862"/>
      <c r="I135" s="862"/>
      <c r="J135" s="989" t="s">
        <v>272</v>
      </c>
      <c r="K135" s="990"/>
      <c r="L135" s="990"/>
      <c r="M135" s="990"/>
      <c r="N135" s="990"/>
      <c r="O135" s="990"/>
      <c r="P135" s="430" t="s">
        <v>25</v>
      </c>
      <c r="Q135" s="430"/>
      <c r="R135" s="430"/>
      <c r="S135" s="430"/>
      <c r="T135" s="430"/>
      <c r="U135" s="430"/>
      <c r="V135" s="430"/>
      <c r="W135" s="430"/>
      <c r="X135" s="430"/>
      <c r="Y135" s="864" t="s">
        <v>312</v>
      </c>
      <c r="Z135" s="865"/>
      <c r="AA135" s="865"/>
      <c r="AB135" s="865"/>
      <c r="AC135" s="989" t="s">
        <v>304</v>
      </c>
      <c r="AD135" s="989"/>
      <c r="AE135" s="989"/>
      <c r="AF135" s="989"/>
      <c r="AG135" s="989"/>
      <c r="AH135" s="864" t="s">
        <v>235</v>
      </c>
      <c r="AI135" s="862"/>
      <c r="AJ135" s="862"/>
      <c r="AK135" s="862"/>
      <c r="AL135" s="862" t="s">
        <v>19</v>
      </c>
      <c r="AM135" s="862"/>
      <c r="AN135" s="862"/>
      <c r="AO135" s="866"/>
      <c r="AP135" s="991" t="s">
        <v>273</v>
      </c>
      <c r="AQ135" s="991"/>
      <c r="AR135" s="991"/>
      <c r="AS135" s="991"/>
      <c r="AT135" s="991"/>
      <c r="AU135" s="991"/>
      <c r="AV135" s="991"/>
      <c r="AW135" s="991"/>
      <c r="AX135" s="991"/>
      <c r="AY135" s="34">
        <f>$AY$133</f>
        <v>0</v>
      </c>
    </row>
    <row r="136" spans="1:51" ht="26.25" hidden="1"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hidden="1"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hidden="1"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hidden="1"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hidden="1"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hidden="1"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hidden="1"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hidden="1"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hidden="1"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hidden="1"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hidden="1"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hidden="1"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hidden="1"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hidden="1"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hidden="1"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hidden="1"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hidden="1"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hidden="1"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hidden="1"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hidden="1"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hidden="1"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hidden="1"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hidden="1"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hidden="1"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hidden="1"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hidden="1"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hidden="1"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hidden="1"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hidden="1"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hidden="1"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62"/>
      <c r="B168" s="862"/>
      <c r="C168" s="862" t="s">
        <v>24</v>
      </c>
      <c r="D168" s="862"/>
      <c r="E168" s="862"/>
      <c r="F168" s="862"/>
      <c r="G168" s="862"/>
      <c r="H168" s="862"/>
      <c r="I168" s="862"/>
      <c r="J168" s="989" t="s">
        <v>272</v>
      </c>
      <c r="K168" s="990"/>
      <c r="L168" s="990"/>
      <c r="M168" s="990"/>
      <c r="N168" s="990"/>
      <c r="O168" s="990"/>
      <c r="P168" s="430" t="s">
        <v>25</v>
      </c>
      <c r="Q168" s="430"/>
      <c r="R168" s="430"/>
      <c r="S168" s="430"/>
      <c r="T168" s="430"/>
      <c r="U168" s="430"/>
      <c r="V168" s="430"/>
      <c r="W168" s="430"/>
      <c r="X168" s="430"/>
      <c r="Y168" s="864" t="s">
        <v>312</v>
      </c>
      <c r="Z168" s="865"/>
      <c r="AA168" s="865"/>
      <c r="AB168" s="865"/>
      <c r="AC168" s="989" t="s">
        <v>304</v>
      </c>
      <c r="AD168" s="989"/>
      <c r="AE168" s="989"/>
      <c r="AF168" s="989"/>
      <c r="AG168" s="989"/>
      <c r="AH168" s="864" t="s">
        <v>235</v>
      </c>
      <c r="AI168" s="862"/>
      <c r="AJ168" s="862"/>
      <c r="AK168" s="862"/>
      <c r="AL168" s="862" t="s">
        <v>19</v>
      </c>
      <c r="AM168" s="862"/>
      <c r="AN168" s="862"/>
      <c r="AO168" s="866"/>
      <c r="AP168" s="991" t="s">
        <v>273</v>
      </c>
      <c r="AQ168" s="991"/>
      <c r="AR168" s="991"/>
      <c r="AS168" s="991"/>
      <c r="AT168" s="991"/>
      <c r="AU168" s="991"/>
      <c r="AV168" s="991"/>
      <c r="AW168" s="991"/>
      <c r="AX168" s="991"/>
      <c r="AY168" s="34">
        <f>$AY$166</f>
        <v>0</v>
      </c>
    </row>
    <row r="169" spans="1:51" ht="26.25" hidden="1"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hidden="1"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hidden="1"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hidden="1"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hidden="1"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hidden="1"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hidden="1"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hidden="1"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hidden="1"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hidden="1"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hidden="1"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hidden="1"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hidden="1"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hidden="1"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hidden="1"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hidden="1"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hidden="1"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hidden="1"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hidden="1"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hidden="1"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hidden="1"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hidden="1"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hidden="1"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hidden="1"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hidden="1"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hidden="1"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hidden="1"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hidden="1"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hidden="1"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hidden="1"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2"/>
      <c r="B201" s="862"/>
      <c r="C201" s="862" t="s">
        <v>24</v>
      </c>
      <c r="D201" s="862"/>
      <c r="E201" s="862"/>
      <c r="F201" s="862"/>
      <c r="G201" s="862"/>
      <c r="H201" s="862"/>
      <c r="I201" s="862"/>
      <c r="J201" s="989" t="s">
        <v>272</v>
      </c>
      <c r="K201" s="990"/>
      <c r="L201" s="990"/>
      <c r="M201" s="990"/>
      <c r="N201" s="990"/>
      <c r="O201" s="990"/>
      <c r="P201" s="430" t="s">
        <v>25</v>
      </c>
      <c r="Q201" s="430"/>
      <c r="R201" s="430"/>
      <c r="S201" s="430"/>
      <c r="T201" s="430"/>
      <c r="U201" s="430"/>
      <c r="V201" s="430"/>
      <c r="W201" s="430"/>
      <c r="X201" s="430"/>
      <c r="Y201" s="864" t="s">
        <v>312</v>
      </c>
      <c r="Z201" s="865"/>
      <c r="AA201" s="865"/>
      <c r="AB201" s="865"/>
      <c r="AC201" s="989" t="s">
        <v>304</v>
      </c>
      <c r="AD201" s="989"/>
      <c r="AE201" s="989"/>
      <c r="AF201" s="989"/>
      <c r="AG201" s="989"/>
      <c r="AH201" s="864" t="s">
        <v>235</v>
      </c>
      <c r="AI201" s="862"/>
      <c r="AJ201" s="862"/>
      <c r="AK201" s="862"/>
      <c r="AL201" s="862" t="s">
        <v>19</v>
      </c>
      <c r="AM201" s="862"/>
      <c r="AN201" s="862"/>
      <c r="AO201" s="866"/>
      <c r="AP201" s="991" t="s">
        <v>273</v>
      </c>
      <c r="AQ201" s="991"/>
      <c r="AR201" s="991"/>
      <c r="AS201" s="991"/>
      <c r="AT201" s="991"/>
      <c r="AU201" s="991"/>
      <c r="AV201" s="991"/>
      <c r="AW201" s="991"/>
      <c r="AX201" s="991"/>
      <c r="AY201" s="34">
        <f>$AY$199</f>
        <v>0</v>
      </c>
    </row>
    <row r="202" spans="1:51" ht="26.25" hidden="1"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hidden="1"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hidden="1"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hidden="1"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hidden="1"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hidden="1"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hidden="1"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hidden="1"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hidden="1"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hidden="1"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hidden="1"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hidden="1"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hidden="1"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hidden="1"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hidden="1"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66.599999999999994"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hidden="1"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hidden="1"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hidden="1"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hidden="1"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hidden="1"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hidden="1"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hidden="1"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hidden="1"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hidden="1"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hidden="1"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hidden="1"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hidden="1"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hidden="1"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hidden="1"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2"/>
      <c r="B234" s="862"/>
      <c r="C234" s="862" t="s">
        <v>24</v>
      </c>
      <c r="D234" s="862"/>
      <c r="E234" s="862"/>
      <c r="F234" s="862"/>
      <c r="G234" s="862"/>
      <c r="H234" s="862"/>
      <c r="I234" s="862"/>
      <c r="J234" s="989" t="s">
        <v>272</v>
      </c>
      <c r="K234" s="990"/>
      <c r="L234" s="990"/>
      <c r="M234" s="990"/>
      <c r="N234" s="990"/>
      <c r="O234" s="990"/>
      <c r="P234" s="430" t="s">
        <v>25</v>
      </c>
      <c r="Q234" s="430"/>
      <c r="R234" s="430"/>
      <c r="S234" s="430"/>
      <c r="T234" s="430"/>
      <c r="U234" s="430"/>
      <c r="V234" s="430"/>
      <c r="W234" s="430"/>
      <c r="X234" s="430"/>
      <c r="Y234" s="864" t="s">
        <v>312</v>
      </c>
      <c r="Z234" s="865"/>
      <c r="AA234" s="865"/>
      <c r="AB234" s="865"/>
      <c r="AC234" s="989" t="s">
        <v>304</v>
      </c>
      <c r="AD234" s="989"/>
      <c r="AE234" s="989"/>
      <c r="AF234" s="989"/>
      <c r="AG234" s="989"/>
      <c r="AH234" s="864" t="s">
        <v>235</v>
      </c>
      <c r="AI234" s="862"/>
      <c r="AJ234" s="862"/>
      <c r="AK234" s="862"/>
      <c r="AL234" s="862" t="s">
        <v>19</v>
      </c>
      <c r="AM234" s="862"/>
      <c r="AN234" s="862"/>
      <c r="AO234" s="866"/>
      <c r="AP234" s="991" t="s">
        <v>273</v>
      </c>
      <c r="AQ234" s="991"/>
      <c r="AR234" s="991"/>
      <c r="AS234" s="991"/>
      <c r="AT234" s="991"/>
      <c r="AU234" s="991"/>
      <c r="AV234" s="991"/>
      <c r="AW234" s="991"/>
      <c r="AX234" s="991"/>
      <c r="AY234" s="84">
        <f>$AY$232</f>
        <v>0</v>
      </c>
    </row>
    <row r="235" spans="1:51" ht="26.25" hidden="1"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hidden="1"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hidden="1"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hidden="1"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hidden="1"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hidden="1"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hidden="1"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hidden="1"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hidden="1"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hidden="1"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hidden="1"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hidden="1"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hidden="1"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hidden="1"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hidden="1"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hidden="1"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hidden="1"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hidden="1"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hidden="1"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hidden="1"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hidden="1"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hidden="1"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hidden="1"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hidden="1"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hidden="1"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hidden="1"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hidden="1"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hidden="1"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hidden="1"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hidden="1"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2"/>
      <c r="B267" s="862"/>
      <c r="C267" s="862" t="s">
        <v>24</v>
      </c>
      <c r="D267" s="862"/>
      <c r="E267" s="862"/>
      <c r="F267" s="862"/>
      <c r="G267" s="862"/>
      <c r="H267" s="862"/>
      <c r="I267" s="862"/>
      <c r="J267" s="989" t="s">
        <v>272</v>
      </c>
      <c r="K267" s="990"/>
      <c r="L267" s="990"/>
      <c r="M267" s="990"/>
      <c r="N267" s="990"/>
      <c r="O267" s="990"/>
      <c r="P267" s="430" t="s">
        <v>25</v>
      </c>
      <c r="Q267" s="430"/>
      <c r="R267" s="430"/>
      <c r="S267" s="430"/>
      <c r="T267" s="430"/>
      <c r="U267" s="430"/>
      <c r="V267" s="430"/>
      <c r="W267" s="430"/>
      <c r="X267" s="430"/>
      <c r="Y267" s="864" t="s">
        <v>312</v>
      </c>
      <c r="Z267" s="865"/>
      <c r="AA267" s="865"/>
      <c r="AB267" s="865"/>
      <c r="AC267" s="989" t="s">
        <v>304</v>
      </c>
      <c r="AD267" s="989"/>
      <c r="AE267" s="989"/>
      <c r="AF267" s="989"/>
      <c r="AG267" s="989"/>
      <c r="AH267" s="864" t="s">
        <v>235</v>
      </c>
      <c r="AI267" s="862"/>
      <c r="AJ267" s="862"/>
      <c r="AK267" s="862"/>
      <c r="AL267" s="862" t="s">
        <v>19</v>
      </c>
      <c r="AM267" s="862"/>
      <c r="AN267" s="862"/>
      <c r="AO267" s="866"/>
      <c r="AP267" s="991" t="s">
        <v>273</v>
      </c>
      <c r="AQ267" s="991"/>
      <c r="AR267" s="991"/>
      <c r="AS267" s="991"/>
      <c r="AT267" s="991"/>
      <c r="AU267" s="991"/>
      <c r="AV267" s="991"/>
      <c r="AW267" s="991"/>
      <c r="AX267" s="991"/>
      <c r="AY267" s="34">
        <f>$AY$265</f>
        <v>0</v>
      </c>
    </row>
    <row r="268" spans="1:51" ht="26.25" hidden="1"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hidden="1"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hidden="1"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hidden="1"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hidden="1"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hidden="1"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hidden="1"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hidden="1"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hidden="1"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hidden="1"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hidden="1"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hidden="1"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hidden="1"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hidden="1"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hidden="1"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hidden="1"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hidden="1"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hidden="1"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hidden="1"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hidden="1"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hidden="1"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hidden="1"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hidden="1"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hidden="1"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hidden="1"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hidden="1"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hidden="1"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hidden="1"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hidden="1"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hidden="1"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2"/>
      <c r="B300" s="862"/>
      <c r="C300" s="862" t="s">
        <v>24</v>
      </c>
      <c r="D300" s="862"/>
      <c r="E300" s="862"/>
      <c r="F300" s="862"/>
      <c r="G300" s="862"/>
      <c r="H300" s="862"/>
      <c r="I300" s="862"/>
      <c r="J300" s="989" t="s">
        <v>272</v>
      </c>
      <c r="K300" s="990"/>
      <c r="L300" s="990"/>
      <c r="M300" s="990"/>
      <c r="N300" s="990"/>
      <c r="O300" s="990"/>
      <c r="P300" s="430" t="s">
        <v>25</v>
      </c>
      <c r="Q300" s="430"/>
      <c r="R300" s="430"/>
      <c r="S300" s="430"/>
      <c r="T300" s="430"/>
      <c r="U300" s="430"/>
      <c r="V300" s="430"/>
      <c r="W300" s="430"/>
      <c r="X300" s="430"/>
      <c r="Y300" s="864" t="s">
        <v>312</v>
      </c>
      <c r="Z300" s="865"/>
      <c r="AA300" s="865"/>
      <c r="AB300" s="865"/>
      <c r="AC300" s="989" t="s">
        <v>304</v>
      </c>
      <c r="AD300" s="989"/>
      <c r="AE300" s="989"/>
      <c r="AF300" s="989"/>
      <c r="AG300" s="989"/>
      <c r="AH300" s="864" t="s">
        <v>235</v>
      </c>
      <c r="AI300" s="862"/>
      <c r="AJ300" s="862"/>
      <c r="AK300" s="862"/>
      <c r="AL300" s="862" t="s">
        <v>19</v>
      </c>
      <c r="AM300" s="862"/>
      <c r="AN300" s="862"/>
      <c r="AO300" s="866"/>
      <c r="AP300" s="991" t="s">
        <v>273</v>
      </c>
      <c r="AQ300" s="991"/>
      <c r="AR300" s="991"/>
      <c r="AS300" s="991"/>
      <c r="AT300" s="991"/>
      <c r="AU300" s="991"/>
      <c r="AV300" s="991"/>
      <c r="AW300" s="991"/>
      <c r="AX300" s="991"/>
      <c r="AY300" s="34">
        <f>$AY$298</f>
        <v>0</v>
      </c>
    </row>
    <row r="301" spans="1:51" ht="26.25" hidden="1"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hidden="1"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hidden="1"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hidden="1"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hidden="1"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hidden="1"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hidden="1"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hidden="1"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hidden="1"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hidden="1"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hidden="1"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hidden="1"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hidden="1"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hidden="1"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hidden="1"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hidden="1"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hidden="1"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hidden="1"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hidden="1"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hidden="1"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hidden="1"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hidden="1"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hidden="1"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hidden="1"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hidden="1"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hidden="1"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hidden="1"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hidden="1"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hidden="1"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hidden="1"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2"/>
      <c r="B333" s="862"/>
      <c r="C333" s="862" t="s">
        <v>24</v>
      </c>
      <c r="D333" s="862"/>
      <c r="E333" s="862"/>
      <c r="F333" s="862"/>
      <c r="G333" s="862"/>
      <c r="H333" s="862"/>
      <c r="I333" s="862"/>
      <c r="J333" s="989" t="s">
        <v>272</v>
      </c>
      <c r="K333" s="990"/>
      <c r="L333" s="990"/>
      <c r="M333" s="990"/>
      <c r="N333" s="990"/>
      <c r="O333" s="990"/>
      <c r="P333" s="430" t="s">
        <v>25</v>
      </c>
      <c r="Q333" s="430"/>
      <c r="R333" s="430"/>
      <c r="S333" s="430"/>
      <c r="T333" s="430"/>
      <c r="U333" s="430"/>
      <c r="V333" s="430"/>
      <c r="W333" s="430"/>
      <c r="X333" s="430"/>
      <c r="Y333" s="864" t="s">
        <v>312</v>
      </c>
      <c r="Z333" s="865"/>
      <c r="AA333" s="865"/>
      <c r="AB333" s="865"/>
      <c r="AC333" s="989" t="s">
        <v>304</v>
      </c>
      <c r="AD333" s="989"/>
      <c r="AE333" s="989"/>
      <c r="AF333" s="989"/>
      <c r="AG333" s="989"/>
      <c r="AH333" s="864" t="s">
        <v>235</v>
      </c>
      <c r="AI333" s="862"/>
      <c r="AJ333" s="862"/>
      <c r="AK333" s="862"/>
      <c r="AL333" s="862" t="s">
        <v>19</v>
      </c>
      <c r="AM333" s="862"/>
      <c r="AN333" s="862"/>
      <c r="AO333" s="866"/>
      <c r="AP333" s="991" t="s">
        <v>273</v>
      </c>
      <c r="AQ333" s="991"/>
      <c r="AR333" s="991"/>
      <c r="AS333" s="991"/>
      <c r="AT333" s="991"/>
      <c r="AU333" s="991"/>
      <c r="AV333" s="991"/>
      <c r="AW333" s="991"/>
      <c r="AX333" s="991"/>
      <c r="AY333" s="34">
        <f>$AY$331</f>
        <v>0</v>
      </c>
    </row>
    <row r="334" spans="1:51" ht="26.25" hidden="1"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hidden="1"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hidden="1"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hidden="1"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hidden="1"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hidden="1"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hidden="1"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hidden="1"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hidden="1"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hidden="1"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hidden="1"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hidden="1"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hidden="1"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hidden="1"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hidden="1"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hidden="1"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hidden="1"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hidden="1"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hidden="1"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hidden="1"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hidden="1"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hidden="1"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hidden="1"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hidden="1"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hidden="1"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hidden="1"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hidden="1"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hidden="1"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hidden="1"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hidden="1"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2"/>
      <c r="B366" s="862"/>
      <c r="C366" s="862" t="s">
        <v>24</v>
      </c>
      <c r="D366" s="862"/>
      <c r="E366" s="862"/>
      <c r="F366" s="862"/>
      <c r="G366" s="862"/>
      <c r="H366" s="862"/>
      <c r="I366" s="862"/>
      <c r="J366" s="989" t="s">
        <v>272</v>
      </c>
      <c r="K366" s="990"/>
      <c r="L366" s="990"/>
      <c r="M366" s="990"/>
      <c r="N366" s="990"/>
      <c r="O366" s="990"/>
      <c r="P366" s="430" t="s">
        <v>25</v>
      </c>
      <c r="Q366" s="430"/>
      <c r="R366" s="430"/>
      <c r="S366" s="430"/>
      <c r="T366" s="430"/>
      <c r="U366" s="430"/>
      <c r="V366" s="430"/>
      <c r="W366" s="430"/>
      <c r="X366" s="430"/>
      <c r="Y366" s="864" t="s">
        <v>312</v>
      </c>
      <c r="Z366" s="865"/>
      <c r="AA366" s="865"/>
      <c r="AB366" s="865"/>
      <c r="AC366" s="989" t="s">
        <v>304</v>
      </c>
      <c r="AD366" s="989"/>
      <c r="AE366" s="989"/>
      <c r="AF366" s="989"/>
      <c r="AG366" s="989"/>
      <c r="AH366" s="864" t="s">
        <v>235</v>
      </c>
      <c r="AI366" s="862"/>
      <c r="AJ366" s="862"/>
      <c r="AK366" s="862"/>
      <c r="AL366" s="862" t="s">
        <v>19</v>
      </c>
      <c r="AM366" s="862"/>
      <c r="AN366" s="862"/>
      <c r="AO366" s="866"/>
      <c r="AP366" s="991" t="s">
        <v>273</v>
      </c>
      <c r="AQ366" s="991"/>
      <c r="AR366" s="991"/>
      <c r="AS366" s="991"/>
      <c r="AT366" s="991"/>
      <c r="AU366" s="991"/>
      <c r="AV366" s="991"/>
      <c r="AW366" s="991"/>
      <c r="AX366" s="991"/>
      <c r="AY366" s="34">
        <f>$AY$364</f>
        <v>0</v>
      </c>
    </row>
    <row r="367" spans="1:51" ht="26.25" hidden="1"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hidden="1"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hidden="1"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hidden="1"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hidden="1"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hidden="1"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hidden="1"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hidden="1"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hidden="1"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hidden="1"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hidden="1"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hidden="1"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hidden="1"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hidden="1"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hidden="1"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hidden="1"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hidden="1"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hidden="1"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hidden="1"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hidden="1"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hidden="1"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hidden="1"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hidden="1"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hidden="1"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hidden="1"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hidden="1"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hidden="1"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hidden="1"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hidden="1"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hidden="1"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2"/>
      <c r="B399" s="862"/>
      <c r="C399" s="862" t="s">
        <v>24</v>
      </c>
      <c r="D399" s="862"/>
      <c r="E399" s="862"/>
      <c r="F399" s="862"/>
      <c r="G399" s="862"/>
      <c r="H399" s="862"/>
      <c r="I399" s="862"/>
      <c r="J399" s="989" t="s">
        <v>272</v>
      </c>
      <c r="K399" s="990"/>
      <c r="L399" s="990"/>
      <c r="M399" s="990"/>
      <c r="N399" s="990"/>
      <c r="O399" s="990"/>
      <c r="P399" s="430" t="s">
        <v>25</v>
      </c>
      <c r="Q399" s="430"/>
      <c r="R399" s="430"/>
      <c r="S399" s="430"/>
      <c r="T399" s="430"/>
      <c r="U399" s="430"/>
      <c r="V399" s="430"/>
      <c r="W399" s="430"/>
      <c r="X399" s="430"/>
      <c r="Y399" s="864" t="s">
        <v>312</v>
      </c>
      <c r="Z399" s="865"/>
      <c r="AA399" s="865"/>
      <c r="AB399" s="865"/>
      <c r="AC399" s="989" t="s">
        <v>304</v>
      </c>
      <c r="AD399" s="989"/>
      <c r="AE399" s="989"/>
      <c r="AF399" s="989"/>
      <c r="AG399" s="989"/>
      <c r="AH399" s="864" t="s">
        <v>235</v>
      </c>
      <c r="AI399" s="862"/>
      <c r="AJ399" s="862"/>
      <c r="AK399" s="862"/>
      <c r="AL399" s="862" t="s">
        <v>19</v>
      </c>
      <c r="AM399" s="862"/>
      <c r="AN399" s="862"/>
      <c r="AO399" s="866"/>
      <c r="AP399" s="991" t="s">
        <v>273</v>
      </c>
      <c r="AQ399" s="991"/>
      <c r="AR399" s="991"/>
      <c r="AS399" s="991"/>
      <c r="AT399" s="991"/>
      <c r="AU399" s="991"/>
      <c r="AV399" s="991"/>
      <c r="AW399" s="991"/>
      <c r="AX399" s="991"/>
      <c r="AY399" s="34">
        <f>$AY$397</f>
        <v>0</v>
      </c>
    </row>
    <row r="400" spans="1:51" ht="26.25" hidden="1"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hidden="1"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hidden="1"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hidden="1"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hidden="1"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hidden="1"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hidden="1"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hidden="1"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hidden="1"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hidden="1"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hidden="1"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hidden="1"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hidden="1"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hidden="1"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hidden="1"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hidden="1"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hidden="1"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hidden="1"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hidden="1"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hidden="1"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hidden="1"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hidden="1"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hidden="1"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hidden="1"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hidden="1"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hidden="1"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hidden="1"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hidden="1"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hidden="1"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hidden="1"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2"/>
      <c r="B432" s="862"/>
      <c r="C432" s="862" t="s">
        <v>24</v>
      </c>
      <c r="D432" s="862"/>
      <c r="E432" s="862"/>
      <c r="F432" s="862"/>
      <c r="G432" s="862"/>
      <c r="H432" s="862"/>
      <c r="I432" s="862"/>
      <c r="J432" s="989" t="s">
        <v>272</v>
      </c>
      <c r="K432" s="990"/>
      <c r="L432" s="990"/>
      <c r="M432" s="990"/>
      <c r="N432" s="990"/>
      <c r="O432" s="990"/>
      <c r="P432" s="430" t="s">
        <v>25</v>
      </c>
      <c r="Q432" s="430"/>
      <c r="R432" s="430"/>
      <c r="S432" s="430"/>
      <c r="T432" s="430"/>
      <c r="U432" s="430"/>
      <c r="V432" s="430"/>
      <c r="W432" s="430"/>
      <c r="X432" s="430"/>
      <c r="Y432" s="864" t="s">
        <v>312</v>
      </c>
      <c r="Z432" s="865"/>
      <c r="AA432" s="865"/>
      <c r="AB432" s="865"/>
      <c r="AC432" s="989" t="s">
        <v>304</v>
      </c>
      <c r="AD432" s="989"/>
      <c r="AE432" s="989"/>
      <c r="AF432" s="989"/>
      <c r="AG432" s="989"/>
      <c r="AH432" s="864" t="s">
        <v>235</v>
      </c>
      <c r="AI432" s="862"/>
      <c r="AJ432" s="862"/>
      <c r="AK432" s="862"/>
      <c r="AL432" s="862" t="s">
        <v>19</v>
      </c>
      <c r="AM432" s="862"/>
      <c r="AN432" s="862"/>
      <c r="AO432" s="866"/>
      <c r="AP432" s="991" t="s">
        <v>273</v>
      </c>
      <c r="AQ432" s="991"/>
      <c r="AR432" s="991"/>
      <c r="AS432" s="991"/>
      <c r="AT432" s="991"/>
      <c r="AU432" s="991"/>
      <c r="AV432" s="991"/>
      <c r="AW432" s="991"/>
      <c r="AX432" s="991"/>
      <c r="AY432" s="34">
        <f>$AY$430</f>
        <v>0</v>
      </c>
    </row>
    <row r="433" spans="1:51" ht="26.25" hidden="1"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hidden="1"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hidden="1"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hidden="1"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hidden="1"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hidden="1"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hidden="1"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hidden="1"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hidden="1"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hidden="1"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hidden="1"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hidden="1"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hidden="1"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hidden="1"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hidden="1"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hidden="1"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hidden="1"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hidden="1"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hidden="1"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hidden="1"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hidden="1"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hidden="1"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hidden="1"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hidden="1"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hidden="1"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hidden="1"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hidden="1"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hidden="1"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hidden="1"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hidden="1"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2"/>
      <c r="B465" s="862"/>
      <c r="C465" s="862" t="s">
        <v>24</v>
      </c>
      <c r="D465" s="862"/>
      <c r="E465" s="862"/>
      <c r="F465" s="862"/>
      <c r="G465" s="862"/>
      <c r="H465" s="862"/>
      <c r="I465" s="862"/>
      <c r="J465" s="989" t="s">
        <v>272</v>
      </c>
      <c r="K465" s="990"/>
      <c r="L465" s="990"/>
      <c r="M465" s="990"/>
      <c r="N465" s="990"/>
      <c r="O465" s="990"/>
      <c r="P465" s="430" t="s">
        <v>25</v>
      </c>
      <c r="Q465" s="430"/>
      <c r="R465" s="430"/>
      <c r="S465" s="430"/>
      <c r="T465" s="430"/>
      <c r="U465" s="430"/>
      <c r="V465" s="430"/>
      <c r="W465" s="430"/>
      <c r="X465" s="430"/>
      <c r="Y465" s="864" t="s">
        <v>312</v>
      </c>
      <c r="Z465" s="865"/>
      <c r="AA465" s="865"/>
      <c r="AB465" s="865"/>
      <c r="AC465" s="989" t="s">
        <v>304</v>
      </c>
      <c r="AD465" s="989"/>
      <c r="AE465" s="989"/>
      <c r="AF465" s="989"/>
      <c r="AG465" s="989"/>
      <c r="AH465" s="864" t="s">
        <v>235</v>
      </c>
      <c r="AI465" s="862"/>
      <c r="AJ465" s="862"/>
      <c r="AK465" s="862"/>
      <c r="AL465" s="862" t="s">
        <v>19</v>
      </c>
      <c r="AM465" s="862"/>
      <c r="AN465" s="862"/>
      <c r="AO465" s="866"/>
      <c r="AP465" s="991" t="s">
        <v>273</v>
      </c>
      <c r="AQ465" s="991"/>
      <c r="AR465" s="991"/>
      <c r="AS465" s="991"/>
      <c r="AT465" s="991"/>
      <c r="AU465" s="991"/>
      <c r="AV465" s="991"/>
      <c r="AW465" s="991"/>
      <c r="AX465" s="991"/>
      <c r="AY465" s="34">
        <f>$AY$463</f>
        <v>0</v>
      </c>
    </row>
    <row r="466" spans="1:51" ht="26.25" hidden="1"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hidden="1"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hidden="1"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hidden="1"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hidden="1"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hidden="1"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hidden="1"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hidden="1"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hidden="1"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hidden="1"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hidden="1"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hidden="1"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hidden="1"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hidden="1"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hidden="1"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hidden="1"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hidden="1"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hidden="1"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hidden="1"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hidden="1"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hidden="1"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hidden="1"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hidden="1"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hidden="1"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hidden="1"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hidden="1"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hidden="1"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hidden="1"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hidden="1"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hidden="1"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2"/>
      <c r="B498" s="862"/>
      <c r="C498" s="862" t="s">
        <v>24</v>
      </c>
      <c r="D498" s="862"/>
      <c r="E498" s="862"/>
      <c r="F498" s="862"/>
      <c r="G498" s="862"/>
      <c r="H498" s="862"/>
      <c r="I498" s="862"/>
      <c r="J498" s="989" t="s">
        <v>272</v>
      </c>
      <c r="K498" s="990"/>
      <c r="L498" s="990"/>
      <c r="M498" s="990"/>
      <c r="N498" s="990"/>
      <c r="O498" s="990"/>
      <c r="P498" s="430" t="s">
        <v>25</v>
      </c>
      <c r="Q498" s="430"/>
      <c r="R498" s="430"/>
      <c r="S498" s="430"/>
      <c r="T498" s="430"/>
      <c r="U498" s="430"/>
      <c r="V498" s="430"/>
      <c r="W498" s="430"/>
      <c r="X498" s="430"/>
      <c r="Y498" s="864" t="s">
        <v>312</v>
      </c>
      <c r="Z498" s="865"/>
      <c r="AA498" s="865"/>
      <c r="AB498" s="865"/>
      <c r="AC498" s="989" t="s">
        <v>304</v>
      </c>
      <c r="AD498" s="989"/>
      <c r="AE498" s="989"/>
      <c r="AF498" s="989"/>
      <c r="AG498" s="989"/>
      <c r="AH498" s="864" t="s">
        <v>235</v>
      </c>
      <c r="AI498" s="862"/>
      <c r="AJ498" s="862"/>
      <c r="AK498" s="862"/>
      <c r="AL498" s="862" t="s">
        <v>19</v>
      </c>
      <c r="AM498" s="862"/>
      <c r="AN498" s="862"/>
      <c r="AO498" s="866"/>
      <c r="AP498" s="991" t="s">
        <v>273</v>
      </c>
      <c r="AQ498" s="991"/>
      <c r="AR498" s="991"/>
      <c r="AS498" s="991"/>
      <c r="AT498" s="991"/>
      <c r="AU498" s="991"/>
      <c r="AV498" s="991"/>
      <c r="AW498" s="991"/>
      <c r="AX498" s="991"/>
      <c r="AY498" s="34">
        <f>$AY$496</f>
        <v>0</v>
      </c>
    </row>
    <row r="499" spans="1:51" ht="26.25" hidden="1"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hidden="1"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hidden="1"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hidden="1"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hidden="1"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hidden="1"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hidden="1"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hidden="1"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hidden="1"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hidden="1"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hidden="1"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hidden="1"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hidden="1"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hidden="1"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hidden="1"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hidden="1"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hidden="1"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hidden="1"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hidden="1"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hidden="1"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hidden="1"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hidden="1"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hidden="1"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hidden="1"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hidden="1"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hidden="1"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hidden="1"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hidden="1"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hidden="1"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hidden="1"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2"/>
      <c r="B531" s="862"/>
      <c r="C531" s="862" t="s">
        <v>24</v>
      </c>
      <c r="D531" s="862"/>
      <c r="E531" s="862"/>
      <c r="F531" s="862"/>
      <c r="G531" s="862"/>
      <c r="H531" s="862"/>
      <c r="I531" s="862"/>
      <c r="J531" s="989" t="s">
        <v>272</v>
      </c>
      <c r="K531" s="990"/>
      <c r="L531" s="990"/>
      <c r="M531" s="990"/>
      <c r="N531" s="990"/>
      <c r="O531" s="990"/>
      <c r="P531" s="430" t="s">
        <v>25</v>
      </c>
      <c r="Q531" s="430"/>
      <c r="R531" s="430"/>
      <c r="S531" s="430"/>
      <c r="T531" s="430"/>
      <c r="U531" s="430"/>
      <c r="V531" s="430"/>
      <c r="W531" s="430"/>
      <c r="X531" s="430"/>
      <c r="Y531" s="864" t="s">
        <v>312</v>
      </c>
      <c r="Z531" s="865"/>
      <c r="AA531" s="865"/>
      <c r="AB531" s="865"/>
      <c r="AC531" s="989" t="s">
        <v>304</v>
      </c>
      <c r="AD531" s="989"/>
      <c r="AE531" s="989"/>
      <c r="AF531" s="989"/>
      <c r="AG531" s="989"/>
      <c r="AH531" s="864" t="s">
        <v>235</v>
      </c>
      <c r="AI531" s="862"/>
      <c r="AJ531" s="862"/>
      <c r="AK531" s="862"/>
      <c r="AL531" s="862" t="s">
        <v>19</v>
      </c>
      <c r="AM531" s="862"/>
      <c r="AN531" s="862"/>
      <c r="AO531" s="866"/>
      <c r="AP531" s="991" t="s">
        <v>273</v>
      </c>
      <c r="AQ531" s="991"/>
      <c r="AR531" s="991"/>
      <c r="AS531" s="991"/>
      <c r="AT531" s="991"/>
      <c r="AU531" s="991"/>
      <c r="AV531" s="991"/>
      <c r="AW531" s="991"/>
      <c r="AX531" s="991"/>
      <c r="AY531" s="34">
        <f>$AY$529</f>
        <v>0</v>
      </c>
    </row>
    <row r="532" spans="1:51" ht="26.25" hidden="1"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hidden="1"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hidden="1"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hidden="1"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hidden="1"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hidden="1"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hidden="1"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hidden="1"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hidden="1"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hidden="1"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hidden="1"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hidden="1"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hidden="1"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hidden="1"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hidden="1"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hidden="1"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hidden="1"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hidden="1"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hidden="1"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hidden="1"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hidden="1"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hidden="1"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hidden="1"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hidden="1"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hidden="1"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hidden="1"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hidden="1"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hidden="1"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hidden="1"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hidden="1"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2"/>
      <c r="B564" s="862"/>
      <c r="C564" s="862" t="s">
        <v>24</v>
      </c>
      <c r="D564" s="862"/>
      <c r="E564" s="862"/>
      <c r="F564" s="862"/>
      <c r="G564" s="862"/>
      <c r="H564" s="862"/>
      <c r="I564" s="862"/>
      <c r="J564" s="989" t="s">
        <v>272</v>
      </c>
      <c r="K564" s="990"/>
      <c r="L564" s="990"/>
      <c r="M564" s="990"/>
      <c r="N564" s="990"/>
      <c r="O564" s="990"/>
      <c r="P564" s="430" t="s">
        <v>25</v>
      </c>
      <c r="Q564" s="430"/>
      <c r="R564" s="430"/>
      <c r="S564" s="430"/>
      <c r="T564" s="430"/>
      <c r="U564" s="430"/>
      <c r="V564" s="430"/>
      <c r="W564" s="430"/>
      <c r="X564" s="430"/>
      <c r="Y564" s="864" t="s">
        <v>312</v>
      </c>
      <c r="Z564" s="865"/>
      <c r="AA564" s="865"/>
      <c r="AB564" s="865"/>
      <c r="AC564" s="989" t="s">
        <v>304</v>
      </c>
      <c r="AD564" s="989"/>
      <c r="AE564" s="989"/>
      <c r="AF564" s="989"/>
      <c r="AG564" s="989"/>
      <c r="AH564" s="864" t="s">
        <v>235</v>
      </c>
      <c r="AI564" s="862"/>
      <c r="AJ564" s="862"/>
      <c r="AK564" s="862"/>
      <c r="AL564" s="862" t="s">
        <v>19</v>
      </c>
      <c r="AM564" s="862"/>
      <c r="AN564" s="862"/>
      <c r="AO564" s="866"/>
      <c r="AP564" s="991" t="s">
        <v>273</v>
      </c>
      <c r="AQ564" s="991"/>
      <c r="AR564" s="991"/>
      <c r="AS564" s="991"/>
      <c r="AT564" s="991"/>
      <c r="AU564" s="991"/>
      <c r="AV564" s="991"/>
      <c r="AW564" s="991"/>
      <c r="AX564" s="991"/>
      <c r="AY564" s="34">
        <f>$AY$562</f>
        <v>0</v>
      </c>
    </row>
    <row r="565" spans="1:51" ht="26.25" hidden="1"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hidden="1"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hidden="1"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hidden="1"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hidden="1"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hidden="1"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hidden="1"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hidden="1"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hidden="1"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hidden="1"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hidden="1"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hidden="1"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hidden="1"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hidden="1"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hidden="1"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hidden="1"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hidden="1"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hidden="1"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hidden="1"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hidden="1"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hidden="1"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hidden="1"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hidden="1"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hidden="1"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hidden="1"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hidden="1"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hidden="1"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hidden="1"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hidden="1"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hidden="1"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2"/>
      <c r="B597" s="862"/>
      <c r="C597" s="862" t="s">
        <v>24</v>
      </c>
      <c r="D597" s="862"/>
      <c r="E597" s="862"/>
      <c r="F597" s="862"/>
      <c r="G597" s="862"/>
      <c r="H597" s="862"/>
      <c r="I597" s="862"/>
      <c r="J597" s="989" t="s">
        <v>272</v>
      </c>
      <c r="K597" s="990"/>
      <c r="L597" s="990"/>
      <c r="M597" s="990"/>
      <c r="N597" s="990"/>
      <c r="O597" s="990"/>
      <c r="P597" s="430" t="s">
        <v>25</v>
      </c>
      <c r="Q597" s="430"/>
      <c r="R597" s="430"/>
      <c r="S597" s="430"/>
      <c r="T597" s="430"/>
      <c r="U597" s="430"/>
      <c r="V597" s="430"/>
      <c r="W597" s="430"/>
      <c r="X597" s="430"/>
      <c r="Y597" s="864" t="s">
        <v>312</v>
      </c>
      <c r="Z597" s="865"/>
      <c r="AA597" s="865"/>
      <c r="AB597" s="865"/>
      <c r="AC597" s="989" t="s">
        <v>304</v>
      </c>
      <c r="AD597" s="989"/>
      <c r="AE597" s="989"/>
      <c r="AF597" s="989"/>
      <c r="AG597" s="989"/>
      <c r="AH597" s="864" t="s">
        <v>235</v>
      </c>
      <c r="AI597" s="862"/>
      <c r="AJ597" s="862"/>
      <c r="AK597" s="862"/>
      <c r="AL597" s="862" t="s">
        <v>19</v>
      </c>
      <c r="AM597" s="862"/>
      <c r="AN597" s="862"/>
      <c r="AO597" s="866"/>
      <c r="AP597" s="991" t="s">
        <v>273</v>
      </c>
      <c r="AQ597" s="991"/>
      <c r="AR597" s="991"/>
      <c r="AS597" s="991"/>
      <c r="AT597" s="991"/>
      <c r="AU597" s="991"/>
      <c r="AV597" s="991"/>
      <c r="AW597" s="991"/>
      <c r="AX597" s="991"/>
      <c r="AY597" s="34">
        <f>$AY$595</f>
        <v>0</v>
      </c>
    </row>
    <row r="598" spans="1:51" ht="26.25" hidden="1"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hidden="1"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hidden="1"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hidden="1"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hidden="1"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hidden="1"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hidden="1"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hidden="1"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hidden="1"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hidden="1"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hidden="1"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hidden="1"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hidden="1"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hidden="1"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hidden="1"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hidden="1"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hidden="1"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hidden="1"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hidden="1"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hidden="1"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hidden="1"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hidden="1"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hidden="1"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hidden="1"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hidden="1"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hidden="1"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hidden="1"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hidden="1"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hidden="1"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hidden="1"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2"/>
      <c r="B630" s="862"/>
      <c r="C630" s="862" t="s">
        <v>24</v>
      </c>
      <c r="D630" s="862"/>
      <c r="E630" s="862"/>
      <c r="F630" s="862"/>
      <c r="G630" s="862"/>
      <c r="H630" s="862"/>
      <c r="I630" s="862"/>
      <c r="J630" s="989" t="s">
        <v>272</v>
      </c>
      <c r="K630" s="990"/>
      <c r="L630" s="990"/>
      <c r="M630" s="990"/>
      <c r="N630" s="990"/>
      <c r="O630" s="990"/>
      <c r="P630" s="430" t="s">
        <v>25</v>
      </c>
      <c r="Q630" s="430"/>
      <c r="R630" s="430"/>
      <c r="S630" s="430"/>
      <c r="T630" s="430"/>
      <c r="U630" s="430"/>
      <c r="V630" s="430"/>
      <c r="W630" s="430"/>
      <c r="X630" s="430"/>
      <c r="Y630" s="864" t="s">
        <v>312</v>
      </c>
      <c r="Z630" s="865"/>
      <c r="AA630" s="865"/>
      <c r="AB630" s="865"/>
      <c r="AC630" s="989" t="s">
        <v>304</v>
      </c>
      <c r="AD630" s="989"/>
      <c r="AE630" s="989"/>
      <c r="AF630" s="989"/>
      <c r="AG630" s="989"/>
      <c r="AH630" s="864" t="s">
        <v>235</v>
      </c>
      <c r="AI630" s="862"/>
      <c r="AJ630" s="862"/>
      <c r="AK630" s="862"/>
      <c r="AL630" s="862" t="s">
        <v>19</v>
      </c>
      <c r="AM630" s="862"/>
      <c r="AN630" s="862"/>
      <c r="AO630" s="866"/>
      <c r="AP630" s="991" t="s">
        <v>273</v>
      </c>
      <c r="AQ630" s="991"/>
      <c r="AR630" s="991"/>
      <c r="AS630" s="991"/>
      <c r="AT630" s="991"/>
      <c r="AU630" s="991"/>
      <c r="AV630" s="991"/>
      <c r="AW630" s="991"/>
      <c r="AX630" s="991"/>
      <c r="AY630" s="34">
        <f>$AY$628</f>
        <v>0</v>
      </c>
    </row>
    <row r="631" spans="1:51" ht="26.25" hidden="1"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hidden="1"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hidden="1"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hidden="1"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hidden="1"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hidden="1"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hidden="1"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hidden="1"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hidden="1"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hidden="1"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hidden="1"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hidden="1"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hidden="1"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hidden="1"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hidden="1"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hidden="1"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hidden="1"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hidden="1"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hidden="1"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hidden="1"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hidden="1"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hidden="1"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hidden="1"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hidden="1"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hidden="1"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hidden="1"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hidden="1"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hidden="1"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hidden="1"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hidden="1"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2"/>
      <c r="B663" s="862"/>
      <c r="C663" s="862" t="s">
        <v>24</v>
      </c>
      <c r="D663" s="862"/>
      <c r="E663" s="862"/>
      <c r="F663" s="862"/>
      <c r="G663" s="862"/>
      <c r="H663" s="862"/>
      <c r="I663" s="862"/>
      <c r="J663" s="989" t="s">
        <v>272</v>
      </c>
      <c r="K663" s="990"/>
      <c r="L663" s="990"/>
      <c r="M663" s="990"/>
      <c r="N663" s="990"/>
      <c r="O663" s="990"/>
      <c r="P663" s="430" t="s">
        <v>25</v>
      </c>
      <c r="Q663" s="430"/>
      <c r="R663" s="430"/>
      <c r="S663" s="430"/>
      <c r="T663" s="430"/>
      <c r="U663" s="430"/>
      <c r="V663" s="430"/>
      <c r="W663" s="430"/>
      <c r="X663" s="430"/>
      <c r="Y663" s="864" t="s">
        <v>312</v>
      </c>
      <c r="Z663" s="865"/>
      <c r="AA663" s="865"/>
      <c r="AB663" s="865"/>
      <c r="AC663" s="989" t="s">
        <v>304</v>
      </c>
      <c r="AD663" s="989"/>
      <c r="AE663" s="989"/>
      <c r="AF663" s="989"/>
      <c r="AG663" s="989"/>
      <c r="AH663" s="864" t="s">
        <v>235</v>
      </c>
      <c r="AI663" s="862"/>
      <c r="AJ663" s="862"/>
      <c r="AK663" s="862"/>
      <c r="AL663" s="862" t="s">
        <v>19</v>
      </c>
      <c r="AM663" s="862"/>
      <c r="AN663" s="862"/>
      <c r="AO663" s="866"/>
      <c r="AP663" s="991" t="s">
        <v>273</v>
      </c>
      <c r="AQ663" s="991"/>
      <c r="AR663" s="991"/>
      <c r="AS663" s="991"/>
      <c r="AT663" s="991"/>
      <c r="AU663" s="991"/>
      <c r="AV663" s="991"/>
      <c r="AW663" s="991"/>
      <c r="AX663" s="991"/>
      <c r="AY663" s="34">
        <f>$AY$661</f>
        <v>0</v>
      </c>
    </row>
    <row r="664" spans="1:51" ht="26.25" hidden="1"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hidden="1"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hidden="1"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hidden="1"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hidden="1"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hidden="1"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hidden="1"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hidden="1"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hidden="1"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hidden="1"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hidden="1"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hidden="1"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hidden="1"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hidden="1"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hidden="1"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hidden="1"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hidden="1"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hidden="1"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hidden="1"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hidden="1"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hidden="1"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hidden="1"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hidden="1"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hidden="1"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hidden="1"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hidden="1"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hidden="1"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hidden="1"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hidden="1"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hidden="1"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2"/>
      <c r="B696" s="862"/>
      <c r="C696" s="862" t="s">
        <v>24</v>
      </c>
      <c r="D696" s="862"/>
      <c r="E696" s="862"/>
      <c r="F696" s="862"/>
      <c r="G696" s="862"/>
      <c r="H696" s="862"/>
      <c r="I696" s="862"/>
      <c r="J696" s="989" t="s">
        <v>272</v>
      </c>
      <c r="K696" s="990"/>
      <c r="L696" s="990"/>
      <c r="M696" s="990"/>
      <c r="N696" s="990"/>
      <c r="O696" s="990"/>
      <c r="P696" s="430" t="s">
        <v>25</v>
      </c>
      <c r="Q696" s="430"/>
      <c r="R696" s="430"/>
      <c r="S696" s="430"/>
      <c r="T696" s="430"/>
      <c r="U696" s="430"/>
      <c r="V696" s="430"/>
      <c r="W696" s="430"/>
      <c r="X696" s="430"/>
      <c r="Y696" s="864" t="s">
        <v>312</v>
      </c>
      <c r="Z696" s="865"/>
      <c r="AA696" s="865"/>
      <c r="AB696" s="865"/>
      <c r="AC696" s="989" t="s">
        <v>304</v>
      </c>
      <c r="AD696" s="989"/>
      <c r="AE696" s="989"/>
      <c r="AF696" s="989"/>
      <c r="AG696" s="989"/>
      <c r="AH696" s="864" t="s">
        <v>235</v>
      </c>
      <c r="AI696" s="862"/>
      <c r="AJ696" s="862"/>
      <c r="AK696" s="862"/>
      <c r="AL696" s="862" t="s">
        <v>19</v>
      </c>
      <c r="AM696" s="862"/>
      <c r="AN696" s="862"/>
      <c r="AO696" s="866"/>
      <c r="AP696" s="991" t="s">
        <v>273</v>
      </c>
      <c r="AQ696" s="991"/>
      <c r="AR696" s="991"/>
      <c r="AS696" s="991"/>
      <c r="AT696" s="991"/>
      <c r="AU696" s="991"/>
      <c r="AV696" s="991"/>
      <c r="AW696" s="991"/>
      <c r="AX696" s="991"/>
      <c r="AY696" s="34">
        <f>$AY$694</f>
        <v>0</v>
      </c>
    </row>
    <row r="697" spans="1:51" ht="26.25" hidden="1"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hidden="1"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hidden="1"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hidden="1"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hidden="1"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hidden="1"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hidden="1"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hidden="1"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hidden="1"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hidden="1"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hidden="1"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hidden="1"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hidden="1"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hidden="1"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hidden="1"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hidden="1"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hidden="1"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hidden="1"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hidden="1"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hidden="1"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hidden="1"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hidden="1"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hidden="1"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hidden="1"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hidden="1"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hidden="1"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hidden="1"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hidden="1"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hidden="1"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hidden="1"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2"/>
      <c r="B729" s="862"/>
      <c r="C729" s="862" t="s">
        <v>24</v>
      </c>
      <c r="D729" s="862"/>
      <c r="E729" s="862"/>
      <c r="F729" s="862"/>
      <c r="G729" s="862"/>
      <c r="H729" s="862"/>
      <c r="I729" s="862"/>
      <c r="J729" s="989" t="s">
        <v>272</v>
      </c>
      <c r="K729" s="990"/>
      <c r="L729" s="990"/>
      <c r="M729" s="990"/>
      <c r="N729" s="990"/>
      <c r="O729" s="990"/>
      <c r="P729" s="430" t="s">
        <v>25</v>
      </c>
      <c r="Q729" s="430"/>
      <c r="R729" s="430"/>
      <c r="S729" s="430"/>
      <c r="T729" s="430"/>
      <c r="U729" s="430"/>
      <c r="V729" s="430"/>
      <c r="W729" s="430"/>
      <c r="X729" s="430"/>
      <c r="Y729" s="864" t="s">
        <v>312</v>
      </c>
      <c r="Z729" s="865"/>
      <c r="AA729" s="865"/>
      <c r="AB729" s="865"/>
      <c r="AC729" s="989" t="s">
        <v>304</v>
      </c>
      <c r="AD729" s="989"/>
      <c r="AE729" s="989"/>
      <c r="AF729" s="989"/>
      <c r="AG729" s="989"/>
      <c r="AH729" s="864" t="s">
        <v>235</v>
      </c>
      <c r="AI729" s="862"/>
      <c r="AJ729" s="862"/>
      <c r="AK729" s="862"/>
      <c r="AL729" s="862" t="s">
        <v>19</v>
      </c>
      <c r="AM729" s="862"/>
      <c r="AN729" s="862"/>
      <c r="AO729" s="866"/>
      <c r="AP729" s="991" t="s">
        <v>273</v>
      </c>
      <c r="AQ729" s="991"/>
      <c r="AR729" s="991"/>
      <c r="AS729" s="991"/>
      <c r="AT729" s="991"/>
      <c r="AU729" s="991"/>
      <c r="AV729" s="991"/>
      <c r="AW729" s="991"/>
      <c r="AX729" s="991"/>
      <c r="AY729" s="34">
        <f>$AY$727</f>
        <v>0</v>
      </c>
    </row>
    <row r="730" spans="1:51" ht="26.25" hidden="1"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hidden="1"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hidden="1"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hidden="1"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hidden="1"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hidden="1"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hidden="1"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hidden="1"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hidden="1"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hidden="1"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hidden="1"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hidden="1"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hidden="1"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hidden="1"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hidden="1"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hidden="1"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hidden="1"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hidden="1"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hidden="1"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hidden="1"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hidden="1"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hidden="1"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hidden="1"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hidden="1"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hidden="1"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hidden="1"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hidden="1"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hidden="1"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hidden="1"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hidden="1"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2"/>
      <c r="B762" s="862"/>
      <c r="C762" s="862" t="s">
        <v>24</v>
      </c>
      <c r="D762" s="862"/>
      <c r="E762" s="862"/>
      <c r="F762" s="862"/>
      <c r="G762" s="862"/>
      <c r="H762" s="862"/>
      <c r="I762" s="862"/>
      <c r="J762" s="989" t="s">
        <v>272</v>
      </c>
      <c r="K762" s="990"/>
      <c r="L762" s="990"/>
      <c r="M762" s="990"/>
      <c r="N762" s="990"/>
      <c r="O762" s="990"/>
      <c r="P762" s="430" t="s">
        <v>25</v>
      </c>
      <c r="Q762" s="430"/>
      <c r="R762" s="430"/>
      <c r="S762" s="430"/>
      <c r="T762" s="430"/>
      <c r="U762" s="430"/>
      <c r="V762" s="430"/>
      <c r="W762" s="430"/>
      <c r="X762" s="430"/>
      <c r="Y762" s="864" t="s">
        <v>312</v>
      </c>
      <c r="Z762" s="865"/>
      <c r="AA762" s="865"/>
      <c r="AB762" s="865"/>
      <c r="AC762" s="989" t="s">
        <v>304</v>
      </c>
      <c r="AD762" s="989"/>
      <c r="AE762" s="989"/>
      <c r="AF762" s="989"/>
      <c r="AG762" s="989"/>
      <c r="AH762" s="864" t="s">
        <v>235</v>
      </c>
      <c r="AI762" s="862"/>
      <c r="AJ762" s="862"/>
      <c r="AK762" s="862"/>
      <c r="AL762" s="862" t="s">
        <v>19</v>
      </c>
      <c r="AM762" s="862"/>
      <c r="AN762" s="862"/>
      <c r="AO762" s="866"/>
      <c r="AP762" s="991" t="s">
        <v>273</v>
      </c>
      <c r="AQ762" s="991"/>
      <c r="AR762" s="991"/>
      <c r="AS762" s="991"/>
      <c r="AT762" s="991"/>
      <c r="AU762" s="991"/>
      <c r="AV762" s="991"/>
      <c r="AW762" s="991"/>
      <c r="AX762" s="991"/>
      <c r="AY762" s="34">
        <f>$AY$760</f>
        <v>0</v>
      </c>
    </row>
    <row r="763" spans="1:51" ht="26.25" hidden="1"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hidden="1"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hidden="1"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hidden="1"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hidden="1"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hidden="1"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hidden="1"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hidden="1"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hidden="1"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hidden="1"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hidden="1"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hidden="1"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hidden="1"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hidden="1"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hidden="1"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hidden="1"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hidden="1"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hidden="1"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hidden="1"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hidden="1"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hidden="1"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hidden="1"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hidden="1"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hidden="1"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hidden="1"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hidden="1"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hidden="1"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hidden="1"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hidden="1"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hidden="1"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2"/>
      <c r="B795" s="862"/>
      <c r="C795" s="862" t="s">
        <v>24</v>
      </c>
      <c r="D795" s="862"/>
      <c r="E795" s="862"/>
      <c r="F795" s="862"/>
      <c r="G795" s="862"/>
      <c r="H795" s="862"/>
      <c r="I795" s="862"/>
      <c r="J795" s="989" t="s">
        <v>272</v>
      </c>
      <c r="K795" s="990"/>
      <c r="L795" s="990"/>
      <c r="M795" s="990"/>
      <c r="N795" s="990"/>
      <c r="O795" s="990"/>
      <c r="P795" s="430" t="s">
        <v>25</v>
      </c>
      <c r="Q795" s="430"/>
      <c r="R795" s="430"/>
      <c r="S795" s="430"/>
      <c r="T795" s="430"/>
      <c r="U795" s="430"/>
      <c r="V795" s="430"/>
      <c r="W795" s="430"/>
      <c r="X795" s="430"/>
      <c r="Y795" s="864" t="s">
        <v>312</v>
      </c>
      <c r="Z795" s="865"/>
      <c r="AA795" s="865"/>
      <c r="AB795" s="865"/>
      <c r="AC795" s="989" t="s">
        <v>304</v>
      </c>
      <c r="AD795" s="989"/>
      <c r="AE795" s="989"/>
      <c r="AF795" s="989"/>
      <c r="AG795" s="989"/>
      <c r="AH795" s="864" t="s">
        <v>235</v>
      </c>
      <c r="AI795" s="862"/>
      <c r="AJ795" s="862"/>
      <c r="AK795" s="862"/>
      <c r="AL795" s="862" t="s">
        <v>19</v>
      </c>
      <c r="AM795" s="862"/>
      <c r="AN795" s="862"/>
      <c r="AO795" s="866"/>
      <c r="AP795" s="991" t="s">
        <v>273</v>
      </c>
      <c r="AQ795" s="991"/>
      <c r="AR795" s="991"/>
      <c r="AS795" s="991"/>
      <c r="AT795" s="991"/>
      <c r="AU795" s="991"/>
      <c r="AV795" s="991"/>
      <c r="AW795" s="991"/>
      <c r="AX795" s="991"/>
      <c r="AY795" s="34">
        <f>$AY$793</f>
        <v>0</v>
      </c>
    </row>
    <row r="796" spans="1:51" ht="26.25" hidden="1"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hidden="1"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hidden="1"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hidden="1"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hidden="1"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hidden="1"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hidden="1"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hidden="1"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hidden="1"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hidden="1"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hidden="1"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hidden="1"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hidden="1"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hidden="1"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hidden="1"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hidden="1"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hidden="1"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hidden="1"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hidden="1"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hidden="1"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hidden="1"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hidden="1"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hidden="1"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hidden="1"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hidden="1"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hidden="1"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hidden="1"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hidden="1"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hidden="1"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hidden="1"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2"/>
      <c r="B828" s="862"/>
      <c r="C828" s="862" t="s">
        <v>24</v>
      </c>
      <c r="D828" s="862"/>
      <c r="E828" s="862"/>
      <c r="F828" s="862"/>
      <c r="G828" s="862"/>
      <c r="H828" s="862"/>
      <c r="I828" s="862"/>
      <c r="J828" s="989" t="s">
        <v>272</v>
      </c>
      <c r="K828" s="990"/>
      <c r="L828" s="990"/>
      <c r="M828" s="990"/>
      <c r="N828" s="990"/>
      <c r="O828" s="990"/>
      <c r="P828" s="430" t="s">
        <v>25</v>
      </c>
      <c r="Q828" s="430"/>
      <c r="R828" s="430"/>
      <c r="S828" s="430"/>
      <c r="T828" s="430"/>
      <c r="U828" s="430"/>
      <c r="V828" s="430"/>
      <c r="W828" s="430"/>
      <c r="X828" s="430"/>
      <c r="Y828" s="864" t="s">
        <v>312</v>
      </c>
      <c r="Z828" s="865"/>
      <c r="AA828" s="865"/>
      <c r="AB828" s="865"/>
      <c r="AC828" s="989" t="s">
        <v>304</v>
      </c>
      <c r="AD828" s="989"/>
      <c r="AE828" s="989"/>
      <c r="AF828" s="989"/>
      <c r="AG828" s="989"/>
      <c r="AH828" s="864" t="s">
        <v>235</v>
      </c>
      <c r="AI828" s="862"/>
      <c r="AJ828" s="862"/>
      <c r="AK828" s="862"/>
      <c r="AL828" s="862" t="s">
        <v>19</v>
      </c>
      <c r="AM828" s="862"/>
      <c r="AN828" s="862"/>
      <c r="AO828" s="866"/>
      <c r="AP828" s="991" t="s">
        <v>273</v>
      </c>
      <c r="AQ828" s="991"/>
      <c r="AR828" s="991"/>
      <c r="AS828" s="991"/>
      <c r="AT828" s="991"/>
      <c r="AU828" s="991"/>
      <c r="AV828" s="991"/>
      <c r="AW828" s="991"/>
      <c r="AX828" s="991"/>
      <c r="AY828" s="34">
        <f>$AY$826</f>
        <v>0</v>
      </c>
    </row>
    <row r="829" spans="1:51" ht="26.25" hidden="1"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hidden="1"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hidden="1"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hidden="1"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hidden="1"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hidden="1"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hidden="1"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hidden="1"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hidden="1"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hidden="1"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hidden="1"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hidden="1"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hidden="1"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hidden="1"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hidden="1"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hidden="1"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hidden="1"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hidden="1"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hidden="1"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hidden="1"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hidden="1"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hidden="1"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hidden="1"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hidden="1"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hidden="1"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hidden="1"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hidden="1"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hidden="1"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hidden="1"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hidden="1"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2"/>
      <c r="B861" s="862"/>
      <c r="C861" s="862" t="s">
        <v>24</v>
      </c>
      <c r="D861" s="862"/>
      <c r="E861" s="862"/>
      <c r="F861" s="862"/>
      <c r="G861" s="862"/>
      <c r="H861" s="862"/>
      <c r="I861" s="862"/>
      <c r="J861" s="989" t="s">
        <v>272</v>
      </c>
      <c r="K861" s="990"/>
      <c r="L861" s="990"/>
      <c r="M861" s="990"/>
      <c r="N861" s="990"/>
      <c r="O861" s="990"/>
      <c r="P861" s="430" t="s">
        <v>25</v>
      </c>
      <c r="Q861" s="430"/>
      <c r="R861" s="430"/>
      <c r="S861" s="430"/>
      <c r="T861" s="430"/>
      <c r="U861" s="430"/>
      <c r="V861" s="430"/>
      <c r="W861" s="430"/>
      <c r="X861" s="430"/>
      <c r="Y861" s="864" t="s">
        <v>312</v>
      </c>
      <c r="Z861" s="865"/>
      <c r="AA861" s="865"/>
      <c r="AB861" s="865"/>
      <c r="AC861" s="989" t="s">
        <v>304</v>
      </c>
      <c r="AD861" s="989"/>
      <c r="AE861" s="989"/>
      <c r="AF861" s="989"/>
      <c r="AG861" s="989"/>
      <c r="AH861" s="864" t="s">
        <v>235</v>
      </c>
      <c r="AI861" s="862"/>
      <c r="AJ861" s="862"/>
      <c r="AK861" s="862"/>
      <c r="AL861" s="862" t="s">
        <v>19</v>
      </c>
      <c r="AM861" s="862"/>
      <c r="AN861" s="862"/>
      <c r="AO861" s="866"/>
      <c r="AP861" s="991" t="s">
        <v>273</v>
      </c>
      <c r="AQ861" s="991"/>
      <c r="AR861" s="991"/>
      <c r="AS861" s="991"/>
      <c r="AT861" s="991"/>
      <c r="AU861" s="991"/>
      <c r="AV861" s="991"/>
      <c r="AW861" s="991"/>
      <c r="AX861" s="991"/>
      <c r="AY861" s="34">
        <f>$AY$859</f>
        <v>0</v>
      </c>
    </row>
    <row r="862" spans="1:51" ht="26.25" hidden="1"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hidden="1"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hidden="1"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hidden="1"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hidden="1"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hidden="1"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hidden="1"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hidden="1"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hidden="1"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hidden="1"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hidden="1"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hidden="1"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hidden="1"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hidden="1"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hidden="1"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hidden="1"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hidden="1"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hidden="1"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hidden="1"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hidden="1"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hidden="1"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hidden="1"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hidden="1"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hidden="1"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hidden="1"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hidden="1"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hidden="1"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hidden="1"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hidden="1"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hidden="1"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2"/>
      <c r="B894" s="862"/>
      <c r="C894" s="862" t="s">
        <v>24</v>
      </c>
      <c r="D894" s="862"/>
      <c r="E894" s="862"/>
      <c r="F894" s="862"/>
      <c r="G894" s="862"/>
      <c r="H894" s="862"/>
      <c r="I894" s="862"/>
      <c r="J894" s="989" t="s">
        <v>272</v>
      </c>
      <c r="K894" s="990"/>
      <c r="L894" s="990"/>
      <c r="M894" s="990"/>
      <c r="N894" s="990"/>
      <c r="O894" s="990"/>
      <c r="P894" s="430" t="s">
        <v>25</v>
      </c>
      <c r="Q894" s="430"/>
      <c r="R894" s="430"/>
      <c r="S894" s="430"/>
      <c r="T894" s="430"/>
      <c r="U894" s="430"/>
      <c r="V894" s="430"/>
      <c r="W894" s="430"/>
      <c r="X894" s="430"/>
      <c r="Y894" s="864" t="s">
        <v>312</v>
      </c>
      <c r="Z894" s="865"/>
      <c r="AA894" s="865"/>
      <c r="AB894" s="865"/>
      <c r="AC894" s="989" t="s">
        <v>304</v>
      </c>
      <c r="AD894" s="989"/>
      <c r="AE894" s="989"/>
      <c r="AF894" s="989"/>
      <c r="AG894" s="989"/>
      <c r="AH894" s="864" t="s">
        <v>235</v>
      </c>
      <c r="AI894" s="862"/>
      <c r="AJ894" s="862"/>
      <c r="AK894" s="862"/>
      <c r="AL894" s="862" t="s">
        <v>19</v>
      </c>
      <c r="AM894" s="862"/>
      <c r="AN894" s="862"/>
      <c r="AO894" s="866"/>
      <c r="AP894" s="991" t="s">
        <v>273</v>
      </c>
      <c r="AQ894" s="991"/>
      <c r="AR894" s="991"/>
      <c r="AS894" s="991"/>
      <c r="AT894" s="991"/>
      <c r="AU894" s="991"/>
      <c r="AV894" s="991"/>
      <c r="AW894" s="991"/>
      <c r="AX894" s="991"/>
      <c r="AY894" s="34">
        <f>$AY$892</f>
        <v>0</v>
      </c>
    </row>
    <row r="895" spans="1:51" ht="26.25" hidden="1"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hidden="1"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hidden="1"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hidden="1"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hidden="1"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hidden="1"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hidden="1"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hidden="1"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hidden="1"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hidden="1"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hidden="1"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hidden="1"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hidden="1"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hidden="1"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hidden="1"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hidden="1"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hidden="1"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hidden="1"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hidden="1"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hidden="1"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hidden="1"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hidden="1"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hidden="1"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hidden="1"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hidden="1"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hidden="1"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hidden="1"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hidden="1"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hidden="1"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hidden="1"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2"/>
      <c r="B927" s="862"/>
      <c r="C927" s="862" t="s">
        <v>24</v>
      </c>
      <c r="D927" s="862"/>
      <c r="E927" s="862"/>
      <c r="F927" s="862"/>
      <c r="G927" s="862"/>
      <c r="H927" s="862"/>
      <c r="I927" s="862"/>
      <c r="J927" s="989" t="s">
        <v>272</v>
      </c>
      <c r="K927" s="990"/>
      <c r="L927" s="990"/>
      <c r="M927" s="990"/>
      <c r="N927" s="990"/>
      <c r="O927" s="990"/>
      <c r="P927" s="430" t="s">
        <v>25</v>
      </c>
      <c r="Q927" s="430"/>
      <c r="R927" s="430"/>
      <c r="S927" s="430"/>
      <c r="T927" s="430"/>
      <c r="U927" s="430"/>
      <c r="V927" s="430"/>
      <c r="W927" s="430"/>
      <c r="X927" s="430"/>
      <c r="Y927" s="864" t="s">
        <v>312</v>
      </c>
      <c r="Z927" s="865"/>
      <c r="AA927" s="865"/>
      <c r="AB927" s="865"/>
      <c r="AC927" s="989" t="s">
        <v>304</v>
      </c>
      <c r="AD927" s="989"/>
      <c r="AE927" s="989"/>
      <c r="AF927" s="989"/>
      <c r="AG927" s="989"/>
      <c r="AH927" s="864" t="s">
        <v>235</v>
      </c>
      <c r="AI927" s="862"/>
      <c r="AJ927" s="862"/>
      <c r="AK927" s="862"/>
      <c r="AL927" s="862" t="s">
        <v>19</v>
      </c>
      <c r="AM927" s="862"/>
      <c r="AN927" s="862"/>
      <c r="AO927" s="866"/>
      <c r="AP927" s="991" t="s">
        <v>273</v>
      </c>
      <c r="AQ927" s="991"/>
      <c r="AR927" s="991"/>
      <c r="AS927" s="991"/>
      <c r="AT927" s="991"/>
      <c r="AU927" s="991"/>
      <c r="AV927" s="991"/>
      <c r="AW927" s="991"/>
      <c r="AX927" s="991"/>
      <c r="AY927" s="34">
        <f>$AY$925</f>
        <v>0</v>
      </c>
    </row>
    <row r="928" spans="1:51" ht="26.25" hidden="1"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hidden="1"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hidden="1"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hidden="1"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hidden="1"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hidden="1"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hidden="1"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hidden="1"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hidden="1"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hidden="1"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hidden="1"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hidden="1"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hidden="1"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hidden="1"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hidden="1"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hidden="1"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hidden="1"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hidden="1"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hidden="1"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hidden="1"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hidden="1"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hidden="1"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hidden="1"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hidden="1"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hidden="1"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hidden="1"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hidden="1"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hidden="1"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hidden="1"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hidden="1"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2"/>
      <c r="B960" s="862"/>
      <c r="C960" s="862" t="s">
        <v>24</v>
      </c>
      <c r="D960" s="862"/>
      <c r="E960" s="862"/>
      <c r="F960" s="862"/>
      <c r="G960" s="862"/>
      <c r="H960" s="862"/>
      <c r="I960" s="862"/>
      <c r="J960" s="989" t="s">
        <v>272</v>
      </c>
      <c r="K960" s="990"/>
      <c r="L960" s="990"/>
      <c r="M960" s="990"/>
      <c r="N960" s="990"/>
      <c r="O960" s="990"/>
      <c r="P960" s="430" t="s">
        <v>25</v>
      </c>
      <c r="Q960" s="430"/>
      <c r="R960" s="430"/>
      <c r="S960" s="430"/>
      <c r="T960" s="430"/>
      <c r="U960" s="430"/>
      <c r="V960" s="430"/>
      <c r="W960" s="430"/>
      <c r="X960" s="430"/>
      <c r="Y960" s="864" t="s">
        <v>312</v>
      </c>
      <c r="Z960" s="865"/>
      <c r="AA960" s="865"/>
      <c r="AB960" s="865"/>
      <c r="AC960" s="989" t="s">
        <v>304</v>
      </c>
      <c r="AD960" s="989"/>
      <c r="AE960" s="989"/>
      <c r="AF960" s="989"/>
      <c r="AG960" s="989"/>
      <c r="AH960" s="864" t="s">
        <v>235</v>
      </c>
      <c r="AI960" s="862"/>
      <c r="AJ960" s="862"/>
      <c r="AK960" s="862"/>
      <c r="AL960" s="862" t="s">
        <v>19</v>
      </c>
      <c r="AM960" s="862"/>
      <c r="AN960" s="862"/>
      <c r="AO960" s="866"/>
      <c r="AP960" s="991" t="s">
        <v>273</v>
      </c>
      <c r="AQ960" s="991"/>
      <c r="AR960" s="991"/>
      <c r="AS960" s="991"/>
      <c r="AT960" s="991"/>
      <c r="AU960" s="991"/>
      <c r="AV960" s="991"/>
      <c r="AW960" s="991"/>
      <c r="AX960" s="991"/>
      <c r="AY960" s="34">
        <f>$AY$958</f>
        <v>0</v>
      </c>
    </row>
    <row r="961" spans="1:51" ht="26.25" hidden="1"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hidden="1"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hidden="1"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hidden="1"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hidden="1"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hidden="1"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hidden="1"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hidden="1"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hidden="1"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hidden="1"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hidden="1"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hidden="1"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hidden="1"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hidden="1"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hidden="1"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hidden="1"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hidden="1"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hidden="1"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hidden="1"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hidden="1"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hidden="1"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hidden="1"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hidden="1"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hidden="1"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hidden="1"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hidden="1"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hidden="1"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hidden="1"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hidden="1"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hidden="1"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2"/>
      <c r="B993" s="862"/>
      <c r="C993" s="862" t="s">
        <v>24</v>
      </c>
      <c r="D993" s="862"/>
      <c r="E993" s="862"/>
      <c r="F993" s="862"/>
      <c r="G993" s="862"/>
      <c r="H993" s="862"/>
      <c r="I993" s="862"/>
      <c r="J993" s="989" t="s">
        <v>272</v>
      </c>
      <c r="K993" s="990"/>
      <c r="L993" s="990"/>
      <c r="M993" s="990"/>
      <c r="N993" s="990"/>
      <c r="O993" s="990"/>
      <c r="P993" s="430" t="s">
        <v>25</v>
      </c>
      <c r="Q993" s="430"/>
      <c r="R993" s="430"/>
      <c r="S993" s="430"/>
      <c r="T993" s="430"/>
      <c r="U993" s="430"/>
      <c r="V993" s="430"/>
      <c r="W993" s="430"/>
      <c r="X993" s="430"/>
      <c r="Y993" s="864" t="s">
        <v>312</v>
      </c>
      <c r="Z993" s="865"/>
      <c r="AA993" s="865"/>
      <c r="AB993" s="865"/>
      <c r="AC993" s="989" t="s">
        <v>304</v>
      </c>
      <c r="AD993" s="989"/>
      <c r="AE993" s="989"/>
      <c r="AF993" s="989"/>
      <c r="AG993" s="989"/>
      <c r="AH993" s="864" t="s">
        <v>235</v>
      </c>
      <c r="AI993" s="862"/>
      <c r="AJ993" s="862"/>
      <c r="AK993" s="862"/>
      <c r="AL993" s="862" t="s">
        <v>19</v>
      </c>
      <c r="AM993" s="862"/>
      <c r="AN993" s="862"/>
      <c r="AO993" s="866"/>
      <c r="AP993" s="991" t="s">
        <v>273</v>
      </c>
      <c r="AQ993" s="991"/>
      <c r="AR993" s="991"/>
      <c r="AS993" s="991"/>
      <c r="AT993" s="991"/>
      <c r="AU993" s="991"/>
      <c r="AV993" s="991"/>
      <c r="AW993" s="991"/>
      <c r="AX993" s="991"/>
      <c r="AY993" s="34">
        <f>$AY$991</f>
        <v>0</v>
      </c>
    </row>
    <row r="994" spans="1:51" ht="26.25" hidden="1"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hidden="1"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hidden="1"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hidden="1"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hidden="1"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hidden="1"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hidden="1"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hidden="1"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hidden="1"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hidden="1"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hidden="1"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hidden="1"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hidden="1"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hidden="1"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hidden="1"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hidden="1"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hidden="1"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hidden="1"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hidden="1"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hidden="1"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hidden="1"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hidden="1"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hidden="1"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hidden="1"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hidden="1"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hidden="1"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hidden="1"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hidden="1"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hidden="1"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hidden="1"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2"/>
      <c r="B1026" s="862"/>
      <c r="C1026" s="862" t="s">
        <v>24</v>
      </c>
      <c r="D1026" s="862"/>
      <c r="E1026" s="862"/>
      <c r="F1026" s="862"/>
      <c r="G1026" s="862"/>
      <c r="H1026" s="862"/>
      <c r="I1026" s="862"/>
      <c r="J1026" s="989" t="s">
        <v>272</v>
      </c>
      <c r="K1026" s="990"/>
      <c r="L1026" s="990"/>
      <c r="M1026" s="990"/>
      <c r="N1026" s="990"/>
      <c r="O1026" s="990"/>
      <c r="P1026" s="430" t="s">
        <v>25</v>
      </c>
      <c r="Q1026" s="430"/>
      <c r="R1026" s="430"/>
      <c r="S1026" s="430"/>
      <c r="T1026" s="430"/>
      <c r="U1026" s="430"/>
      <c r="V1026" s="430"/>
      <c r="W1026" s="430"/>
      <c r="X1026" s="430"/>
      <c r="Y1026" s="864" t="s">
        <v>312</v>
      </c>
      <c r="Z1026" s="865"/>
      <c r="AA1026" s="865"/>
      <c r="AB1026" s="865"/>
      <c r="AC1026" s="989" t="s">
        <v>304</v>
      </c>
      <c r="AD1026" s="989"/>
      <c r="AE1026" s="989"/>
      <c r="AF1026" s="989"/>
      <c r="AG1026" s="989"/>
      <c r="AH1026" s="864" t="s">
        <v>235</v>
      </c>
      <c r="AI1026" s="862"/>
      <c r="AJ1026" s="862"/>
      <c r="AK1026" s="862"/>
      <c r="AL1026" s="862" t="s">
        <v>19</v>
      </c>
      <c r="AM1026" s="862"/>
      <c r="AN1026" s="862"/>
      <c r="AO1026" s="866"/>
      <c r="AP1026" s="991" t="s">
        <v>273</v>
      </c>
      <c r="AQ1026" s="991"/>
      <c r="AR1026" s="991"/>
      <c r="AS1026" s="991"/>
      <c r="AT1026" s="991"/>
      <c r="AU1026" s="991"/>
      <c r="AV1026" s="991"/>
      <c r="AW1026" s="991"/>
      <c r="AX1026" s="991"/>
      <c r="AY1026" s="34">
        <f>$AY$1024</f>
        <v>0</v>
      </c>
    </row>
    <row r="1027" spans="1:51" ht="26.25" hidden="1"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hidden="1"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hidden="1"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hidden="1"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hidden="1"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hidden="1"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hidden="1"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hidden="1"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hidden="1"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hidden="1"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hidden="1"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hidden="1"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hidden="1"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hidden="1"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hidden="1"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hidden="1"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hidden="1"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hidden="1"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hidden="1"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hidden="1"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hidden="1"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hidden="1"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hidden="1"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hidden="1"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hidden="1"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hidden="1"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hidden="1"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hidden="1"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hidden="1"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hidden="1"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2"/>
      <c r="B1059" s="862"/>
      <c r="C1059" s="862" t="s">
        <v>24</v>
      </c>
      <c r="D1059" s="862"/>
      <c r="E1059" s="862"/>
      <c r="F1059" s="862"/>
      <c r="G1059" s="862"/>
      <c r="H1059" s="862"/>
      <c r="I1059" s="862"/>
      <c r="J1059" s="989" t="s">
        <v>272</v>
      </c>
      <c r="K1059" s="990"/>
      <c r="L1059" s="990"/>
      <c r="M1059" s="990"/>
      <c r="N1059" s="990"/>
      <c r="O1059" s="990"/>
      <c r="P1059" s="430" t="s">
        <v>25</v>
      </c>
      <c r="Q1059" s="430"/>
      <c r="R1059" s="430"/>
      <c r="S1059" s="430"/>
      <c r="T1059" s="430"/>
      <c r="U1059" s="430"/>
      <c r="V1059" s="430"/>
      <c r="W1059" s="430"/>
      <c r="X1059" s="430"/>
      <c r="Y1059" s="864" t="s">
        <v>312</v>
      </c>
      <c r="Z1059" s="865"/>
      <c r="AA1059" s="865"/>
      <c r="AB1059" s="865"/>
      <c r="AC1059" s="989" t="s">
        <v>304</v>
      </c>
      <c r="AD1059" s="989"/>
      <c r="AE1059" s="989"/>
      <c r="AF1059" s="989"/>
      <c r="AG1059" s="989"/>
      <c r="AH1059" s="864" t="s">
        <v>235</v>
      </c>
      <c r="AI1059" s="862"/>
      <c r="AJ1059" s="862"/>
      <c r="AK1059" s="862"/>
      <c r="AL1059" s="862" t="s">
        <v>19</v>
      </c>
      <c r="AM1059" s="862"/>
      <c r="AN1059" s="862"/>
      <c r="AO1059" s="866"/>
      <c r="AP1059" s="991" t="s">
        <v>273</v>
      </c>
      <c r="AQ1059" s="991"/>
      <c r="AR1059" s="991"/>
      <c r="AS1059" s="991"/>
      <c r="AT1059" s="991"/>
      <c r="AU1059" s="991"/>
      <c r="AV1059" s="991"/>
      <c r="AW1059" s="991"/>
      <c r="AX1059" s="991"/>
      <c r="AY1059" s="34">
        <f>$AY$1057</f>
        <v>0</v>
      </c>
    </row>
    <row r="1060" spans="1:51" ht="26.25" hidden="1"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hidden="1"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hidden="1"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hidden="1"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hidden="1"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hidden="1"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hidden="1"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hidden="1"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hidden="1"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hidden="1"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hidden="1"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hidden="1"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hidden="1"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hidden="1"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hidden="1"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hidden="1"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hidden="1"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hidden="1"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hidden="1"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hidden="1"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hidden="1"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hidden="1"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hidden="1"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hidden="1"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hidden="1"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hidden="1"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hidden="1"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hidden="1"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hidden="1"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hidden="1"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2"/>
      <c r="B1092" s="862"/>
      <c r="C1092" s="862" t="s">
        <v>24</v>
      </c>
      <c r="D1092" s="862"/>
      <c r="E1092" s="862"/>
      <c r="F1092" s="862"/>
      <c r="G1092" s="862"/>
      <c r="H1092" s="862"/>
      <c r="I1092" s="862"/>
      <c r="J1092" s="989" t="s">
        <v>272</v>
      </c>
      <c r="K1092" s="990"/>
      <c r="L1092" s="990"/>
      <c r="M1092" s="990"/>
      <c r="N1092" s="990"/>
      <c r="O1092" s="990"/>
      <c r="P1092" s="430" t="s">
        <v>25</v>
      </c>
      <c r="Q1092" s="430"/>
      <c r="R1092" s="430"/>
      <c r="S1092" s="430"/>
      <c r="T1092" s="430"/>
      <c r="U1092" s="430"/>
      <c r="V1092" s="430"/>
      <c r="W1092" s="430"/>
      <c r="X1092" s="430"/>
      <c r="Y1092" s="864" t="s">
        <v>312</v>
      </c>
      <c r="Z1092" s="865"/>
      <c r="AA1092" s="865"/>
      <c r="AB1092" s="865"/>
      <c r="AC1092" s="989" t="s">
        <v>304</v>
      </c>
      <c r="AD1092" s="989"/>
      <c r="AE1092" s="989"/>
      <c r="AF1092" s="989"/>
      <c r="AG1092" s="989"/>
      <c r="AH1092" s="864" t="s">
        <v>235</v>
      </c>
      <c r="AI1092" s="862"/>
      <c r="AJ1092" s="862"/>
      <c r="AK1092" s="862"/>
      <c r="AL1092" s="862" t="s">
        <v>19</v>
      </c>
      <c r="AM1092" s="862"/>
      <c r="AN1092" s="862"/>
      <c r="AO1092" s="866"/>
      <c r="AP1092" s="991" t="s">
        <v>273</v>
      </c>
      <c r="AQ1092" s="991"/>
      <c r="AR1092" s="991"/>
      <c r="AS1092" s="991"/>
      <c r="AT1092" s="991"/>
      <c r="AU1092" s="991"/>
      <c r="AV1092" s="991"/>
      <c r="AW1092" s="991"/>
      <c r="AX1092" s="991"/>
      <c r="AY1092">
        <f>$AY$1090</f>
        <v>0</v>
      </c>
    </row>
    <row r="1093" spans="1:51" ht="26.25" hidden="1"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hidden="1"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hidden="1"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hidden="1"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hidden="1"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hidden="1"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hidden="1"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hidden="1"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hidden="1"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hidden="1"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hidden="1"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hidden="1"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hidden="1"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hidden="1"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hidden="1"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hidden="1"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hidden="1"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hidden="1"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hidden="1"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hidden="1"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hidden="1"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hidden="1"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hidden="1"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hidden="1"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hidden="1"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hidden="1"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hidden="1"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hidden="1"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hidden="1"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hidden="1"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2"/>
      <c r="B1125" s="862"/>
      <c r="C1125" s="862" t="s">
        <v>24</v>
      </c>
      <c r="D1125" s="862"/>
      <c r="E1125" s="862"/>
      <c r="F1125" s="862"/>
      <c r="G1125" s="862"/>
      <c r="H1125" s="862"/>
      <c r="I1125" s="862"/>
      <c r="J1125" s="989" t="s">
        <v>272</v>
      </c>
      <c r="K1125" s="990"/>
      <c r="L1125" s="990"/>
      <c r="M1125" s="990"/>
      <c r="N1125" s="990"/>
      <c r="O1125" s="990"/>
      <c r="P1125" s="430" t="s">
        <v>25</v>
      </c>
      <c r="Q1125" s="430"/>
      <c r="R1125" s="430"/>
      <c r="S1125" s="430"/>
      <c r="T1125" s="430"/>
      <c r="U1125" s="430"/>
      <c r="V1125" s="430"/>
      <c r="W1125" s="430"/>
      <c r="X1125" s="430"/>
      <c r="Y1125" s="864" t="s">
        <v>312</v>
      </c>
      <c r="Z1125" s="865"/>
      <c r="AA1125" s="865"/>
      <c r="AB1125" s="865"/>
      <c r="AC1125" s="989" t="s">
        <v>304</v>
      </c>
      <c r="AD1125" s="989"/>
      <c r="AE1125" s="989"/>
      <c r="AF1125" s="989"/>
      <c r="AG1125" s="989"/>
      <c r="AH1125" s="864" t="s">
        <v>235</v>
      </c>
      <c r="AI1125" s="862"/>
      <c r="AJ1125" s="862"/>
      <c r="AK1125" s="862"/>
      <c r="AL1125" s="862" t="s">
        <v>19</v>
      </c>
      <c r="AM1125" s="862"/>
      <c r="AN1125" s="862"/>
      <c r="AO1125" s="866"/>
      <c r="AP1125" s="991" t="s">
        <v>273</v>
      </c>
      <c r="AQ1125" s="991"/>
      <c r="AR1125" s="991"/>
      <c r="AS1125" s="991"/>
      <c r="AT1125" s="991"/>
      <c r="AU1125" s="991"/>
      <c r="AV1125" s="991"/>
      <c r="AW1125" s="991"/>
      <c r="AX1125" s="991"/>
      <c r="AY1125">
        <f>$AY$1123</f>
        <v>0</v>
      </c>
    </row>
    <row r="1126" spans="1:51" ht="26.25" hidden="1"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hidden="1"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hidden="1"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hidden="1"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hidden="1"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hidden="1"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hidden="1"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hidden="1"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hidden="1"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hidden="1"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hidden="1"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hidden="1"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hidden="1"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hidden="1"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hidden="1"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hidden="1"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hidden="1"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hidden="1"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hidden="1"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hidden="1"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hidden="1"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hidden="1"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hidden="1"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hidden="1"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hidden="1"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hidden="1"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hidden="1"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hidden="1"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hidden="1"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hidden="1"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2"/>
      <c r="B1158" s="862"/>
      <c r="C1158" s="862" t="s">
        <v>24</v>
      </c>
      <c r="D1158" s="862"/>
      <c r="E1158" s="862"/>
      <c r="F1158" s="862"/>
      <c r="G1158" s="862"/>
      <c r="H1158" s="862"/>
      <c r="I1158" s="862"/>
      <c r="J1158" s="989" t="s">
        <v>272</v>
      </c>
      <c r="K1158" s="990"/>
      <c r="L1158" s="990"/>
      <c r="M1158" s="990"/>
      <c r="N1158" s="990"/>
      <c r="O1158" s="990"/>
      <c r="P1158" s="430" t="s">
        <v>25</v>
      </c>
      <c r="Q1158" s="430"/>
      <c r="R1158" s="430"/>
      <c r="S1158" s="430"/>
      <c r="T1158" s="430"/>
      <c r="U1158" s="430"/>
      <c r="V1158" s="430"/>
      <c r="W1158" s="430"/>
      <c r="X1158" s="430"/>
      <c r="Y1158" s="864" t="s">
        <v>312</v>
      </c>
      <c r="Z1158" s="865"/>
      <c r="AA1158" s="865"/>
      <c r="AB1158" s="865"/>
      <c r="AC1158" s="989" t="s">
        <v>304</v>
      </c>
      <c r="AD1158" s="989"/>
      <c r="AE1158" s="989"/>
      <c r="AF1158" s="989"/>
      <c r="AG1158" s="989"/>
      <c r="AH1158" s="864" t="s">
        <v>235</v>
      </c>
      <c r="AI1158" s="862"/>
      <c r="AJ1158" s="862"/>
      <c r="AK1158" s="862"/>
      <c r="AL1158" s="862" t="s">
        <v>19</v>
      </c>
      <c r="AM1158" s="862"/>
      <c r="AN1158" s="862"/>
      <c r="AO1158" s="866"/>
      <c r="AP1158" s="991" t="s">
        <v>273</v>
      </c>
      <c r="AQ1158" s="991"/>
      <c r="AR1158" s="991"/>
      <c r="AS1158" s="991"/>
      <c r="AT1158" s="991"/>
      <c r="AU1158" s="991"/>
      <c r="AV1158" s="991"/>
      <c r="AW1158" s="991"/>
      <c r="AX1158" s="991"/>
      <c r="AY1158">
        <f>$AY$1156</f>
        <v>0</v>
      </c>
    </row>
    <row r="1159" spans="1:51" ht="26.25" hidden="1"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hidden="1"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hidden="1"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hidden="1"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hidden="1"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hidden="1"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hidden="1"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hidden="1"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hidden="1"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hidden="1"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hidden="1"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hidden="1"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hidden="1"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hidden="1"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hidden="1"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hidden="1"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hidden="1"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hidden="1"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hidden="1"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hidden="1"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hidden="1"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hidden="1"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hidden="1"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hidden="1"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hidden="1"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hidden="1"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hidden="1"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hidden="1"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hidden="1"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hidden="1"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2"/>
      <c r="B1191" s="862"/>
      <c r="C1191" s="862" t="s">
        <v>24</v>
      </c>
      <c r="D1191" s="862"/>
      <c r="E1191" s="862"/>
      <c r="F1191" s="862"/>
      <c r="G1191" s="862"/>
      <c r="H1191" s="862"/>
      <c r="I1191" s="862"/>
      <c r="J1191" s="989" t="s">
        <v>272</v>
      </c>
      <c r="K1191" s="990"/>
      <c r="L1191" s="990"/>
      <c r="M1191" s="990"/>
      <c r="N1191" s="990"/>
      <c r="O1191" s="990"/>
      <c r="P1191" s="430" t="s">
        <v>25</v>
      </c>
      <c r="Q1191" s="430"/>
      <c r="R1191" s="430"/>
      <c r="S1191" s="430"/>
      <c r="T1191" s="430"/>
      <c r="U1191" s="430"/>
      <c r="V1191" s="430"/>
      <c r="W1191" s="430"/>
      <c r="X1191" s="430"/>
      <c r="Y1191" s="864" t="s">
        <v>312</v>
      </c>
      <c r="Z1191" s="865"/>
      <c r="AA1191" s="865"/>
      <c r="AB1191" s="865"/>
      <c r="AC1191" s="989" t="s">
        <v>304</v>
      </c>
      <c r="AD1191" s="989"/>
      <c r="AE1191" s="989"/>
      <c r="AF1191" s="989"/>
      <c r="AG1191" s="989"/>
      <c r="AH1191" s="864" t="s">
        <v>235</v>
      </c>
      <c r="AI1191" s="862"/>
      <c r="AJ1191" s="862"/>
      <c r="AK1191" s="862"/>
      <c r="AL1191" s="862" t="s">
        <v>19</v>
      </c>
      <c r="AM1191" s="862"/>
      <c r="AN1191" s="862"/>
      <c r="AO1191" s="866"/>
      <c r="AP1191" s="991" t="s">
        <v>273</v>
      </c>
      <c r="AQ1191" s="991"/>
      <c r="AR1191" s="991"/>
      <c r="AS1191" s="991"/>
      <c r="AT1191" s="991"/>
      <c r="AU1191" s="991"/>
      <c r="AV1191" s="991"/>
      <c r="AW1191" s="991"/>
      <c r="AX1191" s="991"/>
      <c r="AY1191">
        <f>$AY$1189</f>
        <v>0</v>
      </c>
    </row>
    <row r="1192" spans="1:51" ht="26.25" hidden="1"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hidden="1"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hidden="1"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hidden="1"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hidden="1"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hidden="1"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hidden="1"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hidden="1"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hidden="1"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hidden="1"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hidden="1"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hidden="1"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hidden="1"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hidden="1"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hidden="1"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hidden="1"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hidden="1"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hidden="1"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hidden="1"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hidden="1"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hidden="1"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hidden="1"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hidden="1"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hidden="1"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hidden="1"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hidden="1"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hidden="1"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hidden="1"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hidden="1"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hidden="1"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2"/>
      <c r="B1224" s="862"/>
      <c r="C1224" s="862" t="s">
        <v>24</v>
      </c>
      <c r="D1224" s="862"/>
      <c r="E1224" s="862"/>
      <c r="F1224" s="862"/>
      <c r="G1224" s="862"/>
      <c r="H1224" s="862"/>
      <c r="I1224" s="862"/>
      <c r="J1224" s="989" t="s">
        <v>272</v>
      </c>
      <c r="K1224" s="990"/>
      <c r="L1224" s="990"/>
      <c r="M1224" s="990"/>
      <c r="N1224" s="990"/>
      <c r="O1224" s="990"/>
      <c r="P1224" s="430" t="s">
        <v>25</v>
      </c>
      <c r="Q1224" s="430"/>
      <c r="R1224" s="430"/>
      <c r="S1224" s="430"/>
      <c r="T1224" s="430"/>
      <c r="U1224" s="430"/>
      <c r="V1224" s="430"/>
      <c r="W1224" s="430"/>
      <c r="X1224" s="430"/>
      <c r="Y1224" s="864" t="s">
        <v>312</v>
      </c>
      <c r="Z1224" s="865"/>
      <c r="AA1224" s="865"/>
      <c r="AB1224" s="865"/>
      <c r="AC1224" s="989" t="s">
        <v>304</v>
      </c>
      <c r="AD1224" s="989"/>
      <c r="AE1224" s="989"/>
      <c r="AF1224" s="989"/>
      <c r="AG1224" s="989"/>
      <c r="AH1224" s="864" t="s">
        <v>235</v>
      </c>
      <c r="AI1224" s="862"/>
      <c r="AJ1224" s="862"/>
      <c r="AK1224" s="862"/>
      <c r="AL1224" s="862" t="s">
        <v>19</v>
      </c>
      <c r="AM1224" s="862"/>
      <c r="AN1224" s="862"/>
      <c r="AO1224" s="866"/>
      <c r="AP1224" s="991" t="s">
        <v>273</v>
      </c>
      <c r="AQ1224" s="991"/>
      <c r="AR1224" s="991"/>
      <c r="AS1224" s="991"/>
      <c r="AT1224" s="991"/>
      <c r="AU1224" s="991"/>
      <c r="AV1224" s="991"/>
      <c r="AW1224" s="991"/>
      <c r="AX1224" s="991"/>
      <c r="AY1224">
        <f>$AY$1222</f>
        <v>0</v>
      </c>
    </row>
    <row r="1225" spans="1:51" ht="26.25" hidden="1"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hidden="1"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hidden="1"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hidden="1"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hidden="1"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hidden="1"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hidden="1"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hidden="1"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hidden="1"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hidden="1"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hidden="1"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hidden="1"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hidden="1"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hidden="1"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hidden="1"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hidden="1"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hidden="1"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hidden="1"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hidden="1"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hidden="1"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hidden="1"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hidden="1"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hidden="1"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hidden="1"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hidden="1"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hidden="1"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hidden="1"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hidden="1"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hidden="1"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hidden="1"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2"/>
      <c r="B1257" s="862"/>
      <c r="C1257" s="862" t="s">
        <v>24</v>
      </c>
      <c r="D1257" s="862"/>
      <c r="E1257" s="862"/>
      <c r="F1257" s="862"/>
      <c r="G1257" s="862"/>
      <c r="H1257" s="862"/>
      <c r="I1257" s="862"/>
      <c r="J1257" s="989" t="s">
        <v>272</v>
      </c>
      <c r="K1257" s="990"/>
      <c r="L1257" s="990"/>
      <c r="M1257" s="990"/>
      <c r="N1257" s="990"/>
      <c r="O1257" s="990"/>
      <c r="P1257" s="430" t="s">
        <v>25</v>
      </c>
      <c r="Q1257" s="430"/>
      <c r="R1257" s="430"/>
      <c r="S1257" s="430"/>
      <c r="T1257" s="430"/>
      <c r="U1257" s="430"/>
      <c r="V1257" s="430"/>
      <c r="W1257" s="430"/>
      <c r="X1257" s="430"/>
      <c r="Y1257" s="864" t="s">
        <v>312</v>
      </c>
      <c r="Z1257" s="865"/>
      <c r="AA1257" s="865"/>
      <c r="AB1257" s="865"/>
      <c r="AC1257" s="989" t="s">
        <v>304</v>
      </c>
      <c r="AD1257" s="989"/>
      <c r="AE1257" s="989"/>
      <c r="AF1257" s="989"/>
      <c r="AG1257" s="989"/>
      <c r="AH1257" s="864" t="s">
        <v>235</v>
      </c>
      <c r="AI1257" s="862"/>
      <c r="AJ1257" s="862"/>
      <c r="AK1257" s="862"/>
      <c r="AL1257" s="862" t="s">
        <v>19</v>
      </c>
      <c r="AM1257" s="862"/>
      <c r="AN1257" s="862"/>
      <c r="AO1257" s="866"/>
      <c r="AP1257" s="991" t="s">
        <v>273</v>
      </c>
      <c r="AQ1257" s="991"/>
      <c r="AR1257" s="991"/>
      <c r="AS1257" s="991"/>
      <c r="AT1257" s="991"/>
      <c r="AU1257" s="991"/>
      <c r="AV1257" s="991"/>
      <c r="AW1257" s="991"/>
      <c r="AX1257" s="991"/>
      <c r="AY1257">
        <f>$AY$1255</f>
        <v>0</v>
      </c>
    </row>
    <row r="1258" spans="1:51" ht="26.25" hidden="1"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hidden="1"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hidden="1"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hidden="1"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hidden="1"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hidden="1"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hidden="1"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hidden="1"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hidden="1"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hidden="1"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hidden="1"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hidden="1"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hidden="1"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hidden="1"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hidden="1"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hidden="1"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hidden="1"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hidden="1"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hidden="1"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hidden="1"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hidden="1"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hidden="1"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hidden="1"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hidden="1"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hidden="1"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hidden="1"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hidden="1"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hidden="1"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hidden="1"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hidden="1"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2"/>
      <c r="B1290" s="862"/>
      <c r="C1290" s="862" t="s">
        <v>24</v>
      </c>
      <c r="D1290" s="862"/>
      <c r="E1290" s="862"/>
      <c r="F1290" s="862"/>
      <c r="G1290" s="862"/>
      <c r="H1290" s="862"/>
      <c r="I1290" s="862"/>
      <c r="J1290" s="989" t="s">
        <v>272</v>
      </c>
      <c r="K1290" s="990"/>
      <c r="L1290" s="990"/>
      <c r="M1290" s="990"/>
      <c r="N1290" s="990"/>
      <c r="O1290" s="990"/>
      <c r="P1290" s="430" t="s">
        <v>25</v>
      </c>
      <c r="Q1290" s="430"/>
      <c r="R1290" s="430"/>
      <c r="S1290" s="430"/>
      <c r="T1290" s="430"/>
      <c r="U1290" s="430"/>
      <c r="V1290" s="430"/>
      <c r="W1290" s="430"/>
      <c r="X1290" s="430"/>
      <c r="Y1290" s="864" t="s">
        <v>312</v>
      </c>
      <c r="Z1290" s="865"/>
      <c r="AA1290" s="865"/>
      <c r="AB1290" s="865"/>
      <c r="AC1290" s="989" t="s">
        <v>304</v>
      </c>
      <c r="AD1290" s="989"/>
      <c r="AE1290" s="989"/>
      <c r="AF1290" s="989"/>
      <c r="AG1290" s="989"/>
      <c r="AH1290" s="864" t="s">
        <v>235</v>
      </c>
      <c r="AI1290" s="862"/>
      <c r="AJ1290" s="862"/>
      <c r="AK1290" s="862"/>
      <c r="AL1290" s="862" t="s">
        <v>19</v>
      </c>
      <c r="AM1290" s="862"/>
      <c r="AN1290" s="862"/>
      <c r="AO1290" s="866"/>
      <c r="AP1290" s="991" t="s">
        <v>273</v>
      </c>
      <c r="AQ1290" s="991"/>
      <c r="AR1290" s="991"/>
      <c r="AS1290" s="991"/>
      <c r="AT1290" s="991"/>
      <c r="AU1290" s="991"/>
      <c r="AV1290" s="991"/>
      <c r="AW1290" s="991"/>
      <c r="AX1290" s="991"/>
      <c r="AY1290">
        <f>$AY$1288</f>
        <v>0</v>
      </c>
    </row>
    <row r="1291" spans="1:51" ht="26.25" hidden="1"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hidden="1"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hidden="1"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hidden="1"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hidden="1"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hidden="1"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hidden="1"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hidden="1"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hidden="1"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hidden="1"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hidden="1"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hidden="1"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hidden="1"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hidden="1"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hidden="1"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hidden="1"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hidden="1"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hidden="1"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hidden="1"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hidden="1"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hidden="1"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hidden="1"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hidden="1"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hidden="1"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hidden="1"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hidden="1"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hidden="1"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hidden="1"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hidden="1"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hidden="1"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2022-09-01T04:53:14Z</dcterms:created>
  <dcterms:modified xsi:type="dcterms:W3CDTF">2022-10-14T05:19:07Z</dcterms:modified>
</cp:coreProperties>
</file>