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341AE411-8796-479A-8651-F01B690FE738}" xr6:coauthVersionLast="36" xr6:coauthVersionMax="36" xr10:uidLastSave="{00000000-0000-0000-0000-000000000000}"/>
  <bookViews>
    <workbookView xWindow="29964"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OnSave="0"/>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8" i="11" l="1"/>
  <c r="AY327" i="11"/>
  <c r="AY336" i="11"/>
  <c r="AY340" i="11"/>
  <c r="AY322" i="11"/>
  <c r="AY341" i="11"/>
  <c r="AY326" i="11"/>
  <c r="AY330" i="11"/>
  <c r="AY337" i="11"/>
  <c r="AY325" i="11"/>
  <c r="AY333" i="11"/>
  <c r="AY399" i="11"/>
  <c r="AY328" i="11"/>
  <c r="AY329" i="11"/>
  <c r="AY69" i="11"/>
  <c r="AY323" i="11"/>
  <c r="AY331" i="11"/>
  <c r="AY397" i="11"/>
  <c r="AY324" i="11"/>
  <c r="AY66" i="11"/>
  <c r="AY75" i="11"/>
  <c r="AY73" i="11"/>
  <c r="AY77" i="11"/>
  <c r="AY74" i="11"/>
  <c r="AY72" i="11"/>
  <c r="AY335" i="11"/>
  <c r="AY214" i="11"/>
  <c r="AY208" i="11"/>
  <c r="AY213"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4" i="11" s="1"/>
  <c r="AY112" i="11"/>
  <c r="AY116" i="11" s="1"/>
  <c r="AY99" i="11"/>
  <c r="AY100" i="11" s="1"/>
  <c r="AY98" i="11"/>
  <c r="AY102" i="11"/>
  <c r="AY104" i="11" s="1"/>
  <c r="AY135" i="11" l="1"/>
  <c r="AY154" i="11"/>
  <c r="AY155" i="11"/>
  <c r="AY125" i="11"/>
  <c r="AY152" i="11"/>
  <c r="AY177" i="11"/>
  <c r="AY153" i="11"/>
  <c r="AY178" i="11"/>
  <c r="AY114" i="11"/>
  <c r="AY115" i="11"/>
  <c r="AY129" i="11"/>
  <c r="AY142" i="11"/>
  <c r="AY137" i="11"/>
  <c r="AY140" i="11"/>
  <c r="AY128" i="11"/>
  <c r="AY141" i="11"/>
  <c r="AY164" i="11"/>
  <c r="AY117" i="11"/>
  <c r="AY130" i="11"/>
  <c r="AY143" i="11"/>
  <c r="AY118" i="11"/>
  <c r="AY145" i="11"/>
  <c r="AY123" i="11"/>
  <c r="AY151" i="11"/>
  <c r="AY175" i="11"/>
  <c r="AY201" i="11"/>
  <c r="AY209" i="11"/>
  <c r="AY101" i="11"/>
  <c r="AY119" i="11"/>
  <c r="AY171" i="11"/>
  <c r="AY179" i="11"/>
  <c r="AY202" i="11"/>
  <c r="AY210" i="11"/>
  <c r="AY126" i="11"/>
  <c r="AY203" i="11"/>
  <c r="AY211" i="11"/>
  <c r="AY120" i="11"/>
  <c r="AY113" i="11"/>
  <c r="AY121" i="11"/>
  <c r="AY204" i="11"/>
  <c r="AY212" i="11"/>
  <c r="AY174" i="11"/>
  <c r="AY193" i="11"/>
  <c r="AY205" i="11"/>
  <c r="AY206"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4" i="11" l="1"/>
  <c r="AY95" i="11"/>
  <c r="AY96" i="11"/>
  <c r="AY63" i="11"/>
  <c r="AY80" i="11"/>
  <c r="AY89" i="11"/>
  <c r="AY86" i="11"/>
  <c r="AY87" i="11"/>
  <c r="AY83" i="11"/>
  <c r="AY49" i="11"/>
  <c r="AY79" i="11"/>
  <c r="AY81" i="11"/>
  <c r="AY82" i="11"/>
  <c r="AY90" i="11"/>
  <c r="AY91"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<sst xmlns="http://schemas.openxmlformats.org/spreadsheetml/2006/main" count="2063" uniqueCount="770">
  <si>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</si>
  <si>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</si>
  <si>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</si>
  <si>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</si>
  <si>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</si>
  <si>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</si>
  <si>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</si>
  <si>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</si>
  <si>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</si>
  <si>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</si>
  <si>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</si>
  <si>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</si>
  <si>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</si>
  <si>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</si>
  <si>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</si>
  <si>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</si>
  <si>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</si>
  <si>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</si>
  <si>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</si>
  <si>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</si>
  <si>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</si>
  <si>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</si>
  <si>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</si>
  <si>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</si>
  <si>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</si>
  <si>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</si>
  <si>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</si>
  <si>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</si>
  <si>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</si>
  <si>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</si>
  <si>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</si>
  <si>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</si>
  <si>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</si>
  <si>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</si>
  <si>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</si>
  <si>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</si>
  <si>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</si>
  <si>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</si>
  <si>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</si>
  <si>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</si>
  <si>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</si>
  <si>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</si>
  <si>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</si>
  <si>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</si>
  <si>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</si>
  <si>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</si>
  <si>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</si>
  <si>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</si>
  <si>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</si>
  <si>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</si>
  <si>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</si>
  <si>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</si>
  <si>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</si>
  <si>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</si>
  <si>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</si>
  <si>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</si>
  <si>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</si>
  <si>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</si>
  <si>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</si>
  <si>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</si>
  <si>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</si>
  <si>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</si>
  <si>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</si>
  <si>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</si>
  <si>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</si>
  <si>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</si>
  <si>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</si>
  <si>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</si>
  <si>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</si>
  <si>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</si>
  <si>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</si>
  <si>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</si>
  <si>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</si>
  <si>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</si>
  <si>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</si>
  <si>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</si>
  <si>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</si>
  <si>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</si>
  <si>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</si>
  <si>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</si>
  <si>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</si>
  <si>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</si>
  <si>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</si>
  <si>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</si>
  <si>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</si>
  <si>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</si>
  <si>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</si>
  <si>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</si>
  <si>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</si>
  <si>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</si>
  <si>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</si>
  <si>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</si>
  <si>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</si>
  <si>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</si>
  <si>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</si>
  <si>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</si>
  <si>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</si>
  <si>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</si>
  <si>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</si>
  <si>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</si>
  <si>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</si>
  <si>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</si>
  <si>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</si>
  <si>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</si>
  <si>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</si>
  <si>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</si>
  <si>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</si>
  <si>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</si>
  <si>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</si>
  <si>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</si>
  <si>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</si>
  <si>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</si>
  <si>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</si>
  <si>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</si>
  <si>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</si>
  <si>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</si>
  <si>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</si>
  <si>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</si>
  <si>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</si>
  <si>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</si>
  <si>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</si>
  <si>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</si>
  <si>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</si>
  <si>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</si>
  <si>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</si>
  <si>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</si>
  <si>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</si>
  <si>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</si>
  <si>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</si>
  <si>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</si>
  <si>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</si>
  <si>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</si>
  <si>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</si>
  <si>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</si>
  <si>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</si>
  <si>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</si>
  <si>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</si>
  <si>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</si>
  <si>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</si>
  <si>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</si>
  <si>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</si>
  <si>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</si>
  <si>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</si>
  <si>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</si>
  <si>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</si>
  <si>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</si>
  <si>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</si>
  <si>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</si>
  <si>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</si>
  <si>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</si>
  <si>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</si>
  <si>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</si>
  <si>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</si>
  <si>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</si>
  <si>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</si>
  <si>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</si>
  <si>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</si>
  <si>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</si>
  <si>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</si>
  <si>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</si>
  <si>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</si>
  <si>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</si>
  <si>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</si>
  <si>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</si>
  <si>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</si>
  <si>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</si>
  <si>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</si>
  <si>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</si>
  <si>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</si>
  <si>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</si>
  <si>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</si>
  <si>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</si>
  <si>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</si>
  <si>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</si>
  <si>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</si>
  <si>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</si>
  <si>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</si>
  <si>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</si>
  <si>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</si>
  <si>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</si>
  <si>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</si>
  <si>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</si>
  <si>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</si>
  <si>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</si>
  <si>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</si>
  <si>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</si>
  <si>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</si>
  <si>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</si>
  <si>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</si>
  <si>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</si>
  <si>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</si>
  <si>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</si>
  <si>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</si>
  <si>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</si>
  <si>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</si>
  <si>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</si>
  <si>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</si>
  <si>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</si>
  <si>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</si>
  <si>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</si>
  <si>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</si>
  <si>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</si>
  <si>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</si>
  <si>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</si>
  <si>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</si>
  <si>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</si>
  <si>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</si>
  <si>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</si>
  <si>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</si>
  <si>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</si>
  <si>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</si>
  <si>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</si>
  <si>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</si>
  <si>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</si>
  <si>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</si>
  <si>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</si>
  <si>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</si>
  <si>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</si>
  <si>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</si>
  <si>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</si>
  <si>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</si>
  <si>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</si>
  <si>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</si>
  <si>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</si>
  <si>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</si>
  <si>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</si>
  <si>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</si>
  <si>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</si>
  <si>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</si>
  <si>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</si>
  <si>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</si>
  <si>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</si>
  <si>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</si>
  <si>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</si>
  <si>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</si>
  <si>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</si>
  <si>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</si>
  <si>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</si>
  <si>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</si>
  <si>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</si>
  <si>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</si>
  <si>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</si>
  <si>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</si>
  <si>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</si>
  <si>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</si>
  <si>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</si>
  <si>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</si>
  <si>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</si>
  <si>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</si>
  <si>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</si>
  <si>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</si>
  <si>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</si>
  <si>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</si>
  <si>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</si>
  <si>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</si>
  <si>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</si>
  <si>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</si>
  <si>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</si>
  <si>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</si>
  <si>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</si>
  <si>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</si>
  <si>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</si>
  <si>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</si>
  <si>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</si>
  <si>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</si>
  <si>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</si>
  <si>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</si>
  <si>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</si>
  <si>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</si>
  <si>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</si>
  <si>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</si>
  <si>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</si>
  <si>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</si>
  <si>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</si>
  <si>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</si>
  <si>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</si>
  <si>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</si>
  <si>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</si>
  <si>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</si>
  <si>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</si>
  <si>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</si>
  <si>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</si>
  <si>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</si>
  <si>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</si>
  <si>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</si>
  <si>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</si>
  <si>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</si>
  <si>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</si>
  <si>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</si>
  <si>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</si>
  <si>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</si>
  <si>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</si>
  <si>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</si>
  <si>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</si>
  <si>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</si>
  <si>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</si>
  <si>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</si>
  <si>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</si>
  <si>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</si>
  <si>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</si>
  <si>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</si>
  <si>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</si>
  <si>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</si>
  <si>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</si>
  <si>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</si>
  <si>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</si>
  <si>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</si>
  <si>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</si>
  <si>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</si>
  <si>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</si>
  <si>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</si>
  <si>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</si>
  <si>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</si>
  <si>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</si>
  <si>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</si>
  <si>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</si>
  <si>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</si>
  <si>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</si>
  <si>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</si>
  <si>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</si>
  <si>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</si>
  <si>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</si>
  <si>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</si>
  <si>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</si>
  <si>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</si>
  <si>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</si>
  <si>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</si>
  <si>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</si>
  <si>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</si>
  <si>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</si>
  <si>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</si>
  <si>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</si>
  <si>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</si>
  <si>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</si>
  <si>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</si>
  <si>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</si>
  <si>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</si>
  <si>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</si>
  <si>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</si>
  <si>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</si>
  <si>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</si>
  <si>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</si>
  <si>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</si>
  <si>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</si>
  <si>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</si>
  <si>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</si>
  <si>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</si>
  <si>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</si>
  <si>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</si>
  <si>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</si>
  <si>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</si>
  <si>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</si>
  <si>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</si>
  <si>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</si>
  <si>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</si>
  <si>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</si>
  <si>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</si>
  <si>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</si>
  <si>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</si>
  <si>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</si>
  <si>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</si>
  <si>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</si>
  <si>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</si>
  <si>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</si>
  <si>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</si>
  <si>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</si>
  <si>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</si>
  <si>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</si>
  <si>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</si>
  <si>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</si>
  <si>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</si>
  <si>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</si>
  <si>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</si>
  <si>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</si>
  <si>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</si>
  <si>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</si>
  <si>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</si>
  <si>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</si>
  <si>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</si>
  <si>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</si>
  <si>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</si>
  <si>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</si>
  <si>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</si>
  <si>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</si>
  <si>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</si>
  <si>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</si>
  <si>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</si>
  <si>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</si>
  <si>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</si>
  <si>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</si>
  <si>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</si>
  <si>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</si>
  <si>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</si>
  <si>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</si>
  <si>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</si>
  <si>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</si>
  <si>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</si>
  <si>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</si>
  <si>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</si>
  <si>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</si>
  <si>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</si>
  <si>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</si>
  <si>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</si>
  <si>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</si>
  <si>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</si>
  <si>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</si>
  <si>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</si>
  <si>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</si>
  <si>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</si>
  <si>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</si>
  <si>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</si>
  <si>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</si>
  <si>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</si>
  <si>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</si>
  <si>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</si>
  <si>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</si>
  <si>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</si>
  <si>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</si>
  <si>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</si>
  <si>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</si>
  <si>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</si>
  <si>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</si>
  <si>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</si>
  <si>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</si>
  <si>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</si>
  <si>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</si>
  <si>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</si>
  <si>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</si>
  <si>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</si>
  <si>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</si>
  <si>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</si>
  <si>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</si>
  <si>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</si>
  <si>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</si>
  <si>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</si>
  <si>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</si>
  <si>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</si>
  <si>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</si>
  <si>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</si>
  <si>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</si>
  <si>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</si>
  <si>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</si>
  <si>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</si>
  <si>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</si>
  <si>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</si>
  <si>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</si>
  <si>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</si>
  <si>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</si>
  <si>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</si>
  <si>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</si>
  <si>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</si>
  <si>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</si>
  <si>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</si>
  <si>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</si>
  <si>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</si>
  <si>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</si>
  <si>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</si>
  <si>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</si>
  <si>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</si>
  <si>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</si>
  <si>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</si>
  <si>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</si>
  <si>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</si>
  <si>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</si>
  <si>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</si>
  <si>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</si>
  <si>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</si>
  <si>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</si>
  <si>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</si>
  <si>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</si>
  <si>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</si>
  <si>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</si>
  <si>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</si>
  <si>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</si>
  <si>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</si>
  <si>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</si>
  <si>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</si>
  <si>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</si>
  <si>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</si>
  <si>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</si>
  <si>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</si>
  <si>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</si>
  <si>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</si>
  <si>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</si>
  <si>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</si>
  <si>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</si>
  <si>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</si>
  <si>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</si>
  <si>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</si>
  <si>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</si>
  <si>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</si>
  <si>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</si>
  <si>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</si>
  <si>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</si>
  <si>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</si>
  <si>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</si>
  <si>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</si>
  <si>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</si>
  <si>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</si>
  <si>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</si>
  <si>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</si>
  <si>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</si>
  <si>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</si>
  <si>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</si>
  <si>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</si>
  <si>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</si>
  <si>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</si>
  <si>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</si>
  <si>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</si>
  <si>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</si>
  <si>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</si>
  <si>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</si>
  <si>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</si>
  <si>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</si>
  <si>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</si>
  <si>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</si>
  <si>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</si>
  <si>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</si>
  <si>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</si>
  <si>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</si>
  <si>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</si>
  <si>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</si>
  <si>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</si>
  <si>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</si>
  <si>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</si>
  <si>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</si>
  <si>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</si>
  <si>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</si>
  <si>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</si>
  <si>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</si>
  <si>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</si>
  <si>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</si>
  <si>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</si>
  <si>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</si>
  <si>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</si>
  <si>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</si>
  <si>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</si>
  <si>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</si>
  <si>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</si>
  <si>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</si>
  <si>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</si>
  <si>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</si>
  <si>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</si>
  <si>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</si>
  <si>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</si>
  <si>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</si>
  <si>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</si>
  <si>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</si>
  <si>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</si>
  <si>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</si>
  <si>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</si>
  <si>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</si>
  <si>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</si>
  <si>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</si>
  <si>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</si>
  <si>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</si>
  <si>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</si>
  <si>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</si>
  <si>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</si>
  <si>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</si>
  <si>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</si>
  <si>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</si>
  <si>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</si>
  <si>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</si>
  <si>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</si>
  <si>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</si>
  <si>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</si>
  <si>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</si>
  <si>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</si>
  <si>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</si>
  <si>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</si>
  <si>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</si>
  <si>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</si>
  <si>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</si>
  <si>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</si>
  <si>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</si>
  <si>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</si>
  <si>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</si>
  <si>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</si>
  <si>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</si>
  <si>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</si>
  <si>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</si>
  <si>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</si>
  <si>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</si>
  <si>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</si>
  <si>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</si>
  <si>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</si>
  <si>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</si>
  <si>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</si>
  <si>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</si>
  <si>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</si>
  <si>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</si>
  <si>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</si>
  <si>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</si>
  <si>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</si>
  <si>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</si>
  <si>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</si>
  <si>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</si>
  <si>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</si>
  <si>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</si>
  <si>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</si>
  <si>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</si>
  <si>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</si>
  <si>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</si>
  <si>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</si>
  <si>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</si>
  <si>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</si>
  <si>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</si>
  <si>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</si>
  <si>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</si>
  <si>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</si>
  <si>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</si>
  <si>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</si>
  <si>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</si>
  <si>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</si>
  <si>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</si>
  <si>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</si>
  <si>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</si>
  <si>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</si>
  <si>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</si>
  <si>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</si>
  <si>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</si>
  <si>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</si>
  <si>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</si>
  <si>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</si>
  <si>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</si>
  <si>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</si>
  <si>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</si>
  <si>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</si>
  <si>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</si>
  <si>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</si>
  <si>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</si>
  <si>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</si>
  <si>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</si>
  <si>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</si>
  <si>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</si>
  <si>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</si>
  <si>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</si>
  <si>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</si>
  <si>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</si>
  <si>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</si>
  <si>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</si>
  <si>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</si>
  <si>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</si>
  <si>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</si>
  <si>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</si>
  <si>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</si>
  <si>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</si>
  <si>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</si>
  <si>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</si>
  <si>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</si>
  <si>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</si>
  <si>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</si>
  <si>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</si>
  <si>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</si>
  <si>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</si>
  <si>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</si>
  <si>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</si>
  <si>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</si>
  <si>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</si>
  <si>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</si>
  <si>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</si>
  <si>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</si>
  <si>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</si>
  <si>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</si>
  <si>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</si>
  <si>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</si>
  <si>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</si>
  <si>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</si>
  <si>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</si>
  <si>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</si>
  <si>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</si>
  <si>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</si>
  <si>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</si>
  <si>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</si>
  <si>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</si>
  <si>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</si>
  <si>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</si>
  <si>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</si>
  <si>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</si>
  <si>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</si>
  <si>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</si>
  <si>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</si>
  <si>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</si>
  <si>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</si>
  <si>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</si>
  <si>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</si>
  <si>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</si>
  <si>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</si>
  <si>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</si>
  <si>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</si>
  <si>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</si>
  <si>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</si>
  <si>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人工知能等先端技術を用いた警察業務高度化・効率化に係る実証実験等</t>
  </si>
  <si>
    <t>平成30年度</t>
  </si>
  <si>
    <t>終了予定なし</t>
  </si>
  <si>
    <t>-</t>
  </si>
  <si>
    <t>　警察を取り巻く情勢の急激な変化に的確に対応するために、人工知能等先端技術を遅滞なく導入し、警察活動の抜本的な高度化・効率化を図る。</t>
  </si>
  <si>
    <t>　警察活動の現場へ円滑・効果的に人工知能等先端技術を導入するための実証実験を実施し、警察活動における先端技術の導入・普及を推進する。
　実証実験においては、様々なデータを学習データとして人工知能に読み込ませ、画像認識、異常検知等の警察活動に資する情報処理を人工知能が行うことが可能か実験する。</t>
  </si>
  <si>
    <t>警察通信機器整備費</t>
  </si>
  <si>
    <t>警察通信維持費</t>
  </si>
  <si>
    <t>　実証実験の結果を踏まえ、警察活動の高度化・効率化に係る手法を確立する。</t>
  </si>
  <si>
    <t>　確立した警察活動の高度化・効率化に係る手法の数</t>
  </si>
  <si>
    <t>式</t>
  </si>
  <si>
    <t>事業に要した経費／事業数</t>
    <phoneticPr fontId="5"/>
  </si>
  <si>
    <t>千円</t>
  </si>
  <si>
    <t>千円／
事業数</t>
    <phoneticPr fontId="5"/>
  </si>
  <si>
    <t>165,215/3</t>
  </si>
  <si>
    <t>／　</t>
    <phoneticPr fontId="5"/>
  </si>
  <si>
    <t>新31-2</t>
  </si>
  <si>
    <t>○</t>
  </si>
  <si>
    <t>警察</t>
  </si>
  <si>
    <t>先端技術導入企画室長
齋藤　正憲</t>
    <rPh sb="11" eb="13">
      <t>サイトウ</t>
    </rPh>
    <rPh sb="14" eb="16">
      <t>マサノリ</t>
    </rPh>
    <phoneticPr fontId="5"/>
  </si>
  <si>
    <t>長官官房</t>
    <rPh sb="0" eb="2">
      <t>チョウカン</t>
    </rPh>
    <rPh sb="2" eb="4">
      <t>カンボウ</t>
    </rPh>
    <phoneticPr fontId="5"/>
  </si>
  <si>
    <t>技術企画課
先端技術導入企画室</t>
    <rPh sb="0" eb="2">
      <t>ギジュツ</t>
    </rPh>
    <phoneticPr fontId="5"/>
  </si>
  <si>
    <t>-</t>
    <phoneticPr fontId="5"/>
  </si>
  <si>
    <t>人工知能等の先端技術を導入し、国民の生命・身体・財産の保護を担う警察活動の抜本的な高度化・効率化は、国民や社会のニーズを反映している。</t>
    <rPh sb="0" eb="2">
      <t>ジンコウ</t>
    </rPh>
    <rPh sb="2" eb="4">
      <t>チノウ</t>
    </rPh>
    <rPh sb="4" eb="5">
      <t>トウ</t>
    </rPh>
    <rPh sb="6" eb="8">
      <t>センタン</t>
    </rPh>
    <rPh sb="8" eb="10">
      <t>ギジュツ</t>
    </rPh>
    <rPh sb="11" eb="13">
      <t>ドウニュウ</t>
    </rPh>
    <rPh sb="15" eb="17">
      <t>コクミン</t>
    </rPh>
    <rPh sb="18" eb="20">
      <t>セイメイ</t>
    </rPh>
    <rPh sb="21" eb="23">
      <t>シンタイ</t>
    </rPh>
    <rPh sb="24" eb="26">
      <t>ザイサン</t>
    </rPh>
    <rPh sb="27" eb="29">
      <t>ホゴ</t>
    </rPh>
    <rPh sb="30" eb="31">
      <t>ニナ</t>
    </rPh>
    <rPh sb="32" eb="34">
      <t>ケイサツ</t>
    </rPh>
    <rPh sb="34" eb="36">
      <t>カツドウ</t>
    </rPh>
    <rPh sb="37" eb="40">
      <t>バッポンテキ</t>
    </rPh>
    <rPh sb="41" eb="44">
      <t>コウドカ</t>
    </rPh>
    <rPh sb="45" eb="48">
      <t>コウリツカ</t>
    </rPh>
    <rPh sb="50" eb="52">
      <t>コクミン</t>
    </rPh>
    <rPh sb="53" eb="55">
      <t>シャカイ</t>
    </rPh>
    <rPh sb="60" eb="62">
      <t>ハンエイ</t>
    </rPh>
    <phoneticPr fontId="5"/>
  </si>
  <si>
    <t>警察活動への先端技術導入に向けた実証実験は、国民の安心・安全に直結するものであり、国が実施すべき事項として適切なものである。</t>
    <phoneticPr fontId="5"/>
  </si>
  <si>
    <t>警察活動への先端技術の導入に際しては、実証実験を実施し、その課題・効果等を的確に把握した上で、安全に導入することが必要不可欠であり、適切な事業である。</t>
    <rPh sb="2" eb="4">
      <t>カツドウ</t>
    </rPh>
    <phoneticPr fontId="5"/>
  </si>
  <si>
    <t>法令に基づく手続に従って契約しており、支出先の選定は妥当なものである。</t>
    <phoneticPr fontId="5"/>
  </si>
  <si>
    <t>無</t>
  </si>
  <si>
    <t>実証実験を公募型企画競争入札により行い、コスト当たりの事業の質を高めることでコスト水準を妥当なものとしている。</t>
    <rPh sb="5" eb="7">
      <t>コウボ</t>
    </rPh>
    <rPh sb="7" eb="8">
      <t>ガタ</t>
    </rPh>
    <rPh sb="8" eb="10">
      <t>キカク</t>
    </rPh>
    <rPh sb="10" eb="12">
      <t>キョウソウ</t>
    </rPh>
    <rPh sb="12" eb="14">
      <t>ニュウサツ</t>
    </rPh>
    <rPh sb="17" eb="18">
      <t>オコナ</t>
    </rPh>
    <rPh sb="23" eb="24">
      <t>ア</t>
    </rPh>
    <rPh sb="27" eb="29">
      <t>ジギョウ</t>
    </rPh>
    <rPh sb="30" eb="31">
      <t>シツ</t>
    </rPh>
    <rPh sb="32" eb="33">
      <t>タカ</t>
    </rPh>
    <rPh sb="41" eb="43">
      <t>スイジュン</t>
    </rPh>
    <rPh sb="44" eb="46">
      <t>ダトウ</t>
    </rPh>
    <phoneticPr fontId="5"/>
  </si>
  <si>
    <t>‐</t>
  </si>
  <si>
    <t>執行額の全てが本事業のために支出されており、真に必要なものに限定されている。</t>
    <rPh sb="7" eb="8">
      <t>ホン</t>
    </rPh>
    <rPh sb="8" eb="10">
      <t>ジギョウ</t>
    </rPh>
    <phoneticPr fontId="5"/>
  </si>
  <si>
    <t>競争性を高めるための契約方式の検討を行っている。</t>
    <rPh sb="0" eb="3">
      <t>キョウソウセイ</t>
    </rPh>
    <rPh sb="4" eb="5">
      <t>タカ</t>
    </rPh>
    <rPh sb="10" eb="12">
      <t>ケイヤク</t>
    </rPh>
    <rPh sb="12" eb="14">
      <t>ホウシキ</t>
    </rPh>
    <rPh sb="15" eb="17">
      <t>ケントウ</t>
    </rPh>
    <rPh sb="18" eb="19">
      <t>オコナ</t>
    </rPh>
    <phoneticPr fontId="5"/>
  </si>
  <si>
    <t>成果目標に見合ったものとなっている。</t>
    <rPh sb="0" eb="2">
      <t>セイカ</t>
    </rPh>
    <rPh sb="2" eb="4">
      <t>モクヒョウ</t>
    </rPh>
    <rPh sb="5" eb="7">
      <t>ミア</t>
    </rPh>
    <phoneticPr fontId="5"/>
  </si>
  <si>
    <t>競争性を確保することにより低コストで実施している。</t>
    <rPh sb="0" eb="3">
      <t>キョウソウセイ</t>
    </rPh>
    <rPh sb="4" eb="6">
      <t>カクホ</t>
    </rPh>
    <rPh sb="13" eb="14">
      <t>テイ</t>
    </rPh>
    <rPh sb="18" eb="20">
      <t>ジッシ</t>
    </rPh>
    <phoneticPr fontId="5"/>
  </si>
  <si>
    <t>活動実績の当初見込みに見合った活動を実施している。</t>
    <rPh sb="0" eb="2">
      <t>カツドウ</t>
    </rPh>
    <rPh sb="2" eb="4">
      <t>ジッセキ</t>
    </rPh>
    <rPh sb="5" eb="7">
      <t>トウショ</t>
    </rPh>
    <rPh sb="7" eb="9">
      <t>ミコ</t>
    </rPh>
    <rPh sb="11" eb="13">
      <t>ミア</t>
    </rPh>
    <rPh sb="15" eb="17">
      <t>カツドウ</t>
    </rPh>
    <rPh sb="18" eb="20">
      <t>ジッシ</t>
    </rPh>
    <phoneticPr fontId="5"/>
  </si>
  <si>
    <t>警察活動への先端技術導入に向け、十分に活用されている。</t>
    <rPh sb="0" eb="2">
      <t>ケイサツ</t>
    </rPh>
    <rPh sb="2" eb="4">
      <t>カツドウ</t>
    </rPh>
    <rPh sb="6" eb="8">
      <t>センタン</t>
    </rPh>
    <rPh sb="8" eb="10">
      <t>ギジュツ</t>
    </rPh>
    <rPh sb="10" eb="12">
      <t>ドウニュウ</t>
    </rPh>
    <rPh sb="13" eb="14">
      <t>ム</t>
    </rPh>
    <rPh sb="16" eb="18">
      <t>ジュウブン</t>
    </rPh>
    <rPh sb="19" eb="21">
      <t>カツヨウ</t>
    </rPh>
    <phoneticPr fontId="5"/>
  </si>
  <si>
    <t>実証実験の実施に当たっては、公募型企画競争入札により、質の高い事業の実施に努めている。また、調達の実施に当たっては、仕様書の見直し等を実施することで競争性及び適切性を確保している。</t>
    <rPh sb="5" eb="7">
      <t>ジッシ</t>
    </rPh>
    <rPh sb="8" eb="9">
      <t>ア</t>
    </rPh>
    <rPh sb="27" eb="28">
      <t>シツ</t>
    </rPh>
    <rPh sb="29" eb="30">
      <t>タカ</t>
    </rPh>
    <rPh sb="31" eb="33">
      <t>ジギョウ</t>
    </rPh>
    <rPh sb="34" eb="36">
      <t>ジッシ</t>
    </rPh>
    <rPh sb="37" eb="38">
      <t>ツト</t>
    </rPh>
    <rPh sb="46" eb="48">
      <t>チョウタツ</t>
    </rPh>
    <rPh sb="49" eb="51">
      <t>ジッシ</t>
    </rPh>
    <rPh sb="52" eb="53">
      <t>ア</t>
    </rPh>
    <rPh sb="58" eb="61">
      <t>シヨウショ</t>
    </rPh>
    <rPh sb="62" eb="64">
      <t>ミナオ</t>
    </rPh>
    <rPh sb="65" eb="66">
      <t>トウ</t>
    </rPh>
    <rPh sb="67" eb="69">
      <t>ジッシ</t>
    </rPh>
    <rPh sb="74" eb="77">
      <t>キョウソウセイ</t>
    </rPh>
    <rPh sb="77" eb="78">
      <t>オヨ</t>
    </rPh>
    <rPh sb="79" eb="82">
      <t>テキセツセイ</t>
    </rPh>
    <rPh sb="83" eb="85">
      <t>カクホ</t>
    </rPh>
    <phoneticPr fontId="5"/>
  </si>
  <si>
    <t>本事業は、人工知能等先端技術の導入により警察活動の高度化・効率化を図るために重要な事業であるから、今後も継続して実施する必要性がある。今後も、調達の都度、仕様書の見直し等を実施することで更なる競争性及び適切性の確保に努める。</t>
    <rPh sb="0" eb="1">
      <t>ホン</t>
    </rPh>
    <rPh sb="1" eb="3">
      <t>ジギョウ</t>
    </rPh>
    <rPh sb="15" eb="17">
      <t>ドウニュウ</t>
    </rPh>
    <rPh sb="38" eb="40">
      <t>ジュウヨウ</t>
    </rPh>
    <rPh sb="41" eb="43">
      <t>ジギョウ</t>
    </rPh>
    <rPh sb="49" eb="51">
      <t>コンゴ</t>
    </rPh>
    <rPh sb="52" eb="54">
      <t>ケイゾク</t>
    </rPh>
    <rPh sb="56" eb="58">
      <t>ジッシ</t>
    </rPh>
    <rPh sb="60" eb="62">
      <t>ヒツヨウ</t>
    </rPh>
    <rPh sb="62" eb="63">
      <t>セイ</t>
    </rPh>
    <rPh sb="67" eb="69">
      <t>コンゴ</t>
    </rPh>
    <rPh sb="71" eb="73">
      <t>チョウタツ</t>
    </rPh>
    <rPh sb="74" eb="76">
      <t>ツド</t>
    </rPh>
    <rPh sb="93" eb="94">
      <t>サラ</t>
    </rPh>
    <rPh sb="108" eb="109">
      <t>ツト</t>
    </rPh>
    <phoneticPr fontId="5"/>
  </si>
  <si>
    <t>　警察活動への人工知能等先端技術の導入に向けた実証実験を実施し、その課題・効果等について、報告書を作成する。</t>
    <phoneticPr fontId="5"/>
  </si>
  <si>
    <t>　警察活動への人工知能等先端技術の導入に向けた実証実験を実施し、事前に導入に際しての課題・効果等を的確に把握する。</t>
    <rPh sb="1" eb="3">
      <t>ケイサツ</t>
    </rPh>
    <rPh sb="3" eb="5">
      <t>カツドウ</t>
    </rPh>
    <rPh sb="32" eb="34">
      <t>ジゼン</t>
    </rPh>
    <rPh sb="35" eb="37">
      <t>ドウニュウ</t>
    </rPh>
    <rPh sb="38" eb="39">
      <t>サイ</t>
    </rPh>
    <rPh sb="42" eb="44">
      <t>カダイ</t>
    </rPh>
    <rPh sb="45" eb="47">
      <t>コウカ</t>
    </rPh>
    <rPh sb="47" eb="48">
      <t>トウ</t>
    </rPh>
    <rPh sb="49" eb="51">
      <t>テキカク</t>
    </rPh>
    <rPh sb="52" eb="54">
      <t>ハアク</t>
    </rPh>
    <phoneticPr fontId="5"/>
  </si>
  <si>
    <t>-</t>
    <phoneticPr fontId="5"/>
  </si>
  <si>
    <t>77,809/2</t>
    <phoneticPr fontId="5"/>
  </si>
  <si>
    <t>78,043/2</t>
    <phoneticPr fontId="5"/>
  </si>
  <si>
    <t>64,706/2</t>
    <phoneticPr fontId="5"/>
  </si>
  <si>
    <t>警察庁長官官房技術企画課先端技術導入企画室調べ</t>
    <rPh sb="0" eb="3">
      <t>ケイサツチョウ</t>
    </rPh>
    <rPh sb="3" eb="5">
      <t>チョウカン</t>
    </rPh>
    <rPh sb="5" eb="7">
      <t>カンボウ</t>
    </rPh>
    <rPh sb="7" eb="9">
      <t>ギジュツ</t>
    </rPh>
    <rPh sb="9" eb="12">
      <t>キカクカ</t>
    </rPh>
    <phoneticPr fontId="5"/>
  </si>
  <si>
    <t>警察活動の現場に先端技術を導入し、警察活動の抜本的な高度化・効率化を図るため、事前に実証実験を行い導入に際しての課題・効果等を的確に把握し、安全かつ適切な導入に向けての支援を行う。</t>
    <rPh sb="17" eb="19">
      <t>ケイサツ</t>
    </rPh>
    <rPh sb="19" eb="21">
      <t>カツドウ</t>
    </rPh>
    <rPh sb="22" eb="25">
      <t>バッポンテキ</t>
    </rPh>
    <rPh sb="26" eb="29">
      <t>コウドカ</t>
    </rPh>
    <rPh sb="30" eb="33">
      <t>コウリツカ</t>
    </rPh>
    <rPh sb="34" eb="35">
      <t>ハカ</t>
    </rPh>
    <rPh sb="39" eb="41">
      <t>ジゼン</t>
    </rPh>
    <rPh sb="42" eb="44">
      <t>ジッショウ</t>
    </rPh>
    <rPh sb="44" eb="46">
      <t>ジッケン</t>
    </rPh>
    <rPh sb="47" eb="48">
      <t>オコナ</t>
    </rPh>
    <rPh sb="49" eb="51">
      <t>ドウニュウ</t>
    </rPh>
    <rPh sb="52" eb="53">
      <t>サイ</t>
    </rPh>
    <rPh sb="56" eb="58">
      <t>カダイ</t>
    </rPh>
    <rPh sb="59" eb="61">
      <t>コウカ</t>
    </rPh>
    <rPh sb="61" eb="62">
      <t>トウ</t>
    </rPh>
    <rPh sb="63" eb="65">
      <t>テキカク</t>
    </rPh>
    <rPh sb="66" eb="68">
      <t>ハアク</t>
    </rPh>
    <rPh sb="70" eb="72">
      <t>アンゼン</t>
    </rPh>
    <rPh sb="74" eb="76">
      <t>テキセツ</t>
    </rPh>
    <rPh sb="77" eb="79">
      <t>ドウニュウ</t>
    </rPh>
    <rPh sb="80" eb="81">
      <t>ム</t>
    </rPh>
    <rPh sb="84" eb="86">
      <t>シエン</t>
    </rPh>
    <rPh sb="87" eb="88">
      <t>オコナ</t>
    </rPh>
    <phoneticPr fontId="5"/>
  </si>
  <si>
    <t>雑役務費</t>
    <rPh sb="0" eb="1">
      <t>ザツ</t>
    </rPh>
    <rPh sb="1" eb="3">
      <t>エキム</t>
    </rPh>
    <phoneticPr fontId="5"/>
  </si>
  <si>
    <t>株式会社日立製作所</t>
    <rPh sb="0" eb="2">
      <t>カブシキ</t>
    </rPh>
    <rPh sb="2" eb="4">
      <t>ガイシャ</t>
    </rPh>
    <rPh sb="4" eb="6">
      <t>ヒタチ</t>
    </rPh>
    <rPh sb="6" eb="9">
      <t>セイサクジョ</t>
    </rPh>
    <phoneticPr fontId="5"/>
  </si>
  <si>
    <t>株式会社日立製作所</t>
    <rPh sb="0" eb="4">
      <t>カブシキガイシャ</t>
    </rPh>
    <rPh sb="4" eb="6">
      <t>ヒタチ</t>
    </rPh>
    <rPh sb="6" eb="9">
      <t>セイサクジョ</t>
    </rPh>
    <phoneticPr fontId="5"/>
  </si>
  <si>
    <t>AI実証実験用プラットフォーム構成機器保守</t>
    <rPh sb="2" eb="4">
      <t>ジッショウ</t>
    </rPh>
    <rPh sb="4" eb="7">
      <t>ジッケンヨウ</t>
    </rPh>
    <rPh sb="15" eb="17">
      <t>コウセイ</t>
    </rPh>
    <rPh sb="17" eb="19">
      <t>キキ</t>
    </rPh>
    <rPh sb="19" eb="21">
      <t>ホシュ</t>
    </rPh>
    <phoneticPr fontId="5"/>
  </si>
  <si>
    <t>ライセンス費用</t>
    <rPh sb="5" eb="7">
      <t>ヒヨウ</t>
    </rPh>
    <phoneticPr fontId="5"/>
  </si>
  <si>
    <t>インターネット接続サービス(１－８)</t>
    <rPh sb="7" eb="9">
      <t>セツゾク</t>
    </rPh>
    <phoneticPr fontId="5"/>
  </si>
  <si>
    <t>-</t>
    <phoneticPr fontId="5"/>
  </si>
  <si>
    <t>ＮＥＣネッツエスアイ株式会社</t>
    <rPh sb="10" eb="14">
      <t>カブシキガイシャ</t>
    </rPh>
    <phoneticPr fontId="5"/>
  </si>
  <si>
    <t>株式会社東機システムサービス</t>
    <phoneticPr fontId="5"/>
  </si>
  <si>
    <t>-</t>
    <phoneticPr fontId="5"/>
  </si>
  <si>
    <t>ウイルスバスターＣｏｒｐ．Ｐｌｕｓ（更新）外９点</t>
    <phoneticPr fontId="5"/>
  </si>
  <si>
    <t>外付けＳＳＤ</t>
    <phoneticPr fontId="5"/>
  </si>
  <si>
    <t>A.株式会社エヌ・ティ・ティ・データ</t>
    <rPh sb="2" eb="4">
      <t>カブシキ</t>
    </rPh>
    <rPh sb="4" eb="6">
      <t>ガイシャ</t>
    </rPh>
    <phoneticPr fontId="5"/>
  </si>
  <si>
    <t>株式会社エヌ・ティ・ティ・データ</t>
    <rPh sb="0" eb="4">
      <t>カブシキガイシャ</t>
    </rPh>
    <phoneticPr fontId="5"/>
  </si>
  <si>
    <t>株式会社G.I.N</t>
    <rPh sb="0" eb="4">
      <t>カブシキガイシャ</t>
    </rPh>
    <phoneticPr fontId="5"/>
  </si>
  <si>
    <t>株式会社徳河</t>
    <rPh sb="0" eb="4">
      <t>カブシキガイシャ</t>
    </rPh>
    <rPh sb="4" eb="5">
      <t>トク</t>
    </rPh>
    <rPh sb="5" eb="6">
      <t>カワ</t>
    </rPh>
    <phoneticPr fontId="5"/>
  </si>
  <si>
    <t>ＬＡＮケーブル</t>
    <phoneticPr fontId="5"/>
  </si>
  <si>
    <t>-</t>
    <phoneticPr fontId="5"/>
  </si>
  <si>
    <t>人工知能等を用いた車種判別に係る映解析の高度化・効率化に係る実証実験　ほか１件</t>
    <rPh sb="0" eb="2">
      <t>ジンコウ</t>
    </rPh>
    <rPh sb="2" eb="5">
      <t>チノウナド</t>
    </rPh>
    <rPh sb="6" eb="7">
      <t>モチ</t>
    </rPh>
    <rPh sb="9" eb="11">
      <t>シャシュ</t>
    </rPh>
    <rPh sb="11" eb="13">
      <t>ハンベツ</t>
    </rPh>
    <rPh sb="14" eb="15">
      <t>カカ</t>
    </rPh>
    <rPh sb="16" eb="17">
      <t>エイ</t>
    </rPh>
    <rPh sb="17" eb="19">
      <t>カイセキ</t>
    </rPh>
    <rPh sb="20" eb="23">
      <t>コウドカ</t>
    </rPh>
    <rPh sb="24" eb="27">
      <t>コウリツカ</t>
    </rPh>
    <rPh sb="28" eb="29">
      <t>カカ</t>
    </rPh>
    <rPh sb="30" eb="32">
      <t>ジッショウ</t>
    </rPh>
    <rPh sb="32" eb="34">
      <t>ジッケン</t>
    </rPh>
    <rPh sb="38" eb="39">
      <t>ケン</t>
    </rPh>
    <phoneticPr fontId="5"/>
  </si>
  <si>
    <t>人工知能等を用いた車種判別に係る映解析の高度化･効率化に係る実証実験</t>
    <phoneticPr fontId="5"/>
  </si>
  <si>
    <t>人工知能等を用いたSNSにおける違法薬物情報等の探索･分析に係る実証実験</t>
    <phoneticPr fontId="5"/>
  </si>
  <si>
    <t>-</t>
    <phoneticPr fontId="5"/>
  </si>
  <si>
    <t>点検対象外</t>
    <rPh sb="0" eb="2">
      <t>テンケン</t>
    </rPh>
    <rPh sb="2" eb="5">
      <t>タイショウガイ</t>
    </rPh>
    <phoneticPr fontId="5"/>
  </si>
  <si>
    <t>　本事業の成果を十分に活用し、更なる警察業務の高度化・効率化の検討に努めるとともに、引き続き、競争性を確保するなど単位当たりの予算額の削減に努めること。</t>
    <rPh sb="1" eb="2">
      <t>ホン</t>
    </rPh>
    <rPh sb="2" eb="4">
      <t>ジギョウ</t>
    </rPh>
    <rPh sb="5" eb="7">
      <t>セイカ</t>
    </rPh>
    <rPh sb="8" eb="10">
      <t>ジュウブン</t>
    </rPh>
    <rPh sb="11" eb="13">
      <t>カツヨウ</t>
    </rPh>
    <rPh sb="15" eb="16">
      <t>サラ</t>
    </rPh>
    <rPh sb="18" eb="20">
      <t>ケイサツ</t>
    </rPh>
    <rPh sb="20" eb="22">
      <t>ギョウム</t>
    </rPh>
    <rPh sb="23" eb="26">
      <t>コウドカ</t>
    </rPh>
    <rPh sb="27" eb="30">
      <t>コウリツカ</t>
    </rPh>
    <rPh sb="31" eb="33">
      <t>ケントウ</t>
    </rPh>
    <rPh sb="34" eb="35">
      <t>ツト</t>
    </rPh>
    <rPh sb="42" eb="43">
      <t>ヒ</t>
    </rPh>
    <rPh sb="44" eb="45">
      <t>ツヅ</t>
    </rPh>
    <rPh sb="47" eb="50">
      <t>キョウソウセイ</t>
    </rPh>
    <rPh sb="51" eb="53">
      <t>カクホ</t>
    </rPh>
    <rPh sb="57" eb="59">
      <t>タンイ</t>
    </rPh>
    <rPh sb="59" eb="60">
      <t>ア</t>
    </rPh>
    <rPh sb="63" eb="65">
      <t>ヨサン</t>
    </rPh>
    <rPh sb="65" eb="66">
      <t>ガク</t>
    </rPh>
    <rPh sb="67" eb="69">
      <t>サクゲン</t>
    </rPh>
    <rPh sb="70" eb="71">
      <t>ツト</t>
    </rPh>
    <phoneticPr fontId="5"/>
  </si>
  <si>
    <t>　本事業の成果を十分に活用し、更なる警察業務の高度化・効率化の検討に努めるとともに、引き続き契約実績及び市場調査に基づく金額の精査、仕様の見直し・点検や競争性を確保するための見直しを推進し、単位当たりの予算額の削減に努める。また、令和５年度概算要求については、事業の内容を精査した上で要求を行っている。</t>
    <phoneticPr fontId="5"/>
  </si>
  <si>
    <t>事業内容の変遷に伴う経費減</t>
    <rPh sb="0" eb="2">
      <t>ジギョウ</t>
    </rPh>
    <rPh sb="2" eb="4">
      <t>ナイヨウ</t>
    </rPh>
    <rPh sb="5" eb="7">
      <t>ヘンセン</t>
    </rPh>
    <rPh sb="8" eb="9">
      <t>トモナ</t>
    </rPh>
    <rPh sb="10" eb="12">
      <t>ケイヒ</t>
    </rPh>
    <rPh sb="12" eb="13">
      <t>ゲン</t>
    </rPh>
    <phoneticPr fontId="5"/>
  </si>
  <si>
    <t>-</t>
    <phoneticPr fontId="5"/>
  </si>
  <si>
    <t>１　市民生活の安心と平穏の確保
２　犯罪捜査の的確な推進</t>
    <rPh sb="2" eb="4">
      <t>シミン</t>
    </rPh>
    <rPh sb="4" eb="6">
      <t>セイカツ</t>
    </rPh>
    <rPh sb="7" eb="9">
      <t>アンシン</t>
    </rPh>
    <rPh sb="10" eb="12">
      <t>ヘイオン</t>
    </rPh>
    <rPh sb="13" eb="15">
      <t>カクホ</t>
    </rPh>
    <rPh sb="18" eb="20">
      <t>ハンザイ</t>
    </rPh>
    <rPh sb="20" eb="22">
      <t>ソウサ</t>
    </rPh>
    <rPh sb="23" eb="25">
      <t>テキカク</t>
    </rPh>
    <rPh sb="26" eb="28">
      <t>スイシン</t>
    </rPh>
    <phoneticPr fontId="5"/>
  </si>
  <si>
    <t>１－１　総合的な犯罪抑止対策の推進
１－２　地域警察官による街頭活動及び初動
　　　警察活動の強化
１－３　悪質商法等の防止及び環境破壊等
　　　の防止
２－１　重要犯罪・重要窃盗犯の検挙向上
２－２　政治・行政・経済の構造的不正の
　　　追求の強化
なお、２－３、２－４、３－１、３－２、３－３、
４－１、４－２、４－３、５－１、５－２、５－３、
６－１及び７－１についても関連する。</t>
    <rPh sb="123" eb="125">
      <t>キョウカ</t>
    </rPh>
    <phoneticPr fontId="5"/>
  </si>
  <si>
    <t>https://www.mpa.go.jp/polises/evaiuation/04jigo-hyouka/jisseki_hyouka/r4_jizen_bunseki.pdf</t>
    <phoneticPr fontId="5"/>
  </si>
  <si>
    <t>1ページ～38ページ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</si>
</sst>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26894</xdr:colOff>
      <xdr:row>270</xdr:row>
      <xdr:rowOff>107576</xdr:rowOff>
    </xdr:from>
    <xdr:to>
      <xdr:col>37</xdr:col>
      <xdr:colOff>40748</xdr:colOff>
      <xdr:row>284</xdr:row>
      <xdr:rowOff>327619</xdr:rowOff>
    </xdr:to>
    <xdr:grpSp>
      <xdr:nvGrpSpPr>
        <xdr:cNvPr id="2" name="グループ化 1">
          <a:extLst>
            <a:ext uri="{FF2B5EF4-FFF2-40B4-BE49-F238E27FC236}">
              <a16:creationId xmlns:a16="http://schemas.microsoft.com/office/drawing/2014/main" id="{83D18D5F-55BC-4999-92A1-68F4A2E79078}"/>
            </a:ext>
          </a:extLst>
        </xdr:cNvPr>
        <xdr:cNvGrpSpPr/>
      </xdr:nvGrpSpPr>
      <xdr:grpSpPr>
        <a:xfrm>
          <a:off x="3357923" y="37804805"/>
          <a:ext cx="3529939" cy="5216585"/>
          <a:chOff x="3690938" y="51585019"/>
          <a:chExt cx="2459130" cy="5305425"/>
        </a:xfrm>
      </xdr:grpSpPr>
      <xdr:sp macro="" textlink="">
        <xdr:nvSpPr>
          <xdr:cNvPr id="3" name="正方形/長方形 2">
            <a:extLst>
              <a:ext uri="{FF2B5EF4-FFF2-40B4-BE49-F238E27FC236}">
                <a16:creationId xmlns:a16="http://schemas.microsoft.com/office/drawing/2014/main" id="{0152DF2D-70F2-476B-9511-7BD0DAEC64AF}"/>
              </a:ext>
            </a:extLst>
          </xdr:cNvPr>
          <xdr:cNvSpPr/>
        </xdr:nvSpPr>
        <xdr:spPr>
          <a:xfrm>
            <a:off x="3690938" y="51585019"/>
            <a:ext cx="2370629" cy="9121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警察庁</a:t>
            </a:r>
            <a:endParaRPr kumimoji="1" lang="en-US" altLang="ja-JP" sz="1800"/>
          </a:p>
          <a:p>
            <a:pPr algn="ctr"/>
            <a:r>
              <a:rPr kumimoji="1" lang="ja-JP" altLang="en-US" sz="1800"/>
              <a:t>８９百万円</a:t>
            </a:r>
          </a:p>
        </xdr:txBody>
      </xdr:sp>
      <xdr:sp macro="" textlink="">
        <xdr:nvSpPr>
          <xdr:cNvPr id="4" name="大かっこ 3">
            <a:extLst>
              <a:ext uri="{FF2B5EF4-FFF2-40B4-BE49-F238E27FC236}">
                <a16:creationId xmlns:a16="http://schemas.microsoft.com/office/drawing/2014/main" id="{9DF76ED7-BD8F-4547-B5F9-869B475C74DD}"/>
              </a:ext>
            </a:extLst>
          </xdr:cNvPr>
          <xdr:cNvSpPr/>
        </xdr:nvSpPr>
        <xdr:spPr>
          <a:xfrm>
            <a:off x="3774281" y="52647056"/>
            <a:ext cx="2290996" cy="812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人工知能等先端技術を用いた警察業務高度化・効率化に係る実証実験等</a:t>
            </a:r>
            <a:r>
              <a:rPr kumimoji="1" lang="ja-JP" altLang="ja-JP" sz="1100">
                <a:solidFill>
                  <a:schemeClr val="tx1"/>
                </a:solidFill>
                <a:effectLst/>
                <a:latin typeface="+mn-lt"/>
                <a:ea typeface="+mn-ea"/>
                <a:cs typeface="+mn-cs"/>
              </a:rPr>
              <a:t>に必要な予算を支出</a:t>
            </a:r>
            <a:endParaRPr lang="ja-JP" altLang="ja-JP" sz="1200">
              <a:effectLst/>
            </a:endParaRPr>
          </a:p>
        </xdr:txBody>
      </xdr:sp>
      <xdr:cxnSp macro="">
        <xdr:nvCxnSpPr>
          <xdr:cNvPr id="5" name="直線矢印コネクタ 4">
            <a:extLst>
              <a:ext uri="{FF2B5EF4-FFF2-40B4-BE49-F238E27FC236}">
                <a16:creationId xmlns:a16="http://schemas.microsoft.com/office/drawing/2014/main" id="{4B58FC67-B9D9-41A8-B193-EC18EC36A8F9}"/>
              </a:ext>
            </a:extLst>
          </xdr:cNvPr>
          <xdr:cNvCxnSpPr/>
        </xdr:nvCxnSpPr>
        <xdr:spPr>
          <a:xfrm>
            <a:off x="4888229" y="53509067"/>
            <a:ext cx="0" cy="5886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47FC31EA-5EE5-47C6-B65F-AFFFC0ACED4E}"/>
              </a:ext>
            </a:extLst>
          </xdr:cNvPr>
          <xdr:cNvSpPr txBox="1"/>
        </xdr:nvSpPr>
        <xdr:spPr>
          <a:xfrm>
            <a:off x="3806267" y="54044545"/>
            <a:ext cx="2183234" cy="578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＜実証実験の実施及び環境整備＞</a:t>
            </a:r>
            <a:endParaRPr kumimoji="1" lang="en-US" altLang="ja-JP" sz="1100"/>
          </a:p>
          <a:p>
            <a:pPr algn="ctr"/>
            <a:r>
              <a:rPr kumimoji="1" lang="en-US" altLang="ja-JP" sz="1100"/>
              <a:t>【</a:t>
            </a:r>
            <a:r>
              <a:rPr kumimoji="1" lang="ja-JP" altLang="en-US" sz="1100"/>
              <a:t>随意契約（企画競争）等</a:t>
            </a:r>
            <a:r>
              <a:rPr kumimoji="1" lang="en-US" altLang="ja-JP" sz="1100"/>
              <a:t>】</a:t>
            </a:r>
            <a:endParaRPr kumimoji="1" lang="ja-JP" altLang="en-US" sz="1100"/>
          </a:p>
        </xdr:txBody>
      </xdr:sp>
      <xdr:sp macro="" textlink="">
        <xdr:nvSpPr>
          <xdr:cNvPr id="7" name="正方形/長方形 6">
            <a:extLst>
              <a:ext uri="{FF2B5EF4-FFF2-40B4-BE49-F238E27FC236}">
                <a16:creationId xmlns:a16="http://schemas.microsoft.com/office/drawing/2014/main" id="{9F895FD0-6574-45BF-8AB7-B13CA39AE6FE}"/>
              </a:ext>
            </a:extLst>
          </xdr:cNvPr>
          <xdr:cNvSpPr/>
        </xdr:nvSpPr>
        <xdr:spPr>
          <a:xfrm>
            <a:off x="3750469" y="54633019"/>
            <a:ext cx="2370629" cy="11372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Ａ．民間業者</a:t>
            </a:r>
            <a:endParaRPr kumimoji="1" lang="en-US" altLang="ja-JP" sz="18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６</a:t>
            </a:r>
            <a:r>
              <a:rPr kumimoji="1" lang="ja-JP" altLang="ja-JP" sz="1800">
                <a:solidFill>
                  <a:schemeClr val="dk1"/>
                </a:solidFill>
                <a:effectLst/>
                <a:latin typeface="+mn-lt"/>
                <a:ea typeface="+mn-ea"/>
                <a:cs typeface="+mn-cs"/>
              </a:rPr>
              <a:t>者）</a:t>
            </a:r>
            <a:endParaRPr kumimoji="1" lang="en-US" altLang="ja-JP" sz="3200"/>
          </a:p>
          <a:p>
            <a:pPr algn="ctr"/>
            <a:r>
              <a:rPr kumimoji="1" lang="ja-JP" altLang="en-US" sz="1800"/>
              <a:t>８９百万円</a:t>
            </a:r>
            <a:endParaRPr kumimoji="1" lang="en-US" altLang="ja-JP" sz="1800"/>
          </a:p>
        </xdr:txBody>
      </xdr:sp>
      <xdr:sp macro="" textlink="">
        <xdr:nvSpPr>
          <xdr:cNvPr id="8" name="大かっこ 7">
            <a:extLst>
              <a:ext uri="{FF2B5EF4-FFF2-40B4-BE49-F238E27FC236}">
                <a16:creationId xmlns:a16="http://schemas.microsoft.com/office/drawing/2014/main" id="{3E98A45D-C4B2-4261-8A05-0A27DF731A3F}"/>
              </a:ext>
            </a:extLst>
          </xdr:cNvPr>
          <xdr:cNvSpPr/>
        </xdr:nvSpPr>
        <xdr:spPr>
          <a:xfrm>
            <a:off x="3750469" y="55999858"/>
            <a:ext cx="2399599" cy="8905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人工知能等先端技術を用いた警察業務高度化・効率化に係る実証実験及び環境整備</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pa.go.jp/polises/evai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0" zoomScale="70" zoomScaleNormal="75" zoomScaleSheetLayoutView="70" zoomScalePageLayoutView="85" workbookViewId="0">
      <selection activeCell="A221" sqref="A221:AX22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711</v>
      </c>
      <c r="AK2" s="187"/>
      <c r="AL2" s="187"/>
      <c r="AM2" s="187"/>
      <c r="AN2" s="90" t="s">
        <v>368</v>
      </c>
      <c r="AO2" s="187">
        <v>21</v>
      </c>
      <c r="AP2" s="187"/>
      <c r="AQ2" s="187"/>
      <c r="AR2" s="91" t="s">
        <v>368</v>
      </c>
      <c r="AS2" s="188">
        <v>4</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713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714</v>
      </c>
      <c r="AF5" s="209"/>
      <c r="AG5" s="209"/>
      <c r="AH5" s="209"/>
      <c r="AI5" s="209"/>
      <c r="AJ5" s="209"/>
      <c r="AK5" s="209"/>
      <c r="AL5" s="209"/>
      <c r="AM5" s="209"/>
      <c r="AN5" s="209"/>
      <c r="AO5" s="209"/>
      <c r="AP5" s="210"/>
      <c r="AQ5" s="211" t="s">
        <v>712</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135</v>
      </c>
      <c r="Q13" s="232"/>
      <c r="R13" s="232"/>
      <c r="S13" s="232"/>
      <c r="T13" s="232"/>
      <c r="U13" s="232"/>
      <c r="V13" s="233"/>
      <c r="W13" s="231">
        <v>91</v>
      </c>
      <c r="X13" s="232"/>
      <c r="Y13" s="232"/>
      <c r="Z13" s="232"/>
      <c r="AA13" s="232"/>
      <c r="AB13" s="232"/>
      <c r="AC13" s="233"/>
      <c r="AD13" s="231">
        <v>90</v>
      </c>
      <c r="AE13" s="232"/>
      <c r="AF13" s="232"/>
      <c r="AG13" s="232"/>
      <c r="AH13" s="232"/>
      <c r="AI13" s="232"/>
      <c r="AJ13" s="233"/>
      <c r="AK13" s="231">
        <v>79</v>
      </c>
      <c r="AL13" s="232"/>
      <c r="AM13" s="232"/>
      <c r="AN13" s="232"/>
      <c r="AO13" s="232"/>
      <c r="AP13" s="232"/>
      <c r="AQ13" s="233"/>
      <c r="AR13" s="243">
        <v>78</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715</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715</v>
      </c>
      <c r="AL15" s="232"/>
      <c r="AM15" s="232"/>
      <c r="AN15" s="232"/>
      <c r="AO15" s="232"/>
      <c r="AP15" s="232"/>
      <c r="AQ15" s="233"/>
      <c r="AR15" s="231" t="s">
        <v>765</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v>32</v>
      </c>
      <c r="Q17" s="232"/>
      <c r="R17" s="232"/>
      <c r="S17" s="232"/>
      <c r="T17" s="232"/>
      <c r="U17" s="232"/>
      <c r="V17" s="233"/>
      <c r="W17" s="231">
        <v>-10</v>
      </c>
      <c r="X17" s="232"/>
      <c r="Y17" s="232"/>
      <c r="Z17" s="232"/>
      <c r="AA17" s="232"/>
      <c r="AB17" s="232"/>
      <c r="AC17" s="233"/>
      <c r="AD17" s="231" t="s">
        <v>696</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167</v>
      </c>
      <c r="Q18" s="276"/>
      <c r="R18" s="276"/>
      <c r="S18" s="276"/>
      <c r="T18" s="276"/>
      <c r="U18" s="276"/>
      <c r="V18" s="277"/>
      <c r="W18" s="275">
        <f>SUM(W13:AC17)</f>
        <v>81</v>
      </c>
      <c r="X18" s="276"/>
      <c r="Y18" s="276"/>
      <c r="Z18" s="276"/>
      <c r="AA18" s="276"/>
      <c r="AB18" s="276"/>
      <c r="AC18" s="277"/>
      <c r="AD18" s="275">
        <f>SUM(AD13:AJ17)</f>
        <v>90</v>
      </c>
      <c r="AE18" s="276"/>
      <c r="AF18" s="276"/>
      <c r="AG18" s="276"/>
      <c r="AH18" s="276"/>
      <c r="AI18" s="276"/>
      <c r="AJ18" s="277"/>
      <c r="AK18" s="275">
        <f>SUM(AK13:AQ17)</f>
        <v>79</v>
      </c>
      <c r="AL18" s="276"/>
      <c r="AM18" s="276"/>
      <c r="AN18" s="276"/>
      <c r="AO18" s="276"/>
      <c r="AP18" s="276"/>
      <c r="AQ18" s="277"/>
      <c r="AR18" s="275">
        <f>SUM(AR13:AX17)</f>
        <v>78</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165</v>
      </c>
      <c r="Q19" s="232"/>
      <c r="R19" s="232"/>
      <c r="S19" s="232"/>
      <c r="T19" s="232"/>
      <c r="U19" s="232"/>
      <c r="V19" s="233"/>
      <c r="W19" s="231">
        <v>78</v>
      </c>
      <c r="X19" s="232"/>
      <c r="Y19" s="232"/>
      <c r="Z19" s="232"/>
      <c r="AA19" s="232"/>
      <c r="AB19" s="232"/>
      <c r="AC19" s="233"/>
      <c r="AD19" s="231">
        <v>89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0.9880239520958084</v>
      </c>
      <c r="Q20" s="307"/>
      <c r="R20" s="307"/>
      <c r="S20" s="307"/>
      <c r="T20" s="307"/>
      <c r="U20" s="307"/>
      <c r="V20" s="307"/>
      <c r="W20" s="307">
        <f>IF(W18=0, "-", SUM(W19)/W18)</f>
        <v>0.96296296296296291</v>
      </c>
      <c r="X20" s="307"/>
      <c r="Y20" s="307"/>
      <c r="Z20" s="307"/>
      <c r="AA20" s="307"/>
      <c r="AB20" s="307"/>
      <c r="AC20" s="307"/>
      <c r="AD20" s="307">
        <f>IF(AD18=0, "-", SUM(AD19)/AD18)</f>
        <v>0.98888888888888893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1.2222222222222223</v>
      </c>
      <c r="Q21" s="307"/>
      <c r="R21" s="307"/>
      <c r="S21" s="307"/>
      <c r="T21" s="307"/>
      <c r="U21" s="307"/>
      <c r="V21" s="307"/>
      <c r="W21" s="307">
        <f>IF(W19=0, "-", SUM(W19)/SUM(W13,W14))</f>
        <v>0.8571428571428571</v>
      </c>
      <c r="X21" s="307"/>
      <c r="Y21" s="307"/>
      <c r="Z21" s="307"/>
      <c r="AA21" s="307"/>
      <c r="AB21" s="307"/>
      <c r="AC21" s="307"/>
      <c r="AD21" s="307">
        <f>IF(AD19=0, "-", SUM(AD19)/SUM(AD13,AD14))</f>
        <v>0.98888888888888893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699</v>
      </c>
      <c r="H23" s="293"/>
      <c r="I23" s="293"/>
      <c r="J23" s="293"/>
      <c r="K23" s="293"/>
      <c r="L23" s="293"/>
      <c r="M23" s="293"/>
      <c r="N23" s="293"/>
      <c r="O23" s="294"/>
      <c r="P23" s="243">
        <v>65</v>
      </c>
      <c r="Q23" s="244"/>
      <c r="R23" s="244"/>
      <c r="S23" s="244"/>
      <c r="T23" s="244"/>
      <c r="U23" s="244"/>
      <c r="V23" s="295"/>
      <c r="W23" s="243">
        <v>64</v>
      </c>
      <c r="X23" s="244"/>
      <c r="Y23" s="244"/>
      <c r="Z23" s="244"/>
      <c r="AA23" s="244"/>
      <c r="AB23" s="244"/>
      <c r="AC23" s="295"/>
      <c r="AD23" s="296" t="s">
        <v>764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700</v>
      </c>
      <c r="H24" s="303"/>
      <c r="I24" s="303"/>
      <c r="J24" s="303"/>
      <c r="K24" s="303"/>
      <c r="L24" s="303"/>
      <c r="M24" s="303"/>
      <c r="N24" s="303"/>
      <c r="O24" s="304"/>
      <c r="P24" s="231">
        <v>14</v>
      </c>
      <c r="Q24" s="232"/>
      <c r="R24" s="232"/>
      <c r="S24" s="232"/>
      <c r="T24" s="232"/>
      <c r="U24" s="232"/>
      <c r="V24" s="233"/>
      <c r="W24" s="231">
        <v>14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79</v>
      </c>
      <c r="Q29" s="346"/>
      <c r="R29" s="346"/>
      <c r="S29" s="346"/>
      <c r="T29" s="346"/>
      <c r="U29" s="346"/>
      <c r="V29" s="347"/>
      <c r="W29" s="348">
        <f>AR13</f>
        <v>78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664</v>
      </c>
      <c r="B30" s="352"/>
      <c r="C30" s="352"/>
      <c r="D30" s="352"/>
      <c r="E30" s="352"/>
      <c r="F30" s="353"/>
      <c r="G30" s="354" t="s">
        <v>738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2">
      <c r="A32" s="363"/>
      <c r="B32" s="332"/>
      <c r="C32" s="332"/>
      <c r="D32" s="332"/>
      <c r="E32" s="332"/>
      <c r="F32" s="333"/>
      <c r="G32" s="372" t="s">
        <v>732</v>
      </c>
      <c r="H32" s="373"/>
      <c r="I32" s="373"/>
      <c r="J32" s="373"/>
      <c r="K32" s="373"/>
      <c r="L32" s="373"/>
      <c r="M32" s="373"/>
      <c r="N32" s="373"/>
      <c r="O32" s="373"/>
      <c r="P32" s="376" t="s">
        <v>731</v>
      </c>
      <c r="Q32" s="377"/>
      <c r="R32" s="377"/>
      <c r="S32" s="377"/>
      <c r="T32" s="377"/>
      <c r="U32" s="377"/>
      <c r="V32" s="377"/>
      <c r="W32" s="377"/>
      <c r="X32" s="378"/>
      <c r="Y32" s="382" t="s">
        <v>52</v>
      </c>
      <c r="Z32" s="383"/>
      <c r="AA32" s="384"/>
      <c r="AB32" s="385" t="s">
        <v>703</v>
      </c>
      <c r="AC32" s="385"/>
      <c r="AD32" s="385"/>
      <c r="AE32" s="386">
        <v>3</v>
      </c>
      <c r="AF32" s="386"/>
      <c r="AG32" s="386"/>
      <c r="AH32" s="386"/>
      <c r="AI32" s="386">
        <v>2</v>
      </c>
      <c r="AJ32" s="386"/>
      <c r="AK32" s="386"/>
      <c r="AL32" s="386"/>
      <c r="AM32" s="386">
        <v>2</v>
      </c>
      <c r="AN32" s="386"/>
      <c r="AO32" s="386"/>
      <c r="AP32" s="386"/>
      <c r="AQ32" s="413" t="s">
        <v>733</v>
      </c>
      <c r="AR32" s="386"/>
      <c r="AS32" s="386"/>
      <c r="AT32" s="386"/>
      <c r="AU32" s="404" t="s">
        <v>733</v>
      </c>
      <c r="AV32" s="420"/>
      <c r="AW32" s="420"/>
      <c r="AX32" s="421"/>
    </row>
    <row r="33" spans="1:51" ht="62.4"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3</v>
      </c>
      <c r="AF33" s="386"/>
      <c r="AG33" s="386"/>
      <c r="AH33" s="386"/>
      <c r="AI33" s="386">
        <v>2</v>
      </c>
      <c r="AJ33" s="386"/>
      <c r="AK33" s="386"/>
      <c r="AL33" s="386"/>
      <c r="AM33" s="386">
        <v>2</v>
      </c>
      <c r="AN33" s="386"/>
      <c r="AO33" s="386"/>
      <c r="AP33" s="386"/>
      <c r="AQ33" s="386">
        <v>2</v>
      </c>
      <c r="AR33" s="386"/>
      <c r="AS33" s="386"/>
      <c r="AT33" s="386"/>
      <c r="AU33" s="425">
        <v>2</v>
      </c>
      <c r="AV33" s="420"/>
      <c r="AW33" s="420"/>
      <c r="AX33" s="421"/>
    </row>
    <row r="34" spans="1:51" ht="23.25" customHeight="1" x14ac:dyDescent="0.2">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2">
      <c r="A35" s="455"/>
      <c r="B35" s="456"/>
      <c r="C35" s="456"/>
      <c r="D35" s="456"/>
      <c r="E35" s="456"/>
      <c r="F35" s="457"/>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v>55072</v>
      </c>
      <c r="AF35" s="413"/>
      <c r="AG35" s="413"/>
      <c r="AH35" s="413"/>
      <c r="AI35" s="413">
        <v>38905</v>
      </c>
      <c r="AJ35" s="413"/>
      <c r="AK35" s="413"/>
      <c r="AL35" s="413"/>
      <c r="AM35" s="413">
        <v>39022</v>
      </c>
      <c r="AN35" s="413"/>
      <c r="AO35" s="413"/>
      <c r="AP35" s="413"/>
      <c r="AQ35" s="404">
        <v>32353</v>
      </c>
      <c r="AR35" s="387"/>
      <c r="AS35" s="387"/>
      <c r="AT35" s="387"/>
      <c r="AU35" s="387"/>
      <c r="AV35" s="387"/>
      <c r="AW35" s="387"/>
      <c r="AX35" s="388"/>
    </row>
    <row r="36" spans="1:51" ht="33.6"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706</v>
      </c>
      <c r="AC36" s="441"/>
      <c r="AD36" s="442"/>
      <c r="AE36" s="443" t="s">
        <v>707</v>
      </c>
      <c r="AF36" s="443"/>
      <c r="AG36" s="443"/>
      <c r="AH36" s="443"/>
      <c r="AI36" s="443" t="s">
        <v>734</v>
      </c>
      <c r="AJ36" s="443"/>
      <c r="AK36" s="443"/>
      <c r="AL36" s="443"/>
      <c r="AM36" s="443" t="s">
        <v>735</v>
      </c>
      <c r="AN36" s="443"/>
      <c r="AO36" s="443"/>
      <c r="AP36" s="443"/>
      <c r="AQ36" s="443" t="s">
        <v>736</v>
      </c>
      <c r="AR36" s="443"/>
      <c r="AS36" s="443"/>
      <c r="AT36" s="443"/>
      <c r="AU36" s="443"/>
      <c r="AV36" s="443"/>
      <c r="AW36" s="443"/>
      <c r="AX36" s="446"/>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v>4</v>
      </c>
      <c r="AR38" s="448"/>
      <c r="AS38" s="449" t="s">
        <v>224</v>
      </c>
      <c r="AT38" s="450"/>
      <c r="AU38" s="451" t="s">
        <v>696</v>
      </c>
      <c r="AV38" s="451"/>
      <c r="AW38" s="339" t="s">
        <v>170</v>
      </c>
      <c r="AX38" s="344"/>
    </row>
    <row r="39" spans="1:51" ht="23.25" customHeight="1" x14ac:dyDescent="0.2">
      <c r="A39" s="488"/>
      <c r="B39" s="486"/>
      <c r="C39" s="486"/>
      <c r="D39" s="486"/>
      <c r="E39" s="486"/>
      <c r="F39" s="487"/>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3</v>
      </c>
      <c r="AF39" s="387"/>
      <c r="AG39" s="387"/>
      <c r="AH39" s="387"/>
      <c r="AI39" s="404">
        <v>2</v>
      </c>
      <c r="AJ39" s="387"/>
      <c r="AK39" s="387"/>
      <c r="AL39" s="387"/>
      <c r="AM39" s="404">
        <v>2</v>
      </c>
      <c r="AN39" s="387"/>
      <c r="AO39" s="387"/>
      <c r="AP39" s="387"/>
      <c r="AQ39" s="406" t="s">
        <v>696</v>
      </c>
      <c r="AR39" s="407"/>
      <c r="AS39" s="407"/>
      <c r="AT39" s="408"/>
      <c r="AU39" s="387" t="s">
        <v>696</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703</v>
      </c>
      <c r="AC40" s="463"/>
      <c r="AD40" s="463"/>
      <c r="AE40" s="404">
        <v>3</v>
      </c>
      <c r="AF40" s="387"/>
      <c r="AG40" s="387"/>
      <c r="AH40" s="387"/>
      <c r="AI40" s="404">
        <v>2</v>
      </c>
      <c r="AJ40" s="387"/>
      <c r="AK40" s="387"/>
      <c r="AL40" s="387"/>
      <c r="AM40" s="404">
        <v>2</v>
      </c>
      <c r="AN40" s="387"/>
      <c r="AO40" s="387"/>
      <c r="AP40" s="387"/>
      <c r="AQ40" s="406">
        <v>9</v>
      </c>
      <c r="AR40" s="407"/>
      <c r="AS40" s="407"/>
      <c r="AT40" s="408"/>
      <c r="AU40" s="387" t="s">
        <v>696</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696</v>
      </c>
      <c r="AR41" s="407"/>
      <c r="AS41" s="407"/>
      <c r="AT41" s="408"/>
      <c r="AU41" s="387" t="s">
        <v>696</v>
      </c>
      <c r="AV41" s="387"/>
      <c r="AW41" s="387"/>
      <c r="AX41" s="388"/>
    </row>
    <row r="42" spans="1:51" ht="34.799999999999997" customHeight="1" x14ac:dyDescent="0.2">
      <c r="A42" s="476" t="s">
        <v>344</v>
      </c>
      <c r="B42" s="471"/>
      <c r="C42" s="471"/>
      <c r="D42" s="471"/>
      <c r="E42" s="471"/>
      <c r="F42" s="472"/>
      <c r="G42" s="512" t="s">
        <v>737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2">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49.2" hidden="1" customHeight="1" x14ac:dyDescent="0.2">
      <c r="A213" s="661" t="s">
        <v>347</v>
      </c>
      <c r="B213" s="662"/>
      <c r="C213" s="662"/>
      <c r="D213" s="662"/>
      <c r="E213" s="585" t="s">
        <v>305</v>
      </c>
      <c r="F213" s="586"/>
      <c r="G213" s="97" t="s">
        <v>226</v>
      </c>
      <c r="H213" s="631"/>
      <c r="I213" s="632"/>
      <c r="J213" s="632"/>
      <c r="K213" s="632"/>
      <c r="L213" s="632"/>
      <c r="M213" s="632"/>
      <c r="N213" s="632"/>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5">
      <c r="A214" s="518"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2">
      <c r="A215" s="667" t="s">
        <v>367</v>
      </c>
      <c r="B215" s="668"/>
      <c r="C215" s="670" t="s">
        <v>227</v>
      </c>
      <c r="D215" s="668"/>
      <c r="E215" s="671" t="s">
        <v>243</v>
      </c>
      <c r="F215" s="672"/>
      <c r="G215" s="673" t="s">
        <v>766</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2">
      <c r="A216" s="669"/>
      <c r="B216" s="657"/>
      <c r="C216" s="656"/>
      <c r="D216" s="657"/>
      <c r="E216" s="470" t="s">
        <v>242</v>
      </c>
      <c r="F216" s="472"/>
      <c r="G216" s="153" t="s">
        <v>767</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768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132" customHeight="1" thickBot="1" x14ac:dyDescent="0.2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53" t="s">
        <v>769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2">
      <c r="A218" s="669"/>
      <c r="B218" s="657"/>
      <c r="C218" s="654" t="s">
        <v>684</v>
      </c>
      <c r="D218" s="655"/>
      <c r="E218" s="470" t="s">
        <v>363</v>
      </c>
      <c r="F218" s="472"/>
      <c r="G218" s="634" t="s">
        <v>230</v>
      </c>
      <c r="H218" s="635"/>
      <c r="I218" s="635"/>
      <c r="J218" s="658" t="s">
        <v>696</v>
      </c>
      <c r="K218" s="659"/>
      <c r="L218" s="659"/>
      <c r="M218" s="659"/>
      <c r="N218" s="659"/>
      <c r="O218" s="659"/>
      <c r="P218" s="659"/>
      <c r="Q218" s="659"/>
      <c r="R218" s="659"/>
      <c r="S218" s="659"/>
      <c r="T218" s="660"/>
      <c r="U218" s="632" t="s">
        <v>765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2">
      <c r="A219" s="669"/>
      <c r="B219" s="657"/>
      <c r="C219" s="656"/>
      <c r="D219" s="657"/>
      <c r="E219" s="331"/>
      <c r="F219" s="333"/>
      <c r="G219" s="634" t="s">
        <v>685</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5">
      <c r="A220" s="669"/>
      <c r="B220" s="657"/>
      <c r="C220" s="656"/>
      <c r="D220" s="657"/>
      <c r="E220" s="334"/>
      <c r="F220" s="336"/>
      <c r="G220" s="634" t="s">
        <v>672</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0.4"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710</v>
      </c>
      <c r="AE223" s="722"/>
      <c r="AF223" s="722"/>
      <c r="AG223" s="723" t="s">
        <v>716</v>
      </c>
      <c r="AH223" s="724"/>
      <c r="AI223" s="724"/>
      <c r="AJ223" s="724"/>
      <c r="AK223" s="724"/>
      <c r="AL223" s="724"/>
      <c r="AM223" s="724"/>
      <c r="AN223" s="724"/>
      <c r="AO223" s="724"/>
      <c r="AP223" s="724"/>
      <c r="AQ223" s="724"/>
      <c r="AR223" s="724"/>
      <c r="AS223" s="724"/>
      <c r="AT223" s="724"/>
      <c r="AU223" s="724"/>
      <c r="AV223" s="724"/>
      <c r="AW223" s="724"/>
      <c r="AX223" s="725"/>
    </row>
    <row r="224" spans="1:51" ht="50.4"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710</v>
      </c>
      <c r="AE224" s="703"/>
      <c r="AF224" s="703"/>
      <c r="AG224" s="729" t="s">
        <v>717</v>
      </c>
      <c r="AH224" s="730"/>
      <c r="AI224" s="730"/>
      <c r="AJ224" s="730"/>
      <c r="AK224" s="730"/>
      <c r="AL224" s="730"/>
      <c r="AM224" s="730"/>
      <c r="AN224" s="730"/>
      <c r="AO224" s="730"/>
      <c r="AP224" s="730"/>
      <c r="AQ224" s="730"/>
      <c r="AR224" s="730"/>
      <c r="AS224" s="730"/>
      <c r="AT224" s="730"/>
      <c r="AU224" s="730"/>
      <c r="AV224" s="730"/>
      <c r="AW224" s="730"/>
      <c r="AX224" s="731"/>
    </row>
    <row r="225" spans="1:50" ht="50.4"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710</v>
      </c>
      <c r="AE225" s="736"/>
      <c r="AF225" s="736"/>
      <c r="AG225" s="693" t="s">
        <v>718</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2">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710</v>
      </c>
      <c r="AE226" s="691"/>
      <c r="AF226" s="691"/>
      <c r="AG226" s="376" t="s">
        <v>719</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2">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720</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2">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720</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53.4" customHeight="1" x14ac:dyDescent="0.2">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48" t="s">
        <v>710</v>
      </c>
      <c r="AE229" s="749"/>
      <c r="AF229" s="749"/>
      <c r="AG229" s="750" t="s">
        <v>717</v>
      </c>
      <c r="AH229" s="751"/>
      <c r="AI229" s="751"/>
      <c r="AJ229" s="751"/>
      <c r="AK229" s="751"/>
      <c r="AL229" s="751"/>
      <c r="AM229" s="751"/>
      <c r="AN229" s="751"/>
      <c r="AO229" s="751"/>
      <c r="AP229" s="751"/>
      <c r="AQ229" s="751"/>
      <c r="AR229" s="751"/>
      <c r="AS229" s="751"/>
      <c r="AT229" s="751"/>
      <c r="AU229" s="751"/>
      <c r="AV229" s="751"/>
      <c r="AW229" s="751"/>
      <c r="AX229" s="752"/>
    </row>
    <row r="230" spans="1:50" ht="45.6" customHeight="1" x14ac:dyDescent="0.2">
      <c r="A230" s="681"/>
      <c r="B230" s="683"/>
      <c r="C230" s="743"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710</v>
      </c>
      <c r="AE230" s="703"/>
      <c r="AF230" s="703"/>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1"/>
      <c r="B231" s="683"/>
      <c r="C231" s="743"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722</v>
      </c>
      <c r="AE231" s="703"/>
      <c r="AF231" s="703"/>
      <c r="AG231" s="729" t="s">
        <v>368</v>
      </c>
      <c r="AH231" s="730"/>
      <c r="AI231" s="730"/>
      <c r="AJ231" s="730"/>
      <c r="AK231" s="730"/>
      <c r="AL231" s="730"/>
      <c r="AM231" s="730"/>
      <c r="AN231" s="730"/>
      <c r="AO231" s="730"/>
      <c r="AP231" s="730"/>
      <c r="AQ231" s="730"/>
      <c r="AR231" s="730"/>
      <c r="AS231" s="730"/>
      <c r="AT231" s="730"/>
      <c r="AU231" s="730"/>
      <c r="AV231" s="730"/>
      <c r="AW231" s="730"/>
      <c r="AX231" s="731"/>
    </row>
    <row r="232" spans="1:50" ht="30.6" customHeight="1" x14ac:dyDescent="0.2">
      <c r="A232" s="681"/>
      <c r="B232" s="683"/>
      <c r="C232" s="743"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44"/>
      <c r="AD232" s="702" t="s">
        <v>710</v>
      </c>
      <c r="AE232" s="703"/>
      <c r="AF232" s="703"/>
      <c r="AG232" s="729" t="s">
        <v>723</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1"/>
      <c r="B233" s="683"/>
      <c r="C233" s="743"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44"/>
      <c r="AD233" s="702" t="s">
        <v>722</v>
      </c>
      <c r="AE233" s="703"/>
      <c r="AF233" s="703"/>
      <c r="AG233" s="745" t="s">
        <v>368</v>
      </c>
      <c r="AH233" s="746"/>
      <c r="AI233" s="746"/>
      <c r="AJ233" s="746"/>
      <c r="AK233" s="746"/>
      <c r="AL233" s="746"/>
      <c r="AM233" s="746"/>
      <c r="AN233" s="746"/>
      <c r="AO233" s="746"/>
      <c r="AP233" s="746"/>
      <c r="AQ233" s="746"/>
      <c r="AR233" s="746"/>
      <c r="AS233" s="746"/>
      <c r="AT233" s="746"/>
      <c r="AU233" s="746"/>
      <c r="AV233" s="746"/>
      <c r="AW233" s="746"/>
      <c r="AX233" s="747"/>
    </row>
    <row r="234" spans="1:50" ht="26.25" customHeight="1" x14ac:dyDescent="0.2">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722</v>
      </c>
      <c r="AE234" s="703"/>
      <c r="AF234" s="704"/>
      <c r="AG234" s="729" t="s">
        <v>368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2">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02" t="s">
        <v>710</v>
      </c>
      <c r="AE235" s="703"/>
      <c r="AF235" s="703"/>
      <c r="AG235" s="729" t="s">
        <v>724</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2">
      <c r="A236" s="137"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8" t="s">
        <v>710</v>
      </c>
      <c r="AE236" s="749"/>
      <c r="AF236" s="760"/>
      <c r="AG236" s="750" t="s">
        <v>725</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2">
      <c r="A237" s="681"/>
      <c r="B237" s="683"/>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710</v>
      </c>
      <c r="AE237" s="765"/>
      <c r="AF237" s="765"/>
      <c r="AG237" s="729" t="s">
        <v>726</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81"/>
      <c r="B238" s="683"/>
      <c r="C238" s="743"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710</v>
      </c>
      <c r="AE238" s="703"/>
      <c r="AF238" s="703"/>
      <c r="AG238" s="729" t="s">
        <v>727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2">
      <c r="A239" s="684"/>
      <c r="B239" s="685"/>
      <c r="C239" s="743"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66" t="s">
        <v>710</v>
      </c>
      <c r="AE239" s="767"/>
      <c r="AF239" s="768"/>
      <c r="AG239" s="753" t="s">
        <v>728</v>
      </c>
      <c r="AH239" s="754"/>
      <c r="AI239" s="754"/>
      <c r="AJ239" s="754"/>
      <c r="AK239" s="754"/>
      <c r="AL239" s="754"/>
      <c r="AM239" s="754"/>
      <c r="AN239" s="754"/>
      <c r="AO239" s="754"/>
      <c r="AP239" s="754"/>
      <c r="AQ239" s="754"/>
      <c r="AR239" s="754"/>
      <c r="AS239" s="754"/>
      <c r="AT239" s="754"/>
      <c r="AU239" s="754"/>
      <c r="AV239" s="754"/>
      <c r="AW239" s="754"/>
      <c r="AX239" s="755"/>
    </row>
    <row r="240" spans="1:50" ht="41.25" customHeight="1" x14ac:dyDescent="0.2">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7"/>
      <c r="AD240" s="690" t="s">
        <v>722</v>
      </c>
      <c r="AE240" s="691"/>
      <c r="AF240" s="780"/>
      <c r="AG240" s="376"/>
      <c r="AH240" s="154"/>
      <c r="AI240" s="154"/>
      <c r="AJ240" s="154"/>
      <c r="AK240" s="154"/>
      <c r="AL240" s="154"/>
      <c r="AM240" s="154"/>
      <c r="AN240" s="154"/>
      <c r="AO240" s="154"/>
      <c r="AP240" s="154"/>
      <c r="AQ240" s="154"/>
      <c r="AR240" s="154"/>
      <c r="AS240" s="154"/>
      <c r="AT240" s="154"/>
      <c r="AU240" s="154"/>
      <c r="AV240" s="154"/>
      <c r="AW240" s="154"/>
      <c r="AX240" s="692"/>
    </row>
    <row r="241" spans="1:50" ht="19.649999999999999" customHeight="1" x14ac:dyDescent="0.2">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hidden="1" customHeight="1" x14ac:dyDescent="0.2">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2">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2">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2">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2">
      <c r="A246" s="776"/>
      <c r="B246" s="777"/>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81"/>
      <c r="AH246" s="157"/>
      <c r="AI246" s="157"/>
      <c r="AJ246" s="157"/>
      <c r="AK246" s="157"/>
      <c r="AL246" s="157"/>
      <c r="AM246" s="157"/>
      <c r="AN246" s="157"/>
      <c r="AO246" s="157"/>
      <c r="AP246" s="157"/>
      <c r="AQ246" s="157"/>
      <c r="AR246" s="157"/>
      <c r="AS246" s="157"/>
      <c r="AT246" s="157"/>
      <c r="AU246" s="157"/>
      <c r="AV246" s="157"/>
      <c r="AW246" s="157"/>
      <c r="AX246" s="782"/>
    </row>
    <row r="247" spans="1:50" ht="67.5" customHeight="1" x14ac:dyDescent="0.2">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762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0" t="s">
        <v>763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2">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5">
      <c r="A256" s="796" t="s">
        <v>765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2">
      <c r="A258" s="800" t="s">
        <v>361</v>
      </c>
      <c r="B258" s="801"/>
      <c r="C258" s="801"/>
      <c r="D258" s="802"/>
      <c r="E258" s="786" t="s">
        <v>696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2">
      <c r="A259" s="151" t="s">
        <v>360</v>
      </c>
      <c r="B259" s="151"/>
      <c r="C259" s="151"/>
      <c r="D259" s="151"/>
      <c r="E259" s="786" t="s">
        <v>696</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2">
      <c r="A260" s="151" t="s">
        <v>359</v>
      </c>
      <c r="B260" s="151"/>
      <c r="C260" s="151"/>
      <c r="D260" s="151"/>
      <c r="E260" s="786" t="s">
        <v>696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2">
      <c r="A261" s="151" t="s">
        <v>358</v>
      </c>
      <c r="B261" s="151"/>
      <c r="C261" s="151"/>
      <c r="D261" s="151"/>
      <c r="E261" s="786" t="s">
        <v>696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2">
      <c r="A262" s="151" t="s">
        <v>357</v>
      </c>
      <c r="B262" s="151"/>
      <c r="C262" s="151"/>
      <c r="D262" s="151"/>
      <c r="E262" s="786" t="s">
        <v>696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2">
      <c r="A263" s="151" t="s">
        <v>356</v>
      </c>
      <c r="B263" s="151"/>
      <c r="C263" s="151"/>
      <c r="D263" s="151"/>
      <c r="E263" s="786" t="s">
        <v>696</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2">
      <c r="A264" s="151" t="s">
        <v>355</v>
      </c>
      <c r="B264" s="151"/>
      <c r="C264" s="151"/>
      <c r="D264" s="151"/>
      <c r="E264" s="786" t="s">
        <v>696</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2">
      <c r="A265" s="151" t="s">
        <v>354</v>
      </c>
      <c r="B265" s="151"/>
      <c r="C265" s="151"/>
      <c r="D265" s="151"/>
      <c r="E265" s="786" t="s">
        <v>709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2">
      <c r="A266" s="151" t="s">
        <v>501</v>
      </c>
      <c r="B266" s="151"/>
      <c r="C266" s="151"/>
      <c r="D266" s="151"/>
      <c r="E266" s="805" t="s">
        <v>692</v>
      </c>
      <c r="F266" s="806"/>
      <c r="G266" s="806"/>
      <c r="H266" s="92" t="str">
        <f>IF(E266="","","-")</f>
        <v>-</v>
      </c>
      <c r="I266" s="806"/>
      <c r="J266" s="806"/>
      <c r="K266" s="92" t="str">
        <f>IF(I266="","","-")</f>
        <v/>
      </c>
      <c r="L266" s="121">
        <v>5</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2">
      <c r="A267" s="151" t="s">
        <v>681</v>
      </c>
      <c r="B267" s="151"/>
      <c r="C267" s="151"/>
      <c r="D267" s="151"/>
      <c r="E267" s="805" t="s">
        <v>692</v>
      </c>
      <c r="F267" s="806"/>
      <c r="G267" s="806"/>
      <c r="H267" s="92"/>
      <c r="I267" s="806"/>
      <c r="J267" s="806"/>
      <c r="K267" s="92"/>
      <c r="L267" s="121">
        <v>4</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2">
      <c r="A268" s="151" t="s">
        <v>469</v>
      </c>
      <c r="B268" s="151"/>
      <c r="C268" s="151"/>
      <c r="D268" s="151"/>
      <c r="E268" s="808">
        <v>2021</v>
      </c>
      <c r="F268" s="152"/>
      <c r="G268" s="806" t="s">
        <v>711</v>
      </c>
      <c r="H268" s="806"/>
      <c r="I268" s="806"/>
      <c r="J268" s="152">
        <v>20</v>
      </c>
      <c r="K268" s="152"/>
      <c r="L268" s="121">
        <v>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4" customHeight="1" x14ac:dyDescent="0.2">
      <c r="A308" s="812" t="s">
        <v>350</v>
      </c>
      <c r="B308" s="813"/>
      <c r="C308" s="813"/>
      <c r="D308" s="813"/>
      <c r="E308" s="813"/>
      <c r="F308" s="814"/>
      <c r="G308" s="818" t="s">
        <v>751</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2">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42" customHeight="1" x14ac:dyDescent="0.2">
      <c r="A310" s="815"/>
      <c r="B310" s="816"/>
      <c r="C310" s="816"/>
      <c r="D310" s="816"/>
      <c r="E310" s="816"/>
      <c r="F310" s="817"/>
      <c r="G310" s="839" t="s">
        <v>739</v>
      </c>
      <c r="H310" s="840"/>
      <c r="I310" s="840"/>
      <c r="J310" s="840"/>
      <c r="K310" s="841"/>
      <c r="L310" s="842" t="s">
        <v>757</v>
      </c>
      <c r="M310" s="843"/>
      <c r="N310" s="843"/>
      <c r="O310" s="843"/>
      <c r="P310" s="843"/>
      <c r="Q310" s="843"/>
      <c r="R310" s="843"/>
      <c r="S310" s="843"/>
      <c r="T310" s="843"/>
      <c r="U310" s="843"/>
      <c r="V310" s="843"/>
      <c r="W310" s="843"/>
      <c r="X310" s="844"/>
      <c r="Y310" s="845">
        <v>78</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hidden="1" customHeight="1" x14ac:dyDescent="0.2">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2">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2">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2">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2">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2">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2">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2">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2">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78</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2">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2">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2">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2">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2">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2">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2">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2">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2">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2">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2">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2">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2">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2">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2">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2">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2">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2">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2">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2">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2">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2">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2">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2">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2">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2">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2">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2">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2">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2">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2">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2">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2">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2">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2">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2">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2">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5">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65.400000000000006" customHeight="1" x14ac:dyDescent="0.2">
      <c r="A366" s="874">
        <v>1</v>
      </c>
      <c r="B366" s="874">
        <v>1</v>
      </c>
      <c r="C366" s="875" t="s">
        <v>752</v>
      </c>
      <c r="D366" s="876"/>
      <c r="E366" s="876"/>
      <c r="F366" s="876"/>
      <c r="G366" s="876"/>
      <c r="H366" s="876"/>
      <c r="I366" s="876"/>
      <c r="J366" s="877">
        <v>9010601021385</v>
      </c>
      <c r="K366" s="878"/>
      <c r="L366" s="878"/>
      <c r="M366" s="878"/>
      <c r="N366" s="878"/>
      <c r="O366" s="878"/>
      <c r="P366" s="879" t="s">
        <v>758</v>
      </c>
      <c r="Q366" s="880"/>
      <c r="R366" s="880"/>
      <c r="S366" s="880"/>
      <c r="T366" s="880"/>
      <c r="U366" s="880"/>
      <c r="V366" s="880"/>
      <c r="W366" s="880"/>
      <c r="X366" s="880"/>
      <c r="Y366" s="881">
        <v>51</v>
      </c>
      <c r="Z366" s="882"/>
      <c r="AA366" s="882"/>
      <c r="AB366" s="883"/>
      <c r="AC366" s="884" t="s">
        <v>340</v>
      </c>
      <c r="AD366" s="885"/>
      <c r="AE366" s="885"/>
      <c r="AF366" s="885"/>
      <c r="AG366" s="885"/>
      <c r="AH366" s="868">
        <v>3</v>
      </c>
      <c r="AI366" s="869"/>
      <c r="AJ366" s="869"/>
      <c r="AK366" s="869"/>
      <c r="AL366" s="870" t="s">
        <v>745</v>
      </c>
      <c r="AM366" s="871"/>
      <c r="AN366" s="871"/>
      <c r="AO366" s="872"/>
      <c r="AP366" s="873" t="s">
        <v>760</v>
      </c>
      <c r="AQ366" s="873"/>
      <c r="AR366" s="873"/>
      <c r="AS366" s="873"/>
      <c r="AT366" s="873"/>
      <c r="AU366" s="873"/>
      <c r="AV366" s="873"/>
      <c r="AW366" s="873"/>
      <c r="AX366" s="873"/>
    </row>
    <row r="367" spans="1:51" ht="63" customHeight="1" x14ac:dyDescent="0.2">
      <c r="A367" s="874">
        <v>2</v>
      </c>
      <c r="B367" s="874">
        <v>1</v>
      </c>
      <c r="C367" s="875" t="s">
        <v>752</v>
      </c>
      <c r="D367" s="876"/>
      <c r="E367" s="876"/>
      <c r="F367" s="876"/>
      <c r="G367" s="876"/>
      <c r="H367" s="876"/>
      <c r="I367" s="876"/>
      <c r="J367" s="877">
        <v>9010601021385</v>
      </c>
      <c r="K367" s="878"/>
      <c r="L367" s="878"/>
      <c r="M367" s="878"/>
      <c r="N367" s="878"/>
      <c r="O367" s="878"/>
      <c r="P367" s="879" t="s">
        <v>759</v>
      </c>
      <c r="Q367" s="880"/>
      <c r="R367" s="880"/>
      <c r="S367" s="880"/>
      <c r="T367" s="880"/>
      <c r="U367" s="880"/>
      <c r="V367" s="880"/>
      <c r="W367" s="880"/>
      <c r="X367" s="880"/>
      <c r="Y367" s="881">
        <v>27</v>
      </c>
      <c r="Z367" s="882"/>
      <c r="AA367" s="882"/>
      <c r="AB367" s="883"/>
      <c r="AC367" s="884" t="s">
        <v>340</v>
      </c>
      <c r="AD367" s="885"/>
      <c r="AE367" s="885"/>
      <c r="AF367" s="885"/>
      <c r="AG367" s="885"/>
      <c r="AH367" s="868">
        <v>9</v>
      </c>
      <c r="AI367" s="869"/>
      <c r="AJ367" s="869"/>
      <c r="AK367" s="869"/>
      <c r="AL367" s="870" t="s">
        <v>745</v>
      </c>
      <c r="AM367" s="871"/>
      <c r="AN367" s="871"/>
      <c r="AO367" s="872"/>
      <c r="AP367" s="873" t="s">
        <v>760</v>
      </c>
      <c r="AQ367" s="873"/>
      <c r="AR367" s="873"/>
      <c r="AS367" s="873"/>
      <c r="AT367" s="873"/>
      <c r="AU367" s="873"/>
      <c r="AV367" s="873"/>
      <c r="AW367" s="873"/>
      <c r="AX367" s="873"/>
      <c r="AY367">
        <f>COUNTA($C$367)</f>
        <v>1</v>
      </c>
    </row>
    <row r="368" spans="1:51" ht="36" customHeight="1" x14ac:dyDescent="0.2">
      <c r="A368" s="874">
        <v>3</v>
      </c>
      <c r="B368" s="874">
        <v>1</v>
      </c>
      <c r="C368" s="875" t="s">
        <v>740</v>
      </c>
      <c r="D368" s="876"/>
      <c r="E368" s="876"/>
      <c r="F368" s="876"/>
      <c r="G368" s="876"/>
      <c r="H368" s="876"/>
      <c r="I368" s="876"/>
      <c r="J368" s="877">
        <v>7010001008844</v>
      </c>
      <c r="K368" s="878"/>
      <c r="L368" s="878"/>
      <c r="M368" s="878"/>
      <c r="N368" s="878"/>
      <c r="O368" s="878"/>
      <c r="P368" s="879" t="s">
        <v>742</v>
      </c>
      <c r="Q368" s="880"/>
      <c r="R368" s="880"/>
      <c r="S368" s="880"/>
      <c r="T368" s="880"/>
      <c r="U368" s="880"/>
      <c r="V368" s="880"/>
      <c r="W368" s="880"/>
      <c r="X368" s="880"/>
      <c r="Y368" s="881">
        <v>10</v>
      </c>
      <c r="Z368" s="882"/>
      <c r="AA368" s="882"/>
      <c r="AB368" s="883"/>
      <c r="AC368" s="884" t="s">
        <v>341</v>
      </c>
      <c r="AD368" s="885"/>
      <c r="AE368" s="885"/>
      <c r="AF368" s="885"/>
      <c r="AG368" s="885"/>
      <c r="AH368" s="886" t="s">
        <v>745</v>
      </c>
      <c r="AI368" s="887"/>
      <c r="AJ368" s="887"/>
      <c r="AK368" s="887"/>
      <c r="AL368" s="870" t="s">
        <v>745</v>
      </c>
      <c r="AM368" s="871"/>
      <c r="AN368" s="871"/>
      <c r="AO368" s="872"/>
      <c r="AP368" s="873" t="s">
        <v>760</v>
      </c>
      <c r="AQ368" s="873"/>
      <c r="AR368" s="873"/>
      <c r="AS368" s="873"/>
      <c r="AT368" s="873"/>
      <c r="AU368" s="873"/>
      <c r="AV368" s="873"/>
      <c r="AW368" s="873"/>
      <c r="AX368" s="873"/>
      <c r="AY368">
        <f>COUNTA($C$368)</f>
        <v>1</v>
      </c>
    </row>
    <row r="369" spans="1:51" ht="36" customHeight="1" x14ac:dyDescent="0.2">
      <c r="A369" s="874">
        <v>4</v>
      </c>
      <c r="B369" s="874">
        <v>1</v>
      </c>
      <c r="C369" s="875" t="s">
        <v>741</v>
      </c>
      <c r="D369" s="876"/>
      <c r="E369" s="876"/>
      <c r="F369" s="876"/>
      <c r="G369" s="876"/>
      <c r="H369" s="876"/>
      <c r="I369" s="876"/>
      <c r="J369" s="877">
        <v>7010001008844</v>
      </c>
      <c r="K369" s="878"/>
      <c r="L369" s="878"/>
      <c r="M369" s="878"/>
      <c r="N369" s="878"/>
      <c r="O369" s="878"/>
      <c r="P369" s="879" t="s">
        <v>743</v>
      </c>
      <c r="Q369" s="880"/>
      <c r="R369" s="880"/>
      <c r="S369" s="880"/>
      <c r="T369" s="880"/>
      <c r="U369" s="880"/>
      <c r="V369" s="880"/>
      <c r="W369" s="880"/>
      <c r="X369" s="880"/>
      <c r="Y369" s="881">
        <v>0.8</v>
      </c>
      <c r="Z369" s="882"/>
      <c r="AA369" s="882"/>
      <c r="AB369" s="883"/>
      <c r="AC369" s="884" t="s">
        <v>342</v>
      </c>
      <c r="AD369" s="885"/>
      <c r="AE369" s="885"/>
      <c r="AF369" s="885"/>
      <c r="AG369" s="885"/>
      <c r="AH369" s="886" t="s">
        <v>745</v>
      </c>
      <c r="AI369" s="887"/>
      <c r="AJ369" s="887"/>
      <c r="AK369" s="887"/>
      <c r="AL369" s="870" t="s">
        <v>745</v>
      </c>
      <c r="AM369" s="871"/>
      <c r="AN369" s="871"/>
      <c r="AO369" s="872"/>
      <c r="AP369" s="873" t="s">
        <v>760</v>
      </c>
      <c r="AQ369" s="873"/>
      <c r="AR369" s="873"/>
      <c r="AS369" s="873"/>
      <c r="AT369" s="873"/>
      <c r="AU369" s="873"/>
      <c r="AV369" s="873"/>
      <c r="AW369" s="873"/>
      <c r="AX369" s="873"/>
      <c r="AY369">
        <f>COUNTA($C$369)</f>
        <v>1</v>
      </c>
    </row>
    <row r="370" spans="1:51" ht="36" customHeight="1" x14ac:dyDescent="0.2">
      <c r="A370" s="874">
        <v>5</v>
      </c>
      <c r="B370" s="874">
        <v>1</v>
      </c>
      <c r="C370" s="875" t="s">
        <v>747</v>
      </c>
      <c r="D370" s="876"/>
      <c r="E370" s="876"/>
      <c r="F370" s="876"/>
      <c r="G370" s="876"/>
      <c r="H370" s="876"/>
      <c r="I370" s="876"/>
      <c r="J370" s="877">
        <v>3010401019131</v>
      </c>
      <c r="K370" s="878"/>
      <c r="L370" s="878"/>
      <c r="M370" s="878"/>
      <c r="N370" s="878"/>
      <c r="O370" s="878"/>
      <c r="P370" s="879" t="s">
        <v>750</v>
      </c>
      <c r="Q370" s="880"/>
      <c r="R370" s="880"/>
      <c r="S370" s="880"/>
      <c r="T370" s="880"/>
      <c r="U370" s="880"/>
      <c r="V370" s="880"/>
      <c r="W370" s="880"/>
      <c r="X370" s="880"/>
      <c r="Y370" s="881">
        <v>0.1</v>
      </c>
      <c r="Z370" s="882"/>
      <c r="AA370" s="882"/>
      <c r="AB370" s="883"/>
      <c r="AC370" s="884" t="s">
        <v>342</v>
      </c>
      <c r="AD370" s="885"/>
      <c r="AE370" s="885"/>
      <c r="AF370" s="885"/>
      <c r="AG370" s="885"/>
      <c r="AH370" s="886" t="s">
        <v>368</v>
      </c>
      <c r="AI370" s="887"/>
      <c r="AJ370" s="887"/>
      <c r="AK370" s="887"/>
      <c r="AL370" s="870" t="s">
        <v>368</v>
      </c>
      <c r="AM370" s="871"/>
      <c r="AN370" s="871"/>
      <c r="AO370" s="872"/>
      <c r="AP370" s="873" t="s">
        <v>760</v>
      </c>
      <c r="AQ370" s="873"/>
      <c r="AR370" s="873"/>
      <c r="AS370" s="873"/>
      <c r="AT370" s="873"/>
      <c r="AU370" s="873"/>
      <c r="AV370" s="873"/>
      <c r="AW370" s="873"/>
      <c r="AX370" s="873"/>
      <c r="AY370">
        <f>COUNTA($C$370)</f>
        <v>1</v>
      </c>
    </row>
    <row r="371" spans="1:51" ht="50.4" customHeight="1" x14ac:dyDescent="0.2">
      <c r="A371" s="874">
        <v>6</v>
      </c>
      <c r="B371" s="874">
        <v>1</v>
      </c>
      <c r="C371" s="875" t="s">
        <v>753</v>
      </c>
      <c r="D371" s="876"/>
      <c r="E371" s="876"/>
      <c r="F371" s="876"/>
      <c r="G371" s="876"/>
      <c r="H371" s="876"/>
      <c r="I371" s="876"/>
      <c r="J371" s="877">
        <v>4010501029772</v>
      </c>
      <c r="K371" s="878"/>
      <c r="L371" s="878"/>
      <c r="M371" s="878"/>
      <c r="N371" s="878"/>
      <c r="O371" s="878"/>
      <c r="P371" s="879" t="s">
        <v>744</v>
      </c>
      <c r="Q371" s="880"/>
      <c r="R371" s="880"/>
      <c r="S371" s="880"/>
      <c r="T371" s="880"/>
      <c r="U371" s="880"/>
      <c r="V371" s="880"/>
      <c r="W371" s="880"/>
      <c r="X371" s="880"/>
      <c r="Y371" s="881">
        <v>0.1</v>
      </c>
      <c r="Z371" s="882"/>
      <c r="AA371" s="882"/>
      <c r="AB371" s="883"/>
      <c r="AC371" s="884" t="s">
        <v>336</v>
      </c>
      <c r="AD371" s="885"/>
      <c r="AE371" s="885"/>
      <c r="AF371" s="885"/>
      <c r="AG371" s="885"/>
      <c r="AH371" s="886">
        <v>2</v>
      </c>
      <c r="AI371" s="887"/>
      <c r="AJ371" s="887"/>
      <c r="AK371" s="887"/>
      <c r="AL371" s="870" t="s">
        <v>368</v>
      </c>
      <c r="AM371" s="871"/>
      <c r="AN371" s="871"/>
      <c r="AO371" s="872"/>
      <c r="AP371" s="873" t="s">
        <v>760</v>
      </c>
      <c r="AQ371" s="873"/>
      <c r="AR371" s="873"/>
      <c r="AS371" s="873"/>
      <c r="AT371" s="873"/>
      <c r="AU371" s="873"/>
      <c r="AV371" s="873"/>
      <c r="AW371" s="873"/>
      <c r="AX371" s="873"/>
      <c r="AY371">
        <f>COUNTA($C$371)</f>
        <v>1</v>
      </c>
    </row>
    <row r="372" spans="1:51" ht="50.4" customHeight="1" x14ac:dyDescent="0.2">
      <c r="A372" s="874">
        <v>7</v>
      </c>
      <c r="B372" s="874">
        <v>1</v>
      </c>
      <c r="C372" s="875" t="s">
        <v>746</v>
      </c>
      <c r="D372" s="876"/>
      <c r="E372" s="876"/>
      <c r="F372" s="876"/>
      <c r="G372" s="876"/>
      <c r="H372" s="876"/>
      <c r="I372" s="876"/>
      <c r="J372" s="877">
        <v>6010001135680</v>
      </c>
      <c r="K372" s="878"/>
      <c r="L372" s="878"/>
      <c r="M372" s="878"/>
      <c r="N372" s="878"/>
      <c r="O372" s="878"/>
      <c r="P372" s="879" t="s">
        <v>749</v>
      </c>
      <c r="Q372" s="880"/>
      <c r="R372" s="880"/>
      <c r="S372" s="880"/>
      <c r="T372" s="880"/>
      <c r="U372" s="880"/>
      <c r="V372" s="880"/>
      <c r="W372" s="880"/>
      <c r="X372" s="880"/>
      <c r="Y372" s="881">
        <v>0</v>
      </c>
      <c r="Z372" s="882"/>
      <c r="AA372" s="882"/>
      <c r="AB372" s="883"/>
      <c r="AC372" s="884" t="s">
        <v>336</v>
      </c>
      <c r="AD372" s="885"/>
      <c r="AE372" s="885"/>
      <c r="AF372" s="885"/>
      <c r="AG372" s="885"/>
      <c r="AH372" s="886">
        <v>6</v>
      </c>
      <c r="AI372" s="887"/>
      <c r="AJ372" s="887"/>
      <c r="AK372" s="887"/>
      <c r="AL372" s="870" t="s">
        <v>748</v>
      </c>
      <c r="AM372" s="871"/>
      <c r="AN372" s="871"/>
      <c r="AO372" s="872"/>
      <c r="AP372" s="873" t="s">
        <v>760</v>
      </c>
      <c r="AQ372" s="873"/>
      <c r="AR372" s="873"/>
      <c r="AS372" s="873"/>
      <c r="AT372" s="873"/>
      <c r="AU372" s="873"/>
      <c r="AV372" s="873"/>
      <c r="AW372" s="873"/>
      <c r="AX372" s="873"/>
      <c r="AY372">
        <f>COUNTA($C$372)</f>
        <v>1</v>
      </c>
    </row>
    <row r="373" spans="1:51" ht="36" customHeight="1" x14ac:dyDescent="0.2">
      <c r="A373" s="874">
        <v>8</v>
      </c>
      <c r="B373" s="874">
        <v>1</v>
      </c>
      <c r="C373" s="875" t="s">
        <v>754</v>
      </c>
      <c r="D373" s="876"/>
      <c r="E373" s="876"/>
      <c r="F373" s="876"/>
      <c r="G373" s="876"/>
      <c r="H373" s="876"/>
      <c r="I373" s="876"/>
      <c r="J373" s="877">
        <v>9013301008743</v>
      </c>
      <c r="K373" s="878"/>
      <c r="L373" s="878"/>
      <c r="M373" s="878"/>
      <c r="N373" s="878"/>
      <c r="O373" s="878"/>
      <c r="P373" s="879" t="s">
        <v>755</v>
      </c>
      <c r="Q373" s="880"/>
      <c r="R373" s="880"/>
      <c r="S373" s="880"/>
      <c r="T373" s="880"/>
      <c r="U373" s="880"/>
      <c r="V373" s="880"/>
      <c r="W373" s="880"/>
      <c r="X373" s="880"/>
      <c r="Y373" s="881">
        <v>0</v>
      </c>
      <c r="Z373" s="882"/>
      <c r="AA373" s="882"/>
      <c r="AB373" s="883"/>
      <c r="AC373" s="884" t="s">
        <v>342</v>
      </c>
      <c r="AD373" s="885"/>
      <c r="AE373" s="885"/>
      <c r="AF373" s="885"/>
      <c r="AG373" s="885"/>
      <c r="AH373" s="886" t="s">
        <v>756</v>
      </c>
      <c r="AI373" s="887"/>
      <c r="AJ373" s="887"/>
      <c r="AK373" s="887"/>
      <c r="AL373" s="870" t="s">
        <v>756</v>
      </c>
      <c r="AM373" s="871"/>
      <c r="AN373" s="871"/>
      <c r="AO373" s="872"/>
      <c r="AP373" s="873" t="s">
        <v>760</v>
      </c>
      <c r="AQ373" s="873"/>
      <c r="AR373" s="873"/>
      <c r="AS373" s="873"/>
      <c r="AT373" s="873"/>
      <c r="AU373" s="873"/>
      <c r="AV373" s="873"/>
      <c r="AW373" s="873"/>
      <c r="AX373" s="873"/>
      <c r="AY373">
        <f>COUNTA($C$373)</f>
        <v>1</v>
      </c>
    </row>
    <row r="374" spans="1:51" ht="30" hidden="1" customHeight="1" x14ac:dyDescent="0.2">
      <c r="A374" s="874">
        <v>9</v>
      </c>
      <c r="B374" s="874">
        <v>1</v>
      </c>
      <c r="C374" s="875"/>
      <c r="D374" s="876"/>
      <c r="E374" s="876"/>
      <c r="F374" s="876"/>
      <c r="G374" s="876"/>
      <c r="H374" s="876"/>
      <c r="I374" s="876"/>
      <c r="J374" s="877"/>
      <c r="K374" s="878"/>
      <c r="L374" s="878"/>
      <c r="M374" s="878"/>
      <c r="N374" s="878"/>
      <c r="O374" s="878"/>
      <c r="P374" s="879"/>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2">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2">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2">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2">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2">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2">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2">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2">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2">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2">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t="s">
        <v>760</v>
      </c>
      <c r="AQ384" s="873"/>
      <c r="AR384" s="873"/>
      <c r="AS384" s="873"/>
      <c r="AT384" s="873"/>
      <c r="AU384" s="873"/>
      <c r="AV384" s="873"/>
      <c r="AW384" s="873"/>
      <c r="AX384" s="873"/>
      <c r="AY384">
        <f>COUNTA($C$384)</f>
        <v>0</v>
      </c>
    </row>
    <row r="385" spans="1:51" ht="30" hidden="1" customHeight="1" x14ac:dyDescent="0.2">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2">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2">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2">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2">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2">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2">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2">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2">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2">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2">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2">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2">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2">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2">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2">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2">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2">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2">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2">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2">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2">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2">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2">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2">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2">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2">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2">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2">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2">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2">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2">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2">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2">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2">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2">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2">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2">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2">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2">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2">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2">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2">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2">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2">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2">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2">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2">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2">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2">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2">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2">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2">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2">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2">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2">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2">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2">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2">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2">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2">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2">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2">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2">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2">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2">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2">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2">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2">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2">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2">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2">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2">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2">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2">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2">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2">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2">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2">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2">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2">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2">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2">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2">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2">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2">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2">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2">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2">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2">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2">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2">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2">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2">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2">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2">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2">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2">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2">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2">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2">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2">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2">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2">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2">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2">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2">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2">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2">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2">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2">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2">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2">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2">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2">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2">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2">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2">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2">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2">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2">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2">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2">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2">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2">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2">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2">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2">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2">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2">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2">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2">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2">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2">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2">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2">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2">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2">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2">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2">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2">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2">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2">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2">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2">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2">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2">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2">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2">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2">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2">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2">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2">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2">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2">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2">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2">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2">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2">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2">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2">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2">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2">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2">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2">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2">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2">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2">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2">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2">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2">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2">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2">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2">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2">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2">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2">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2">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2">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2">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2">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2">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2">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2">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2">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2">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2">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2">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2">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2">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2">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2">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2">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2">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2">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2">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2">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2">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2">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2">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2">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2">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2">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2">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2">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2">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2">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2">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2">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2">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2">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2">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2">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2">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2">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2">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2">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2">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2">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2">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2">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2">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hidden="1" customHeight="1" x14ac:dyDescent="0.2">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2">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2">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2">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2">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2">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2">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2">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2">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2">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2">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2">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2">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2">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2">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2">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2">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2">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2">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2">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2">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2">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2">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2">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2">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2">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2">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2">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2">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2">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23">
      <formula>IF(RIGHT(TEXT(P14,"0.#"),1)=".",FALSE,TRUE)</formula>
    </cfRule>
    <cfRule type="expression" dxfId="1520" priority="924">
      <formula>IF(RIGHT(TEXT(P14,"0.#"),1)=".",TRUE,FALSE)</formula>
    </cfRule>
  </conditionalFormatting>
  <conditionalFormatting sqref="P18:AX18">
    <cfRule type="expression" dxfId="1519" priority="921">
      <formula>IF(RIGHT(TEXT(P18,"0.#"),1)=".",FALSE,TRUE)</formula>
    </cfRule>
    <cfRule type="expression" dxfId="1518" priority="922">
      <formula>IF(RIGHT(TEXT(P18,"0.#"),1)=".",TRUE,FALSE)</formula>
    </cfRule>
  </conditionalFormatting>
  <conditionalFormatting sqref="Y311">
    <cfRule type="expression" dxfId="1517" priority="919">
      <formula>IF(RIGHT(TEXT(Y311,"0.#"),1)=".",FALSE,TRUE)</formula>
    </cfRule>
    <cfRule type="expression" dxfId="1516" priority="920">
      <formula>IF(RIGHT(TEXT(Y311,"0.#"),1)=".",TRUE,FALSE)</formula>
    </cfRule>
  </conditionalFormatting>
  <conditionalFormatting sqref="Y320">
    <cfRule type="expression" dxfId="1515" priority="917">
      <formula>IF(RIGHT(TEXT(Y320,"0.#"),1)=".",FALSE,TRUE)</formula>
    </cfRule>
    <cfRule type="expression" dxfId="1514" priority="918">
      <formula>IF(RIGHT(TEXT(Y320,"0.#"),1)=".",TRUE,FALSE)</formula>
    </cfRule>
  </conditionalFormatting>
  <conditionalFormatting sqref="Y351:Y358 Y349 Y338:Y345 Y336 Y325:Y332 Y323">
    <cfRule type="expression" dxfId="1513" priority="897">
      <formula>IF(RIGHT(TEXT(Y323,"0.#"),1)=".",FALSE,TRUE)</formula>
    </cfRule>
    <cfRule type="expression" dxfId="1512" priority="898">
      <formula>IF(RIGHT(TEXT(Y323,"0.#"),1)=".",TRUE,FALSE)</formula>
    </cfRule>
  </conditionalFormatting>
  <conditionalFormatting sqref="P16:AQ17 P15:AX15 P13:AX13">
    <cfRule type="expression" dxfId="1511" priority="915">
      <formula>IF(RIGHT(TEXT(P13,"0.#"),1)=".",FALSE,TRUE)</formula>
    </cfRule>
    <cfRule type="expression" dxfId="1510" priority="916">
      <formula>IF(RIGHT(TEXT(P13,"0.#"),1)=".",TRUE,FALSE)</formula>
    </cfRule>
  </conditionalFormatting>
  <conditionalFormatting sqref="P19:AJ19">
    <cfRule type="expression" dxfId="1509" priority="913">
      <formula>IF(RIGHT(TEXT(P19,"0.#"),1)=".",FALSE,TRUE)</formula>
    </cfRule>
    <cfRule type="expression" dxfId="1508" priority="914">
      <formula>IF(RIGHT(TEXT(P19,"0.#"),1)=".",TRUE,FALSE)</formula>
    </cfRule>
  </conditionalFormatting>
  <conditionalFormatting sqref="AE32 AQ32">
    <cfRule type="expression" dxfId="1507" priority="911">
      <formula>IF(RIGHT(TEXT(AE32,"0.#"),1)=".",FALSE,TRUE)</formula>
    </cfRule>
    <cfRule type="expression" dxfId="1506" priority="912">
      <formula>IF(RIGHT(TEXT(AE32,"0.#"),1)=".",TRUE,FALSE)</formula>
    </cfRule>
  </conditionalFormatting>
  <conditionalFormatting sqref="Y312:Y319 Y310">
    <cfRule type="expression" dxfId="1505" priority="909">
      <formula>IF(RIGHT(TEXT(Y310,"0.#"),1)=".",FALSE,TRUE)</formula>
    </cfRule>
    <cfRule type="expression" dxfId="1504" priority="910">
      <formula>IF(RIGHT(TEXT(Y310,"0.#"),1)=".",TRUE,FALSE)</formula>
    </cfRule>
  </conditionalFormatting>
  <conditionalFormatting sqref="AU311">
    <cfRule type="expression" dxfId="1503" priority="907">
      <formula>IF(RIGHT(TEXT(AU311,"0.#"),1)=".",FALSE,TRUE)</formula>
    </cfRule>
    <cfRule type="expression" dxfId="1502" priority="908">
      <formula>IF(RIGHT(TEXT(AU311,"0.#"),1)=".",TRUE,FALSE)</formula>
    </cfRule>
  </conditionalFormatting>
  <conditionalFormatting sqref="AU320">
    <cfRule type="expression" dxfId="1501" priority="905">
      <formula>IF(RIGHT(TEXT(AU320,"0.#"),1)=".",FALSE,TRUE)</formula>
    </cfRule>
    <cfRule type="expression" dxfId="1500" priority="906">
      <formula>IF(RIGHT(TEXT(AU320,"0.#"),1)=".",TRUE,FALSE)</formula>
    </cfRule>
  </conditionalFormatting>
  <conditionalFormatting sqref="AU312:AU319 AU310">
    <cfRule type="expression" dxfId="1499" priority="903">
      <formula>IF(RIGHT(TEXT(AU310,"0.#"),1)=".",FALSE,TRUE)</formula>
    </cfRule>
    <cfRule type="expression" dxfId="1498" priority="904">
      <formula>IF(RIGHT(TEXT(AU310,"0.#"),1)=".",TRUE,FALSE)</formula>
    </cfRule>
  </conditionalFormatting>
  <conditionalFormatting sqref="Y350 Y337 Y324">
    <cfRule type="expression" dxfId="1497" priority="901">
      <formula>IF(RIGHT(TEXT(Y324,"0.#"),1)=".",FALSE,TRUE)</formula>
    </cfRule>
    <cfRule type="expression" dxfId="1496" priority="902">
      <formula>IF(RIGHT(TEXT(Y324,"0.#"),1)=".",TRUE,FALSE)</formula>
    </cfRule>
  </conditionalFormatting>
  <conditionalFormatting sqref="Y359 Y346 Y333">
    <cfRule type="expression" dxfId="1495" priority="899">
      <formula>IF(RIGHT(TEXT(Y333,"0.#"),1)=".",FALSE,TRUE)</formula>
    </cfRule>
    <cfRule type="expression" dxfId="1494" priority="900">
      <formula>IF(RIGHT(TEXT(Y333,"0.#"),1)=".",TRUE,FALSE)</formula>
    </cfRule>
  </conditionalFormatting>
  <conditionalFormatting sqref="AU350 AU337 AU324">
    <cfRule type="expression" dxfId="1493" priority="895">
      <formula>IF(RIGHT(TEXT(AU324,"0.#"),1)=".",FALSE,TRUE)</formula>
    </cfRule>
    <cfRule type="expression" dxfId="1492" priority="896">
      <formula>IF(RIGHT(TEXT(AU324,"0.#"),1)=".",TRUE,FALSE)</formula>
    </cfRule>
  </conditionalFormatting>
  <conditionalFormatting sqref="AU359 AU346 AU333">
    <cfRule type="expression" dxfId="1491" priority="893">
      <formula>IF(RIGHT(TEXT(AU333,"0.#"),1)=".",FALSE,TRUE)</formula>
    </cfRule>
    <cfRule type="expression" dxfId="1490" priority="894">
      <formula>IF(RIGHT(TEXT(AU333,"0.#"),1)=".",TRUE,FALSE)</formula>
    </cfRule>
  </conditionalFormatting>
  <conditionalFormatting sqref="AU351:AU358 AU349 AU338:AU345 AU336 AU325:AU332 AU323">
    <cfRule type="expression" dxfId="1489" priority="891">
      <formula>IF(RIGHT(TEXT(AU323,"0.#"),1)=".",FALSE,TRUE)</formula>
    </cfRule>
    <cfRule type="expression" dxfId="1488" priority="892">
      <formula>IF(RIGHT(TEXT(AU323,"0.#"),1)=".",TRUE,FALSE)</formula>
    </cfRule>
  </conditionalFormatting>
  <conditionalFormatting sqref="AI32">
    <cfRule type="expression" dxfId="1487" priority="889">
      <formula>IF(RIGHT(TEXT(AI32,"0.#"),1)=".",FALSE,TRUE)</formula>
    </cfRule>
    <cfRule type="expression" dxfId="1486" priority="890">
      <formula>IF(RIGHT(TEXT(AI32,"0.#"),1)=".",TRUE,FALSE)</formula>
    </cfRule>
  </conditionalFormatting>
  <conditionalFormatting sqref="AM32">
    <cfRule type="expression" dxfId="1485" priority="887">
      <formula>IF(RIGHT(TEXT(AM32,"0.#"),1)=".",FALSE,TRUE)</formula>
    </cfRule>
    <cfRule type="expression" dxfId="1484" priority="888">
      <formula>IF(RIGHT(TEXT(AM32,"0.#"),1)=".",TRUE,FALSE)</formula>
    </cfRule>
  </conditionalFormatting>
  <conditionalFormatting sqref="AE33">
    <cfRule type="expression" dxfId="1483" priority="885">
      <formula>IF(RIGHT(TEXT(AE33,"0.#"),1)=".",FALSE,TRUE)</formula>
    </cfRule>
    <cfRule type="expression" dxfId="1482" priority="886">
      <formula>IF(RIGHT(TEXT(AE33,"0.#"),1)=".",TRUE,FALSE)</formula>
    </cfRule>
  </conditionalFormatting>
  <conditionalFormatting sqref="AI33">
    <cfRule type="expression" dxfId="1481" priority="883">
      <formula>IF(RIGHT(TEXT(AI33,"0.#"),1)=".",FALSE,TRUE)</formula>
    </cfRule>
    <cfRule type="expression" dxfId="1480" priority="884">
      <formula>IF(RIGHT(TEXT(AI33,"0.#"),1)=".",TRUE,FALSE)</formula>
    </cfRule>
  </conditionalFormatting>
  <conditionalFormatting sqref="AM33">
    <cfRule type="expression" dxfId="1479" priority="881">
      <formula>IF(RIGHT(TEXT(AM33,"0.#"),1)=".",FALSE,TRUE)</formula>
    </cfRule>
    <cfRule type="expression" dxfId="1478" priority="882">
      <formula>IF(RIGHT(TEXT(AM33,"0.#"),1)=".",TRUE,FALSE)</formula>
    </cfRule>
  </conditionalFormatting>
  <conditionalFormatting sqref="AQ33">
    <cfRule type="expression" dxfId="1477" priority="879">
      <formula>IF(RIGHT(TEXT(AQ33,"0.#"),1)=".",FALSE,TRUE)</formula>
    </cfRule>
    <cfRule type="expression" dxfId="1476" priority="880">
      <formula>IF(RIGHT(TEXT(AQ33,"0.#"),1)=".",TRUE,FALSE)</formula>
    </cfRule>
  </conditionalFormatting>
  <conditionalFormatting sqref="AE210">
    <cfRule type="expression" dxfId="1475" priority="877">
      <formula>IF(RIGHT(TEXT(AE210,"0.#"),1)=".",FALSE,TRUE)</formula>
    </cfRule>
    <cfRule type="expression" dxfId="1474" priority="878">
      <formula>IF(RIGHT(TEXT(AE210,"0.#"),1)=".",TRUE,FALSE)</formula>
    </cfRule>
  </conditionalFormatting>
  <conditionalFormatting sqref="AE211">
    <cfRule type="expression" dxfId="1473" priority="875">
      <formula>IF(RIGHT(TEXT(AE211,"0.#"),1)=".",FALSE,TRUE)</formula>
    </cfRule>
    <cfRule type="expression" dxfId="1472" priority="876">
      <formula>IF(RIGHT(TEXT(AE211,"0.#"),1)=".",TRUE,FALSE)</formula>
    </cfRule>
  </conditionalFormatting>
  <conditionalFormatting sqref="AE212">
    <cfRule type="expression" dxfId="1471" priority="873">
      <formula>IF(RIGHT(TEXT(AE212,"0.#"),1)=".",FALSE,TRUE)</formula>
    </cfRule>
    <cfRule type="expression" dxfId="1470" priority="874">
      <formula>IF(RIGHT(TEXT(AE212,"0.#"),1)=".",TRUE,FALSE)</formula>
    </cfRule>
  </conditionalFormatting>
  <conditionalFormatting sqref="AI212">
    <cfRule type="expression" dxfId="1469" priority="871">
      <formula>IF(RIGHT(TEXT(AI212,"0.#"),1)=".",FALSE,TRUE)</formula>
    </cfRule>
    <cfRule type="expression" dxfId="1468" priority="872">
      <formula>IF(RIGHT(TEXT(AI212,"0.#"),1)=".",TRUE,FALSE)</formula>
    </cfRule>
  </conditionalFormatting>
  <conditionalFormatting sqref="AI211">
    <cfRule type="expression" dxfId="1467" priority="869">
      <formula>IF(RIGHT(TEXT(AI211,"0.#"),1)=".",FALSE,TRUE)</formula>
    </cfRule>
    <cfRule type="expression" dxfId="1466" priority="870">
      <formula>IF(RIGHT(TEXT(AI211,"0.#"),1)=".",TRUE,FALSE)</formula>
    </cfRule>
  </conditionalFormatting>
  <conditionalFormatting sqref="AI210">
    <cfRule type="expression" dxfId="1465" priority="867">
      <formula>IF(RIGHT(TEXT(AI210,"0.#"),1)=".",FALSE,TRUE)</formula>
    </cfRule>
    <cfRule type="expression" dxfId="1464" priority="868">
      <formula>IF(RIGHT(TEXT(AI210,"0.#"),1)=".",TRUE,FALSE)</formula>
    </cfRule>
  </conditionalFormatting>
  <conditionalFormatting sqref="AM210">
    <cfRule type="expression" dxfId="1463" priority="865">
      <formula>IF(RIGHT(TEXT(AM210,"0.#"),1)=".",FALSE,TRUE)</formula>
    </cfRule>
    <cfRule type="expression" dxfId="1462" priority="866">
      <formula>IF(RIGHT(TEXT(AM210,"0.#"),1)=".",TRUE,FALSE)</formula>
    </cfRule>
  </conditionalFormatting>
  <conditionalFormatting sqref="AM211">
    <cfRule type="expression" dxfId="1461" priority="863">
      <formula>IF(RIGHT(TEXT(AM211,"0.#"),1)=".",FALSE,TRUE)</formula>
    </cfRule>
    <cfRule type="expression" dxfId="1460" priority="864">
      <formula>IF(RIGHT(TEXT(AM211,"0.#"),1)=".",TRUE,FALSE)</formula>
    </cfRule>
  </conditionalFormatting>
  <conditionalFormatting sqref="AM212">
    <cfRule type="expression" dxfId="1459" priority="861">
      <formula>IF(RIGHT(TEXT(AM212,"0.#"),1)=".",FALSE,TRUE)</formula>
    </cfRule>
    <cfRule type="expression" dxfId="1458" priority="862">
      <formula>IF(RIGHT(TEXT(AM212,"0.#"),1)=".",TRUE,FALSE)</formula>
    </cfRule>
  </conditionalFormatting>
  <conditionalFormatting sqref="AL368:AO369 AL375:AO395 AL372:AO373">
    <cfRule type="expression" dxfId="1457" priority="857">
      <formula>IF(AND(AL368&gt;=0, RIGHT(TEXT(AL368,"0.#"),1)&lt;&gt;"."),TRUE,FALSE)</formula>
    </cfRule>
    <cfRule type="expression" dxfId="1456" priority="858">
      <formula>IF(AND(AL368&gt;=0, RIGHT(TEXT(AL368,"0.#"),1)="."),TRUE,FALSE)</formula>
    </cfRule>
    <cfRule type="expression" dxfId="1455" priority="859">
      <formula>IF(AND(AL368&lt;0, RIGHT(TEXT(AL368,"0.#"),1)&lt;&gt;"."),TRUE,FALSE)</formula>
    </cfRule>
    <cfRule type="expression" dxfId="1454" priority="860">
      <formula>IF(AND(AL368&lt;0, RIGHT(TEXT(AL368,"0.#"),1)="."),TRUE,FALSE)</formula>
    </cfRule>
  </conditionalFormatting>
  <conditionalFormatting sqref="AQ210:AQ212">
    <cfRule type="expression" dxfId="1453" priority="855">
      <formula>IF(RIGHT(TEXT(AQ210,"0.#"),1)=".",FALSE,TRUE)</formula>
    </cfRule>
    <cfRule type="expression" dxfId="1452" priority="856">
      <formula>IF(RIGHT(TEXT(AQ210,"0.#"),1)=".",TRUE,FALSE)</formula>
    </cfRule>
  </conditionalFormatting>
  <conditionalFormatting sqref="AU210:AU212">
    <cfRule type="expression" dxfId="1451" priority="853">
      <formula>IF(RIGHT(TEXT(AU210,"0.#"),1)=".",FALSE,TRUE)</formula>
    </cfRule>
    <cfRule type="expression" dxfId="1450" priority="854">
      <formula>IF(RIGHT(TEXT(AU210,"0.#"),1)=".",TRUE,FALSE)</formula>
    </cfRule>
  </conditionalFormatting>
  <conditionalFormatting sqref="Y368:Y369 Y375:Y395 Y372:Y373">
    <cfRule type="expression" dxfId="1449" priority="851">
      <formula>IF(RIGHT(TEXT(Y368,"0.#"),1)=".",FALSE,TRUE)</formula>
    </cfRule>
    <cfRule type="expression" dxfId="1448" priority="852">
      <formula>IF(RIGHT(TEXT(Y368,"0.#"),1)=".",TRUE,FALSE)</formula>
    </cfRule>
  </conditionalFormatting>
  <conditionalFormatting sqref="AL631:AO660">
    <cfRule type="expression" dxfId="1447" priority="847">
      <formula>IF(AND(AL631&gt;=0, RIGHT(TEXT(AL631,"0.#"),1)&lt;&gt;"."),TRUE,FALSE)</formula>
    </cfRule>
    <cfRule type="expression" dxfId="1446" priority="848">
      <formula>IF(AND(AL631&gt;=0, RIGHT(TEXT(AL631,"0.#"),1)="."),TRUE,FALSE)</formula>
    </cfRule>
    <cfRule type="expression" dxfId="1445" priority="849">
      <formula>IF(AND(AL631&lt;0, RIGHT(TEXT(AL631,"0.#"),1)&lt;&gt;"."),TRUE,FALSE)</formula>
    </cfRule>
    <cfRule type="expression" dxfId="1444" priority="850">
      <formula>IF(AND(AL631&lt;0, RIGHT(TEXT(AL631,"0.#"),1)="."),TRUE,FALSE)</formula>
    </cfRule>
  </conditionalFormatting>
  <conditionalFormatting sqref="Y631:Y660">
    <cfRule type="expression" dxfId="1443" priority="845">
      <formula>IF(RIGHT(TEXT(Y631,"0.#"),1)=".",FALSE,TRUE)</formula>
    </cfRule>
    <cfRule type="expression" dxfId="1442" priority="846">
      <formula>IF(RIGHT(TEXT(Y631,"0.#"),1)=".",TRUE,FALSE)</formula>
    </cfRule>
  </conditionalFormatting>
  <conditionalFormatting sqref="AL366:AO367">
    <cfRule type="expression" dxfId="1441" priority="841">
      <formula>IF(AND(AL366&gt;=0, RIGHT(TEXT(AL366,"0.#"),1)&lt;&gt;"."),TRUE,FALSE)</formula>
    </cfRule>
    <cfRule type="expression" dxfId="1440" priority="842">
      <formula>IF(AND(AL366&gt;=0, RIGHT(TEXT(AL366,"0.#"),1)="."),TRUE,FALSE)</formula>
    </cfRule>
    <cfRule type="expression" dxfId="1439" priority="843">
      <formula>IF(AND(AL366&lt;0, RIGHT(TEXT(AL366,"0.#"),1)&lt;&gt;"."),TRUE,FALSE)</formula>
    </cfRule>
    <cfRule type="expression" dxfId="1438" priority="844">
      <formula>IF(AND(AL366&lt;0, RIGHT(TEXT(AL366,"0.#"),1)="."),TRUE,FALSE)</formula>
    </cfRule>
  </conditionalFormatting>
  <conditionalFormatting sqref="Y366:Y367">
    <cfRule type="expression" dxfId="1437" priority="839">
      <formula>IF(RIGHT(TEXT(Y366,"0.#"),1)=".",FALSE,TRUE)</formula>
    </cfRule>
    <cfRule type="expression" dxfId="1436" priority="840">
      <formula>IF(RIGHT(TEXT(Y366,"0.#"),1)=".",TRUE,FALSE)</formula>
    </cfRule>
  </conditionalFormatting>
  <conditionalFormatting sqref="Y401:Y428">
    <cfRule type="expression" dxfId="1435" priority="777">
      <formula>IF(RIGHT(TEXT(Y401,"0.#"),1)=".",FALSE,TRUE)</formula>
    </cfRule>
    <cfRule type="expression" dxfId="1434" priority="778">
      <formula>IF(RIGHT(TEXT(Y401,"0.#"),1)=".",TRUE,FALSE)</formula>
    </cfRule>
  </conditionalFormatting>
  <conditionalFormatting sqref="Y399:Y400">
    <cfRule type="expression" dxfId="1433" priority="771">
      <formula>IF(RIGHT(TEXT(Y399,"0.#"),1)=".",FALSE,TRUE)</formula>
    </cfRule>
    <cfRule type="expression" dxfId="1432" priority="772">
      <formula>IF(RIGHT(TEXT(Y399,"0.#"),1)=".",TRUE,FALSE)</formula>
    </cfRule>
  </conditionalFormatting>
  <conditionalFormatting sqref="Y434:Y461">
    <cfRule type="expression" dxfId="1431" priority="765">
      <formula>IF(RIGHT(TEXT(Y434,"0.#"),1)=".",FALSE,TRUE)</formula>
    </cfRule>
    <cfRule type="expression" dxfId="1430" priority="766">
      <formula>IF(RIGHT(TEXT(Y434,"0.#"),1)=".",TRUE,FALSE)</formula>
    </cfRule>
  </conditionalFormatting>
  <conditionalFormatting sqref="Y432:Y433">
    <cfRule type="expression" dxfId="1429" priority="759">
      <formula>IF(RIGHT(TEXT(Y432,"0.#"),1)=".",FALSE,TRUE)</formula>
    </cfRule>
    <cfRule type="expression" dxfId="1428" priority="760">
      <formula>IF(RIGHT(TEXT(Y432,"0.#"),1)=".",TRUE,FALSE)</formula>
    </cfRule>
  </conditionalFormatting>
  <conditionalFormatting sqref="Y467:Y494">
    <cfRule type="expression" dxfId="1427" priority="753">
      <formula>IF(RIGHT(TEXT(Y467,"0.#"),1)=".",FALSE,TRUE)</formula>
    </cfRule>
    <cfRule type="expression" dxfId="1426" priority="754">
      <formula>IF(RIGHT(TEXT(Y467,"0.#"),1)=".",TRUE,FALSE)</formula>
    </cfRule>
  </conditionalFormatting>
  <conditionalFormatting sqref="Y465:Y466">
    <cfRule type="expression" dxfId="1425" priority="747">
      <formula>IF(RIGHT(TEXT(Y465,"0.#"),1)=".",FALSE,TRUE)</formula>
    </cfRule>
    <cfRule type="expression" dxfId="1424" priority="748">
      <formula>IF(RIGHT(TEXT(Y465,"0.#"),1)=".",TRUE,FALSE)</formula>
    </cfRule>
  </conditionalFormatting>
  <conditionalFormatting sqref="Y500:Y527">
    <cfRule type="expression" dxfId="1423" priority="741">
      <formula>IF(RIGHT(TEXT(Y500,"0.#"),1)=".",FALSE,TRUE)</formula>
    </cfRule>
    <cfRule type="expression" dxfId="1422" priority="742">
      <formula>IF(RIGHT(TEXT(Y500,"0.#"),1)=".",TRUE,FALSE)</formula>
    </cfRule>
  </conditionalFormatting>
  <conditionalFormatting sqref="Y498:Y499">
    <cfRule type="expression" dxfId="1421" priority="735">
      <formula>IF(RIGHT(TEXT(Y498,"0.#"),1)=".",FALSE,TRUE)</formula>
    </cfRule>
    <cfRule type="expression" dxfId="1420" priority="736">
      <formula>IF(RIGHT(TEXT(Y498,"0.#"),1)=".",TRUE,FALSE)</formula>
    </cfRule>
  </conditionalFormatting>
  <conditionalFormatting sqref="Y533:Y560">
    <cfRule type="expression" dxfId="1419" priority="729">
      <formula>IF(RIGHT(TEXT(Y533,"0.#"),1)=".",FALSE,TRUE)</formula>
    </cfRule>
    <cfRule type="expression" dxfId="1418" priority="730">
      <formula>IF(RIGHT(TEXT(Y533,"0.#"),1)=".",TRUE,FALSE)</formula>
    </cfRule>
  </conditionalFormatting>
  <conditionalFormatting sqref="W23">
    <cfRule type="expression" dxfId="1417" priority="837">
      <formula>IF(RIGHT(TEXT(W23,"0.#"),1)=".",FALSE,TRUE)</formula>
    </cfRule>
    <cfRule type="expression" dxfId="1416" priority="838">
      <formula>IF(RIGHT(TEXT(W23,"0.#"),1)=".",TRUE,FALSE)</formula>
    </cfRule>
  </conditionalFormatting>
  <conditionalFormatting sqref="W24:W27">
    <cfRule type="expression" dxfId="1415" priority="835">
      <formula>IF(RIGHT(TEXT(W24,"0.#"),1)=".",FALSE,TRUE)</formula>
    </cfRule>
    <cfRule type="expression" dxfId="1414" priority="836">
      <formula>IF(RIGHT(TEXT(W24,"0.#"),1)=".",TRUE,FALSE)</formula>
    </cfRule>
  </conditionalFormatting>
  <conditionalFormatting sqref="W28">
    <cfRule type="expression" dxfId="1413" priority="833">
      <formula>IF(RIGHT(TEXT(W28,"0.#"),1)=".",FALSE,TRUE)</formula>
    </cfRule>
    <cfRule type="expression" dxfId="1412" priority="834">
      <formula>IF(RIGHT(TEXT(W28,"0.#"),1)=".",TRUE,FALSE)</formula>
    </cfRule>
  </conditionalFormatting>
  <conditionalFormatting sqref="P23">
    <cfRule type="expression" dxfId="1411" priority="831">
      <formula>IF(RIGHT(TEXT(P23,"0.#"),1)=".",FALSE,TRUE)</formula>
    </cfRule>
    <cfRule type="expression" dxfId="1410" priority="832">
      <formula>IF(RIGHT(TEXT(P23,"0.#"),1)=".",TRUE,FALSE)</formula>
    </cfRule>
  </conditionalFormatting>
  <conditionalFormatting sqref="P24:P27">
    <cfRule type="expression" dxfId="1409" priority="829">
      <formula>IF(RIGHT(TEXT(P24,"0.#"),1)=".",FALSE,TRUE)</formula>
    </cfRule>
    <cfRule type="expression" dxfId="1408" priority="830">
      <formula>IF(RIGHT(TEXT(P24,"0.#"),1)=".",TRUE,FALSE)</formula>
    </cfRule>
  </conditionalFormatting>
  <conditionalFormatting sqref="P28">
    <cfRule type="expression" dxfId="1407" priority="827">
      <formula>IF(RIGHT(TEXT(P28,"0.#"),1)=".",FALSE,TRUE)</formula>
    </cfRule>
    <cfRule type="expression" dxfId="1406" priority="828">
      <formula>IF(RIGHT(TEXT(P28,"0.#"),1)=".",TRUE,FALSE)</formula>
    </cfRule>
  </conditionalFormatting>
  <conditionalFormatting sqref="AE202">
    <cfRule type="expression" dxfId="1405" priority="825">
      <formula>IF(RIGHT(TEXT(AE202,"0.#"),1)=".",FALSE,TRUE)</formula>
    </cfRule>
    <cfRule type="expression" dxfId="1404" priority="826">
      <formula>IF(RIGHT(TEXT(AE202,"0.#"),1)=".",TRUE,FALSE)</formula>
    </cfRule>
  </conditionalFormatting>
  <conditionalFormatting sqref="AE203">
    <cfRule type="expression" dxfId="1403" priority="823">
      <formula>IF(RIGHT(TEXT(AE203,"0.#"),1)=".",FALSE,TRUE)</formula>
    </cfRule>
    <cfRule type="expression" dxfId="1402" priority="824">
      <formula>IF(RIGHT(TEXT(AE203,"0.#"),1)=".",TRUE,FALSE)</formula>
    </cfRule>
  </conditionalFormatting>
  <conditionalFormatting sqref="AE204">
    <cfRule type="expression" dxfId="1401" priority="821">
      <formula>IF(RIGHT(TEXT(AE204,"0.#"),1)=".",FALSE,TRUE)</formula>
    </cfRule>
    <cfRule type="expression" dxfId="1400" priority="822">
      <formula>IF(RIGHT(TEXT(AE204,"0.#"),1)=".",TRUE,FALSE)</formula>
    </cfRule>
  </conditionalFormatting>
  <conditionalFormatting sqref="AI204">
    <cfRule type="expression" dxfId="1399" priority="819">
      <formula>IF(RIGHT(TEXT(AI204,"0.#"),1)=".",FALSE,TRUE)</formula>
    </cfRule>
    <cfRule type="expression" dxfId="1398" priority="820">
      <formula>IF(RIGHT(TEXT(AI204,"0.#"),1)=".",TRUE,FALSE)</formula>
    </cfRule>
  </conditionalFormatting>
  <conditionalFormatting sqref="AI203">
    <cfRule type="expression" dxfId="1397" priority="817">
      <formula>IF(RIGHT(TEXT(AI203,"0.#"),1)=".",FALSE,TRUE)</formula>
    </cfRule>
    <cfRule type="expression" dxfId="1396" priority="818">
      <formula>IF(RIGHT(TEXT(AI203,"0.#"),1)=".",TRUE,FALSE)</formula>
    </cfRule>
  </conditionalFormatting>
  <conditionalFormatting sqref="AI202">
    <cfRule type="expression" dxfId="1395" priority="815">
      <formula>IF(RIGHT(TEXT(AI202,"0.#"),1)=".",FALSE,TRUE)</formula>
    </cfRule>
    <cfRule type="expression" dxfId="1394" priority="816">
      <formula>IF(RIGHT(TEXT(AI202,"0.#"),1)=".",TRUE,FALSE)</formula>
    </cfRule>
  </conditionalFormatting>
  <conditionalFormatting sqref="AM202">
    <cfRule type="expression" dxfId="1393" priority="813">
      <formula>IF(RIGHT(TEXT(AM202,"0.#"),1)=".",FALSE,TRUE)</formula>
    </cfRule>
    <cfRule type="expression" dxfId="1392" priority="814">
      <formula>IF(RIGHT(TEXT(AM202,"0.#"),1)=".",TRUE,FALSE)</formula>
    </cfRule>
  </conditionalFormatting>
  <conditionalFormatting sqref="AM203">
    <cfRule type="expression" dxfId="1391" priority="811">
      <formula>IF(RIGHT(TEXT(AM203,"0.#"),1)=".",FALSE,TRUE)</formula>
    </cfRule>
    <cfRule type="expression" dxfId="1390" priority="812">
      <formula>IF(RIGHT(TEXT(AM203,"0.#"),1)=".",TRUE,FALSE)</formula>
    </cfRule>
  </conditionalFormatting>
  <conditionalFormatting sqref="AM204">
    <cfRule type="expression" dxfId="1389" priority="809">
      <formula>IF(RIGHT(TEXT(AM204,"0.#"),1)=".",FALSE,TRUE)</formula>
    </cfRule>
    <cfRule type="expression" dxfId="1388" priority="810">
      <formula>IF(RIGHT(TEXT(AM204,"0.#"),1)=".",TRUE,FALSE)</formula>
    </cfRule>
  </conditionalFormatting>
  <conditionalFormatting sqref="AQ202:AQ204">
    <cfRule type="expression" dxfId="1387" priority="807">
      <formula>IF(RIGHT(TEXT(AQ202,"0.#"),1)=".",FALSE,TRUE)</formula>
    </cfRule>
    <cfRule type="expression" dxfId="1386" priority="808">
      <formula>IF(RIGHT(TEXT(AQ202,"0.#"),1)=".",TRUE,FALSE)</formula>
    </cfRule>
  </conditionalFormatting>
  <conditionalFormatting sqref="AU202:AU204">
    <cfRule type="expression" dxfId="1385" priority="805">
      <formula>IF(RIGHT(TEXT(AU202,"0.#"),1)=".",FALSE,TRUE)</formula>
    </cfRule>
    <cfRule type="expression" dxfId="1384" priority="806">
      <formula>IF(RIGHT(TEXT(AU202,"0.#"),1)=".",TRUE,FALSE)</formula>
    </cfRule>
  </conditionalFormatting>
  <conditionalFormatting sqref="AE205">
    <cfRule type="expression" dxfId="1383" priority="803">
      <formula>IF(RIGHT(TEXT(AE205,"0.#"),1)=".",FALSE,TRUE)</formula>
    </cfRule>
    <cfRule type="expression" dxfId="1382" priority="804">
      <formula>IF(RIGHT(TEXT(AE205,"0.#"),1)=".",TRUE,FALSE)</formula>
    </cfRule>
  </conditionalFormatting>
  <conditionalFormatting sqref="AE206">
    <cfRule type="expression" dxfId="1381" priority="801">
      <formula>IF(RIGHT(TEXT(AE206,"0.#"),1)=".",FALSE,TRUE)</formula>
    </cfRule>
    <cfRule type="expression" dxfId="1380" priority="802">
      <formula>IF(RIGHT(TEXT(AE206,"0.#"),1)=".",TRUE,FALSE)</formula>
    </cfRule>
  </conditionalFormatting>
  <conditionalFormatting sqref="AE207">
    <cfRule type="expression" dxfId="1379" priority="799">
      <formula>IF(RIGHT(TEXT(AE207,"0.#"),1)=".",FALSE,TRUE)</formula>
    </cfRule>
    <cfRule type="expression" dxfId="1378" priority="800">
      <formula>IF(RIGHT(TEXT(AE207,"0.#"),1)=".",TRUE,FALSE)</formula>
    </cfRule>
  </conditionalFormatting>
  <conditionalFormatting sqref="AI207">
    <cfRule type="expression" dxfId="1377" priority="797">
      <formula>IF(RIGHT(TEXT(AI207,"0.#"),1)=".",FALSE,TRUE)</formula>
    </cfRule>
    <cfRule type="expression" dxfId="1376" priority="798">
      <formula>IF(RIGHT(TEXT(AI207,"0.#"),1)=".",TRUE,FALSE)</formula>
    </cfRule>
  </conditionalFormatting>
  <conditionalFormatting sqref="AI206">
    <cfRule type="expression" dxfId="1375" priority="795">
      <formula>IF(RIGHT(TEXT(AI206,"0.#"),1)=".",FALSE,TRUE)</formula>
    </cfRule>
    <cfRule type="expression" dxfId="1374" priority="796">
      <formula>IF(RIGHT(TEXT(AI206,"0.#"),1)=".",TRUE,FALSE)</formula>
    </cfRule>
  </conditionalFormatting>
  <conditionalFormatting sqref="AI205">
    <cfRule type="expression" dxfId="1373" priority="793">
      <formula>IF(RIGHT(TEXT(AI205,"0.#"),1)=".",FALSE,TRUE)</formula>
    </cfRule>
    <cfRule type="expression" dxfId="1372" priority="794">
      <formula>IF(RIGHT(TEXT(AI205,"0.#"),1)=".",TRUE,FALSE)</formula>
    </cfRule>
  </conditionalFormatting>
  <conditionalFormatting sqref="AM205">
    <cfRule type="expression" dxfId="1371" priority="791">
      <formula>IF(RIGHT(TEXT(AM205,"0.#"),1)=".",FALSE,TRUE)</formula>
    </cfRule>
    <cfRule type="expression" dxfId="1370" priority="792">
      <formula>IF(RIGHT(TEXT(AM205,"0.#"),1)=".",TRUE,FALSE)</formula>
    </cfRule>
  </conditionalFormatting>
  <conditionalFormatting sqref="AM206">
    <cfRule type="expression" dxfId="1369" priority="789">
      <formula>IF(RIGHT(TEXT(AM206,"0.#"),1)=".",FALSE,TRUE)</formula>
    </cfRule>
    <cfRule type="expression" dxfId="1368" priority="790">
      <formula>IF(RIGHT(TEXT(AM206,"0.#"),1)=".",TRUE,FALSE)</formula>
    </cfRule>
  </conditionalFormatting>
  <conditionalFormatting sqref="AM207">
    <cfRule type="expression" dxfId="1367" priority="787">
      <formula>IF(RIGHT(TEXT(AM207,"0.#"),1)=".",FALSE,TRUE)</formula>
    </cfRule>
    <cfRule type="expression" dxfId="1366" priority="788">
      <formula>IF(RIGHT(TEXT(AM207,"0.#"),1)=".",TRUE,FALSE)</formula>
    </cfRule>
  </conditionalFormatting>
  <conditionalFormatting sqref="AQ205:AQ207">
    <cfRule type="expression" dxfId="1365" priority="785">
      <formula>IF(RIGHT(TEXT(AQ205,"0.#"),1)=".",FALSE,TRUE)</formula>
    </cfRule>
    <cfRule type="expression" dxfId="1364" priority="786">
      <formula>IF(RIGHT(TEXT(AQ205,"0.#"),1)=".",TRUE,FALSE)</formula>
    </cfRule>
  </conditionalFormatting>
  <conditionalFormatting sqref="AU205:AU207">
    <cfRule type="expression" dxfId="1363" priority="783">
      <formula>IF(RIGHT(TEXT(AU205,"0.#"),1)=".",FALSE,TRUE)</formula>
    </cfRule>
    <cfRule type="expression" dxfId="1362" priority="784">
      <formula>IF(RIGHT(TEXT(AU205,"0.#"),1)=".",TRUE,FALSE)</formula>
    </cfRule>
  </conditionalFormatting>
  <conditionalFormatting sqref="AL401:AO428">
    <cfRule type="expression" dxfId="1361" priority="779">
      <formula>IF(AND(AL401&gt;=0, RIGHT(TEXT(AL401,"0.#"),1)&lt;&gt;"."),TRUE,FALSE)</formula>
    </cfRule>
    <cfRule type="expression" dxfId="1360" priority="780">
      <formula>IF(AND(AL401&gt;=0, RIGHT(TEXT(AL401,"0.#"),1)="."),TRUE,FALSE)</formula>
    </cfRule>
    <cfRule type="expression" dxfId="1359" priority="781">
      <formula>IF(AND(AL401&lt;0, RIGHT(TEXT(AL401,"0.#"),1)&lt;&gt;"."),TRUE,FALSE)</formula>
    </cfRule>
    <cfRule type="expression" dxfId="1358" priority="782">
      <formula>IF(AND(AL401&lt;0, RIGHT(TEXT(AL401,"0.#"),1)="."),TRUE,FALSE)</formula>
    </cfRule>
  </conditionalFormatting>
  <conditionalFormatting sqref="AL399:AO400">
    <cfRule type="expression" dxfId="1357" priority="773">
      <formula>IF(AND(AL399&gt;=0, RIGHT(TEXT(AL399,"0.#"),1)&lt;&gt;"."),TRUE,FALSE)</formula>
    </cfRule>
    <cfRule type="expression" dxfId="1356" priority="774">
      <formula>IF(AND(AL399&gt;=0, RIGHT(TEXT(AL399,"0.#"),1)="."),TRUE,FALSE)</formula>
    </cfRule>
    <cfRule type="expression" dxfId="1355" priority="775">
      <formula>IF(AND(AL399&lt;0, RIGHT(TEXT(AL399,"0.#"),1)&lt;&gt;"."),TRUE,FALSE)</formula>
    </cfRule>
    <cfRule type="expression" dxfId="1354" priority="776">
      <formula>IF(AND(AL399&lt;0, RIGHT(TEXT(AL399,"0.#"),1)="."),TRUE,FALSE)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2:AO433">
    <cfRule type="expression" dxfId="1349" priority="761">
      <formula>IF(AND(AL432&gt;=0, RIGHT(TEXT(AL432,"0.#"),1)&lt;&gt;"."),TRUE,FALSE)</formula>
    </cfRule>
    <cfRule type="expression" dxfId="1348" priority="762">
      <formula>IF(AND(AL432&gt;=0, RIGHT(TEXT(AL432,"0.#"),1)="."),TRUE,FALSE)</formula>
    </cfRule>
    <cfRule type="expression" dxfId="1347" priority="763">
      <formula>IF(AND(AL432&lt;0, RIGHT(TEXT(AL432,"0.#"),1)&lt;&gt;"."),TRUE,FALSE)</formula>
    </cfRule>
    <cfRule type="expression" dxfId="1346" priority="764">
      <formula>IF(AND(AL432&lt;0, RIGHT(TEXT(AL432,"0.#"),1)="."),TRUE,FALSE)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L374:AO374">
    <cfRule type="expression" dxfId="717" priority="15">
      <formula>IF(AND(AL374&gt;=0, RIGHT(TEXT(AL374,"0.#"),1)&lt;&gt;"."),TRUE,FALSE)</formula>
    </cfRule>
    <cfRule type="expression" dxfId="716" priority="16">
      <formula>IF(AND(AL374&gt;=0, RIGHT(TEXT(AL374,"0.#"),1)="."),TRUE,FALSE)</formula>
    </cfRule>
    <cfRule type="expression" dxfId="715" priority="17">
      <formula>IF(AND(AL374&lt;0, RIGHT(TEXT(AL374,"0.#"),1)&lt;&gt;"."),TRUE,FALSE)</formula>
    </cfRule>
    <cfRule type="expression" dxfId="714" priority="18">
      <formula>IF(AND(AL374&lt;0, RIGHT(TEXT(AL374,"0.#"),1)="."),TRUE,FALSE)</formula>
    </cfRule>
  </conditionalFormatting>
  <conditionalFormatting sqref="Y374">
    <cfRule type="expression" dxfId="713" priority="13">
      <formula>IF(RIGHT(TEXT(Y374,"0.#"),1)=".",FALSE,TRUE)</formula>
    </cfRule>
    <cfRule type="expression" dxfId="712" priority="14">
      <formula>IF(RIGHT(TEXT(Y374,"0.#"),1)=".",TRUE,FALSE)</formula>
    </cfRule>
  </conditionalFormatting>
  <conditionalFormatting sqref="AL370:AO370">
    <cfRule type="expression" dxfId="711" priority="9">
      <formula>IF(AND(AL370&gt;=0, RIGHT(TEXT(AL370,"0.#"),1)&lt;&gt;"."),TRUE,FALSE)</formula>
    </cfRule>
    <cfRule type="expression" dxfId="710" priority="10">
      <formula>IF(AND(AL370&gt;=0, RIGHT(TEXT(AL370,"0.#"),1)="."),TRUE,FALSE)</formula>
    </cfRule>
    <cfRule type="expression" dxfId="709" priority="11">
      <formula>IF(AND(AL370&lt;0, RIGHT(TEXT(AL370,"0.#"),1)&lt;&gt;"."),TRUE,FALSE)</formula>
    </cfRule>
    <cfRule type="expression" dxfId="708" priority="12">
      <formula>IF(AND(AL370&lt;0, RIGHT(TEXT(AL370,"0.#"),1)="."),TRUE,FALSE)</formula>
    </cfRule>
  </conditionalFormatting>
  <conditionalFormatting sqref="Y370">
    <cfRule type="expression" dxfId="707" priority="7">
      <formula>IF(RIGHT(TEXT(Y370,"0.#"),1)=".",FALSE,TRUE)</formula>
    </cfRule>
    <cfRule type="expression" dxfId="706" priority="8">
      <formula>IF(RIGHT(TEXT(Y370,"0.#"),1)=".",TRUE,FALSE)</formula>
    </cfRule>
  </conditionalFormatting>
  <conditionalFormatting sqref="AL371:AO371">
    <cfRule type="expression" dxfId="705" priority="3">
      <formula>IF(AND(AL371&gt;=0, RIGHT(TEXT(AL371,"0.#"),1)&lt;&gt;"."),TRUE,FALSE)</formula>
    </cfRule>
    <cfRule type="expression" dxfId="704" priority="4">
      <formula>IF(AND(AL371&gt;=0, RIGHT(TEXT(AL371,"0.#"),1)="."),TRUE,FALSE)</formula>
    </cfRule>
    <cfRule type="expression" dxfId="703" priority="5">
      <formula>IF(AND(AL371&lt;0, RIGHT(TEXT(AL371,"0.#"),1)&lt;&gt;"."),TRUE,FALSE)</formula>
    </cfRule>
    <cfRule type="expression" dxfId="702" priority="6">
      <formula>IF(AND(AL371&lt;0, RIGHT(TEXT(AL371,"0.#"),1)="."),TRUE,FALSE)</formula>
    </cfRule>
  </conditionalFormatting>
  <conditionalFormatting sqref="Y371">
    <cfRule type="expression" dxfId="701" priority="1">
      <formula>IF(RIGHT(TEXT(Y371,"0.#"),1)=".",FALSE,TRUE)</formula>
    </cfRule>
    <cfRule type="expression" dxfId="700" priority="2">
      <formula>IF(RIGHT(TEXT(Y371,"0.#"),1)=".",TRUE,FALSE)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2AE78453-604A-4759-9D67-09BE67298019}"/>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43" max="16383" man="1"/>
    <brk id="250" max="16383" man="1"/>
    <brk id="361"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2">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2">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2">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2">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2">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2">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2">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2">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2">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2">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2">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2">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2">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2">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2">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2">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2">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2">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2">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2">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2">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5">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2">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2">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2">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2">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2">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2">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2">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2">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2">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2">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2">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2">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5">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2">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2">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2">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2">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2">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2">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2">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2">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2">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2">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2">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2">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5">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2">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2">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2">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2">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2">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2">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2">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2">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2">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2">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2">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2">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5">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5"/>
    <row r="55" spans="1:51" ht="30" customHeight="1" x14ac:dyDescent="0.2">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2">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2">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2">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2">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2">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2">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2">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2">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2">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2">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2">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5">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2">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2">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2">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2">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2">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2">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2">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2">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2">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2">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2">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2">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5">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2">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2">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2">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2">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2">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2">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2">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2">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2">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2">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2">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2">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5">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2">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2">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2">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2">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2">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2">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2">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2">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2">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2">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2">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2">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5">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5"/>
    <row r="108" spans="1:51" ht="30" customHeight="1" x14ac:dyDescent="0.2">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2">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2">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2">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2">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2">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2">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2">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2">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2">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2">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2">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5">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2">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2">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2">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2">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2">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2">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2">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2">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2">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2">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2">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2">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5">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2">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2">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2">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2">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2">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2">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2">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2">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2">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2">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2">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2">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5">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2">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2">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2">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2">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2">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2">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2">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2">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2">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2">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2">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2">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5">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5"/>
    <row r="161" spans="1:51" ht="30" customHeight="1" x14ac:dyDescent="0.2">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2">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2">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2">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2">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2">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2">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2">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2">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2">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2">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2">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5">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2">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2">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2">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2">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2">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2">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2">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2">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2">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2">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2">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2">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5">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2">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2">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2">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2">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2">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2">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2">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2">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2">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2">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2">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2">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5">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2">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2">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2">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2">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2">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2">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2">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2">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2">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2">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2">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2">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5">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5"/>
    <row r="214" spans="1:51" ht="30" customHeight="1" x14ac:dyDescent="0.2">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2">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2">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2">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2">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2">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2">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2">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2">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2">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2">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2">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5">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2">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2">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2">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2">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2">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2">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2">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2">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2">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2">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2">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2">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5">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2">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2">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2">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2">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2">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2">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2">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2">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2">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2">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2">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2">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5">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2">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2">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2">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2">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2">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2">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2">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2">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2">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2">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2">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2">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5">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2">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2">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2">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2">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2">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2">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2">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2">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2">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2">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2">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2">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2">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2">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2">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2">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2">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2">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2">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2">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2">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2">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2">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2">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2">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2">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2">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2">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2">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2">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2">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2">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2">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2">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2">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2">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2">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2">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2">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2">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2">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2">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2">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2">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2">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2">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2">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2">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2">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2">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2">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2">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2">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2">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2">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2">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2">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2">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2">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2">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2">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2">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2">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2">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2">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2">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2">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2">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2">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2">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2">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2">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2">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2">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2">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2">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2">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2">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2">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2">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2">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2">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2">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2">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2">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2">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2">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2">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2">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2">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2">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2">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2">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2">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2">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2">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2">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2">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2">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2">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2">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2">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2">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2">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2">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2">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2">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2">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2">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2">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2">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2">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2">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2">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2">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2">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2">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2">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2">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2">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2">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2">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2">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2">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2">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2">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2">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2">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2">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2">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2">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2">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2">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2">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2">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2">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2">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2">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2">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2">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2">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2">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2">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2">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2">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2">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2">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2">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2">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2">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2">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2">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2">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2">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2">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2">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2">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2">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2">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2">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2">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2">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2">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2">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2">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2">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2">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2">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2">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2">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2">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2">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2">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2">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2">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2">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2">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2">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2">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2">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2">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2">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2">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2">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2">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2">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2">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2">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2">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2">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2">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2">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2">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2">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2">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2">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2">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2">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2">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2">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2">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2">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2">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2">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2">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2">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2">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2">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2">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2">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2">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2">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2">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2">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2">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2">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2">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2">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2">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2">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2">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2">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2">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2">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2">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2">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2">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2">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2">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2">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2">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2">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2">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2">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2">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2">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2">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2">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2">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2">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2">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2">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2">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2">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2">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2">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2">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2">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2">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2">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2">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2">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2">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2">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2">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2">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2">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2">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2">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2">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2">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2">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2">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2">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2">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2">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2">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2">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2">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2">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2">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2">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2">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2">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2">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2">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2">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2">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2">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2">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2">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2">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2">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2">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2">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2">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2">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2">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2">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2">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2">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2">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2">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2">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2">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2">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2">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2">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2">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2">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2">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2">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2">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2">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2">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2">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2">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2">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2">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2">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2">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2">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2">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2">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2">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2">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2">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2">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2">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2">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2">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2">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2">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2">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2">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2">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2">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2">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2">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2">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2">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2">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2">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2">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2">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2">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2">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2">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2">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2">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2">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2">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2">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2">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2">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2">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2">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2">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2">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2">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2">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2">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2">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2">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2">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2">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2">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2">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2">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2">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2">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2">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2">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2">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2">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2">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2">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2">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2">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2">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2">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2">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2">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2">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2">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2">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2">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2">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2">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2">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2">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2">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2">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2">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2">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2">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2">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2">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2">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2">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2">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2">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2">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2">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2">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2">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2">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2">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2">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2">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2">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2">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2">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2">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2">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2">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2">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2">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2">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2">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2">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2">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2">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2">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2">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2">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2">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2">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2">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2">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2">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2">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2">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2">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2">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2">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2">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2">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2">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2">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2">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2">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2">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2">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2">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2">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2">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2">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2">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2">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2">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2">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2">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2">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2">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2">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2">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2">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2">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2">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2">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2">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2">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2">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2">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2">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2">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2">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2">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2">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2">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2">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2">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2">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2">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2">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2">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2">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2">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2">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2">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2">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2">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2">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2">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2">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2">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2">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2">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2">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2">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2">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2">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2">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2">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2">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2">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2">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2">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2">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2">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2">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2">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2">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2">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2">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2">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2">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2">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2">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2">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2">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2">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2">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2">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2">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2">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2">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2">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2">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2">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2">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2">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2">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2">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2">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2">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2">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2">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2">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2">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2">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2">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2">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2">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2">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2">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2">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2">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2">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2">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2">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2">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2">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2">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2">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2">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2">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2">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2">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2">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2">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2">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2">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2">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2">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2">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2">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2">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2">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2">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2">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2">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2">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2">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2">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2">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2">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2">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2">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2">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2">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2">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2">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2">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2">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2">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2">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2">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2">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2">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2">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2">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2">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2">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2">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2">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2">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2">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2">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2">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2">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2">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2">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2">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2">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2">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2">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2">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2">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2">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2">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2">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2">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2">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2">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2">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2">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2">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2">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2">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2">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2">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2">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2">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2">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2">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2">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2">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2">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2">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2">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2">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2">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2">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2">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2">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2">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2">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2">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2">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2">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2">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2">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2">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2">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2">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2">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2">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2">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2">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2">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2">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2">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2">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2">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2">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2">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2">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2">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2">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2">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2">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2">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2">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2">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2">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2">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2">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2">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2">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2">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2">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2">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2">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2">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2">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2">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2">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2">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2">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2">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2">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2">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2">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2">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2">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2">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2">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2">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2">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2">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2">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2">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2">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2">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2">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2">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2">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2">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2">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2">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2">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2">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2">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2">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2">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2">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2">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2">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2">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2">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2">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2">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2">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2">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2">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2">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2">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2">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2">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2">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2">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2">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2">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2">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2">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2">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2">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2">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2">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2">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2">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2">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2">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2">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2">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2">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2">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2">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2">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2">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2">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2">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2">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2">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2">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2">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2">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2">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2">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2">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2">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2">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2">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2">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2">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2">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2">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2">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2">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2">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2">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2">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2">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2">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2">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2">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2">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2">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2">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2">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2">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2">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2">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2">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2">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2">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2">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2">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2">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2">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2">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2">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2">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2">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2">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2">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2">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2">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2">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2">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2">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2">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2">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2">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2">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2">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2">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2">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2">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2">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2">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2">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2">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2">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2">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2">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2">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2">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2">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2">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2">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2">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2">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2">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2">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2">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2">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2">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2">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2">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2">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2">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2">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2">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2">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2">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2">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2">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2">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2">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2">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2">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2">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2">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2">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2">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2">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2">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2">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2">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2">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2">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2">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2">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2">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2">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2">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2">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2">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2">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2">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2">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2">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2">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2">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2">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2">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2">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2">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2">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2">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2">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2">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2">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2">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2">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2">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2">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2">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2">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2">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2">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2">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2">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2">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2">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2">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2">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2">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2">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2">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2">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2">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2">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2">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2">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2">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2">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2">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2">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2">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2">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2">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2">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2">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2">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2">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2">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2">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2">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2">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2">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2">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2">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2">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2">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2">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2">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2">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2">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2">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2">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2">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2">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2">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2">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2">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2">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2">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2">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2">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2">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2">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2">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2">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2">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2">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2">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2">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2">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2">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2">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2">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2">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2">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2">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2">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2">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2">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2">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2">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2">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2">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2">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2">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2">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2">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2">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2">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2">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2">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2">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2">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2">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2">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2">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2">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2">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2">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2">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2">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2">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2">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2">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2">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2">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2">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2">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2">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2">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2">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2">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2">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2">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2">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2">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2">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2">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2">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2">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2">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2">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2">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2">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2">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2">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2">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2">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2">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2">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2">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2">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2">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2">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2">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2">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2">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2">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2">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2">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2">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2">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2">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2">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2">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2">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2">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2">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2">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2">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2">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2">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2">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2">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2">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2">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2">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2">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2">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2">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2">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2">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2">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2">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2">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2">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2">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2">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2">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2">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2">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2">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2">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2">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2">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2">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2">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2">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2">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2">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2">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2">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2">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2">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2">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2">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2">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2">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2">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2">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2">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2">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2">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2">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2">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2">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2">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2">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2">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2">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2">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2">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2">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2">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2">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2">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2">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2">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2">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2">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2">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2">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2">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2">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2">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2">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2">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2">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2">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2">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2">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2">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2">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2">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2">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2">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2">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2">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2">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2">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2">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2">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2">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2">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2">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2">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2">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2">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2">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2">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2">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2">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2">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2">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2">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2">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2">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2">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2">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2">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2">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2">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2">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2">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2">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2">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2">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2">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2">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2">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2">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2">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2">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2">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2">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2">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2">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2">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2">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2">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2">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2">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2">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2">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2">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2">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2">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2">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2">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2">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2">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2">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2">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2">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2">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2">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2">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2">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2">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2">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2">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2">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2">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2">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2">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2">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2">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2">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2">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2">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2">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2">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2">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2">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2">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2">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2">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2">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2">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2">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2">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2">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2">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2">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2">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2">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2">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2">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2">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2">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2">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2">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2">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2">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2">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2">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2">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2">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2">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2">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2">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2">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2">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2">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2">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2">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2">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2">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2">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2">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2">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2">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2">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2">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2">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2">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2">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2">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2">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2">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2">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2">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2">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2">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2">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2">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2">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2">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2022-09-01T04:42:30Z</dcterms:created>
  <dcterms:modified xsi:type="dcterms:W3CDTF">2022-10-07T07:40:21Z</dcterms:modified>
</cp:coreProperties>
</file>