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86D0FB23-19AC-499B-A79A-4357E7C131FD}" xr6:coauthVersionLast="36" xr6:coauthVersionMax="36" xr10:uidLastSave="{00000000-0000-0000-0000-000000000000}"/>
  <bookViews>
    <workbookView xWindow="0" yWindow="0" windowWidth="12828" windowHeight="822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E10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13"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<sst xmlns="http://schemas.openxmlformats.org/spreadsheetml/2006/main" count="2329" uniqueCount="674">
  <si>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</si>
  <si>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</si>
  <si>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</si>
  <si>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</si>
  <si>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</si>
  <si>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</si>
  <si>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</si>
  <si>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</si>
  <si>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</si>
  <si>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</si>
  <si>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</si>
  <si>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</si>
  <si>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</si>
  <si>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</si>
  <si>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</si>
  <si>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</si>
  <si>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</si>
  <si>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</si>
  <si>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</si>
  <si>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</si>
  <si>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</si>
  <si>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</si>
  <si>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</si>
  <si>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</si>
  <si>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</si>
  <si>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</si>
  <si>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</si>
  <si>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</si>
  <si>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</si>
  <si>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</si>
  <si>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</si>
  <si>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</si>
  <si>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</si>
  <si>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</si>
  <si>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</si>
  <si>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</si>
  <si>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</si>
  <si>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</si>
  <si>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</si>
  <si>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</si>
  <si>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</si>
  <si>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</si>
  <si>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</si>
  <si>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</si>
  <si>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</si>
  <si>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</si>
  <si>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</si>
  <si>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</si>
  <si>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</si>
  <si>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</si>
  <si>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</si>
  <si>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</si>
  <si>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</si>
  <si>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</si>
  <si>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</si>
  <si>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</si>
  <si>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</si>
  <si>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</si>
  <si>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</si>
  <si>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</si>
  <si>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</si>
  <si>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</si>
  <si>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</si>
  <si>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</si>
  <si>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</si>
  <si>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</si>
  <si>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</si>
  <si>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</si>
  <si>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</si>
  <si>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</si>
  <si>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</si>
  <si>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</si>
  <si>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</si>
  <si>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</si>
  <si>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</si>
  <si>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</si>
  <si>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</si>
  <si>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</si>
  <si>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</si>
  <si>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</si>
  <si>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</si>
  <si>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</si>
  <si>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</si>
  <si>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</si>
  <si>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</si>
  <si>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</si>
  <si>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</si>
  <si>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</si>
  <si>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</si>
  <si>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</si>
  <si>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</si>
  <si>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</si>
  <si>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</si>
  <si>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</si>
  <si>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</si>
  <si>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</si>
  <si>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</si>
  <si>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</si>
  <si>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</si>
  <si>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</si>
  <si>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</si>
  <si>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</si>
  <si>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</si>
  <si>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</si>
  <si>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</si>
  <si>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</si>
  <si>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</si>
  <si>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</si>
  <si>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</si>
  <si>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</si>
  <si>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</si>
  <si>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</si>
  <si>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</si>
  <si>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</si>
  <si>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</si>
  <si>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</si>
  <si>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</si>
  <si>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</si>
  <si>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</si>
  <si>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</si>
  <si>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</si>
  <si>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</si>
  <si>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</si>
  <si>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</si>
  <si>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</si>
  <si>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</si>
  <si>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</si>
  <si>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</si>
  <si>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</si>
  <si>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</si>
  <si>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</si>
  <si>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</si>
  <si>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</si>
  <si>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</si>
  <si>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</si>
  <si>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</si>
  <si>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</si>
  <si>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</si>
  <si>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</si>
  <si>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</si>
  <si>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</si>
  <si>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</si>
  <si>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</si>
  <si>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</si>
  <si>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</si>
  <si>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</si>
  <si>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</si>
  <si>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</si>
  <si>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</si>
  <si>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</si>
  <si>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</si>
  <si>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</si>
  <si>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</si>
  <si>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</si>
  <si>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</si>
  <si>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</si>
  <si>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</si>
  <si>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</si>
  <si>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</si>
  <si>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</si>
  <si>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</si>
  <si>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</si>
  <si>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</si>
  <si>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</si>
  <si>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</si>
  <si>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</si>
  <si>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</si>
  <si>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</si>
  <si>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</si>
  <si>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</si>
  <si>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</si>
  <si>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</si>
  <si>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</si>
  <si>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</si>
  <si>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</si>
  <si>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</si>
  <si>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</si>
  <si>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</si>
  <si>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</si>
  <si>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</si>
  <si>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</si>
  <si>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</si>
  <si>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</si>
  <si>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</si>
  <si>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</si>
  <si>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</si>
  <si>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</si>
  <si>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</si>
  <si>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</si>
  <si>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</si>
  <si>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</si>
  <si>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</si>
  <si>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</si>
  <si>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</si>
  <si>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</si>
  <si>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</si>
  <si>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</si>
  <si>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</si>
  <si>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</si>
  <si>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</si>
  <si>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</si>
  <si>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</si>
  <si>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</si>
  <si>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</si>
  <si>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</si>
  <si>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</si>
  <si>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</si>
  <si>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</si>
  <si>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</si>
  <si>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</si>
  <si>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</si>
  <si>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</si>
  <si>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</si>
  <si>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</si>
  <si>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</si>
  <si>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</si>
  <si>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</si>
  <si>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</si>
  <si>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</si>
  <si>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</si>
  <si>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</si>
  <si>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</si>
  <si>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</si>
  <si>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</si>
  <si>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</si>
  <si>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</si>
  <si>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</si>
  <si>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</si>
  <si>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</si>
  <si>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</si>
  <si>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</si>
  <si>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</si>
  <si>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</si>
  <si>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</si>
  <si>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</si>
  <si>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</si>
  <si>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</si>
  <si>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</si>
  <si>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</si>
  <si>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</si>
  <si>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</si>
  <si>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</si>
  <si>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</si>
  <si>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</si>
  <si>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</si>
  <si>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</si>
  <si>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</si>
  <si>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</si>
  <si>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</si>
  <si>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</si>
  <si>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</si>
  <si>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</si>
  <si>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</si>
  <si>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</si>
  <si>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</si>
  <si>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</si>
  <si>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</si>
  <si>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</si>
  <si>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</si>
  <si>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</si>
  <si>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</si>
  <si>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</si>
  <si>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</si>
  <si>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</si>
  <si>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</si>
  <si>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</si>
  <si>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</si>
  <si>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</si>
  <si>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</si>
  <si>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</si>
  <si>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</si>
  <si>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</si>
  <si>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</si>
  <si>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</si>
  <si>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</si>
  <si>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</si>
  <si>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</si>
  <si>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</si>
  <si>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</si>
  <si>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</si>
  <si>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</si>
  <si>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</si>
  <si>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</si>
  <si>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</si>
  <si>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</si>
  <si>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</si>
  <si>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</si>
  <si>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</si>
  <si>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</si>
  <si>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</si>
  <si>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</si>
  <si>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</si>
  <si>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</si>
  <si>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</si>
  <si>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</si>
  <si>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</si>
  <si>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</si>
  <si>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</si>
  <si>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</si>
  <si>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</si>
  <si>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</si>
  <si>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</si>
  <si>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</si>
  <si>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</si>
  <si>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</si>
  <si>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</si>
  <si>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</si>
  <si>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</si>
  <si>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</si>
  <si>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</si>
  <si>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</si>
  <si>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</si>
  <si>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</si>
  <si>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</si>
  <si>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</si>
  <si>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</si>
  <si>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</si>
  <si>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</si>
  <si>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</si>
  <si>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</si>
  <si>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</si>
  <si>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</si>
  <si>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</si>
  <si>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</si>
  <si>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</si>
  <si>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</si>
  <si>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</si>
  <si>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</si>
  <si>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</si>
  <si>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</si>
  <si>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</si>
  <si>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</si>
  <si>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</si>
  <si>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</si>
  <si>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</si>
  <si>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</si>
  <si>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</si>
  <si>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</si>
  <si>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</si>
  <si>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</si>
  <si>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</si>
  <si>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</si>
  <si>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</si>
  <si>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</si>
  <si>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</si>
  <si>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</si>
  <si>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</si>
  <si>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</si>
  <si>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</si>
  <si>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</si>
  <si>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</si>
  <si>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</si>
  <si>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</si>
  <si>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</si>
  <si>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</si>
  <si>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</si>
  <si>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</si>
  <si>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</si>
  <si>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</si>
  <si>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</si>
  <si>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</si>
  <si>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</si>
  <si>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</si>
  <si>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</si>
  <si>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</si>
  <si>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</si>
  <si>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</si>
  <si>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</si>
  <si>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</si>
  <si>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</si>
  <si>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</si>
  <si>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</si>
  <si>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</si>
  <si>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</si>
  <si>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</si>
  <si>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</si>
  <si>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</si>
  <si>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</si>
  <si>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</si>
  <si>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</si>
  <si>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</si>
  <si>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</si>
  <si>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</si>
  <si>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</si>
  <si>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</si>
  <si>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</si>
  <si>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</si>
  <si>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</si>
  <si>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</si>
  <si>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</si>
  <si>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</si>
  <si>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</si>
  <si>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</si>
  <si>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</si>
  <si>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</si>
  <si>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</si>
  <si>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</si>
  <si>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</si>
  <si>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</si>
  <si>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</si>
  <si>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</si>
  <si>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</si>
  <si>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</si>
  <si>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</si>
  <si>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</si>
  <si>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</si>
  <si>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</si>
  <si>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</si>
  <si>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</si>
  <si>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</si>
  <si>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</si>
  <si>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</si>
  <si>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</si>
  <si>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</si>
  <si>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</si>
  <si>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</si>
  <si>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</si>
  <si>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</si>
  <si>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</si>
  <si>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</si>
  <si>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</si>
  <si>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</si>
  <si>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</si>
  <si>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</si>
  <si>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</si>
  <si>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</si>
  <si>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</si>
  <si>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</si>
  <si>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</si>
  <si>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</si>
  <si>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</si>
  <si>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</si>
  <si>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</si>
  <si>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</si>
  <si>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</si>
  <si>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</si>
  <si>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</si>
  <si>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</si>
  <si>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</si>
  <si>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</si>
  <si>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</si>
  <si>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</si>
  <si>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</si>
  <si>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</si>
  <si>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</si>
  <si>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</si>
  <si>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</si>
  <si>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</si>
  <si>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</si>
  <si>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</si>
  <si>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</si>
  <si>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</si>
  <si>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</si>
  <si>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</si>
  <si>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</si>
  <si>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</si>
  <si>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</si>
  <si>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</si>
  <si>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</si>
  <si>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</si>
  <si>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</si>
  <si>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</si>
  <si>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</si>
  <si>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</si>
  <si>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</si>
  <si>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</si>
  <si>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</si>
  <si>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</si>
  <si>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</si>
  <si>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</si>
  <si>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</si>
  <si>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</si>
  <si>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</si>
  <si>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</si>
  <si>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</si>
  <si>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</si>
  <si>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</si>
  <si>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</si>
  <si>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</si>
  <si>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</si>
  <si>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</si>
  <si>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</si>
  <si>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</si>
  <si>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</si>
  <si>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</si>
  <si>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</si>
  <si>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</si>
  <si>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</si>
  <si>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</si>
  <si>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</si>
  <si>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</si>
  <si>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</si>
  <si>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</si>
  <si>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</si>
  <si>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</si>
  <si>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</si>
  <si>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</si>
  <si>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</si>
  <si>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</si>
  <si>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</si>
  <si>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</si>
  <si>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</si>
  <si>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</si>
  <si>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</si>
  <si>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</si>
  <si>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</si>
  <si>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</si>
  <si>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</si>
  <si>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</si>
  <si>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</si>
  <si>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</si>
  <si>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</si>
  <si>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</si>
  <si>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</si>
  <si>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</si>
  <si>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</si>
  <si>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</si>
  <si>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</si>
  <si>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</si>
  <si>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</si>
  <si>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</si>
  <si>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</si>
  <si>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</si>
  <si>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</si>
  <si>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</si>
  <si>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</si>
  <si>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</si>
  <si>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</si>
  <si>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</si>
  <si>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</si>
  <si>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</si>
  <si>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</si>
  <si>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</si>
  <si>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</si>
  <si>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</si>
  <si>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</si>
  <si>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</si>
  <si>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</si>
  <si>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</si>
  <si>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</si>
  <si>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</si>
  <si>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</si>
  <si>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</si>
  <si>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</si>
  <si>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</si>
  <si>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</si>
  <si>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</si>
  <si>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</si>
  <si>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</si>
  <si>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</si>
  <si>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</si>
  <si>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</si>
  <si>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</si>
  <si>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</si>
  <si>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</si>
  <si>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</si>
  <si>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</si>
  <si>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</si>
  <si>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</si>
  <si>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</si>
  <si>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</si>
  <si>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</si>
  <si>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</si>
  <si>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</si>
  <si>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</si>
  <si>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</si>
  <si>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</si>
  <si>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</si>
  <si>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</si>
  <si>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</si>
  <si>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</si>
  <si>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</si>
  <si>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</si>
  <si>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</si>
  <si>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</si>
  <si>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</si>
  <si>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</si>
  <si>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</si>
  <si>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</si>
  <si>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</si>
  <si>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</si>
  <si>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</si>
  <si>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</si>
  <si>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</si>
  <si>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</si>
  <si>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</si>
  <si>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</si>
  <si>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</si>
  <si>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</si>
  <si>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</si>
  <si>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</si>
  <si>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</si>
  <si>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</si>
  <si>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</si>
  <si>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</si>
  <si>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</si>
  <si>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</si>
  <si>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</si>
  <si>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</si>
  <si>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</si>
  <si>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</si>
  <si>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</si>
  <si>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</si>
  <si>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</si>
  <si>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</si>
  <si>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</si>
  <si>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</si>
  <si>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</si>
  <si>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</si>
  <si>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</si>
  <si>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</si>
  <si>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</si>
  <si>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</si>
  <si>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</si>
  <si>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</si>
  <si>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</si>
  <si>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</si>
  <si>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</si>
  <si>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</si>
  <si>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</si>
  <si>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</si>
  <si>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</si>
  <si>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</si>
  <si>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</si>
  <si>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</si>
  <si>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</si>
  <si>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</si>
  <si>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</si>
  <si>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</si>
  <si>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</si>
  <si>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</si>
  <si>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</si>
  <si>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</si>
  <si>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運転技能検査対象者スクリーニング基準の分析</t>
    <rPh sb="0" eb="2">
      <t>ウンテン</t>
    </rPh>
    <rPh sb="2" eb="4">
      <t>ギノウ</t>
    </rPh>
    <rPh sb="4" eb="6">
      <t>ケンサ</t>
    </rPh>
    <rPh sb="6" eb="9">
      <t>タイショウシャ</t>
    </rPh>
    <rPh sb="16" eb="18">
      <t>キジュン</t>
    </rPh>
    <rPh sb="19" eb="21">
      <t>ブンセキ</t>
    </rPh>
    <phoneticPr fontId="5"/>
  </si>
  <si>
    <t>交通局</t>
    <rPh sb="0" eb="3">
      <t>コウツウキョク</t>
    </rPh>
    <phoneticPr fontId="5"/>
  </si>
  <si>
    <t>警察庁</t>
  </si>
  <si>
    <t>運転免許課</t>
    <rPh sb="0" eb="2">
      <t>ウンテン</t>
    </rPh>
    <rPh sb="2" eb="5">
      <t>メンキョカ</t>
    </rPh>
    <phoneticPr fontId="5"/>
  </si>
  <si>
    <t>運転免許課長
宮内　彰久</t>
    <rPh sb="0" eb="2">
      <t>ウンテン</t>
    </rPh>
    <rPh sb="2" eb="5">
      <t>メンキョカ</t>
    </rPh>
    <rPh sb="5" eb="6">
      <t>チョウ</t>
    </rPh>
    <rPh sb="7" eb="9">
      <t>ミヤウチ</t>
    </rPh>
    <rPh sb="10" eb="12">
      <t>アキヒサ</t>
    </rPh>
    <phoneticPr fontId="5"/>
  </si>
  <si>
    <t>○</t>
  </si>
  <si>
    <t>道路交通法の一部を改正する法律（令和２年法律第42号。以下「改正法」」という。）による改正法の道路交通法第97条の２第１項、第101条の４第３項</t>
    <phoneticPr fontId="5"/>
  </si>
  <si>
    <t>「高齢運転者による交通事故防止対策について」（平成29年７月７日交通対策本部決定）等</t>
    <phoneticPr fontId="5"/>
  </si>
  <si>
    <t>75歳以上で一定の違反歴がある高齢運転者に対する運転技能検査の導入等を内容とする改正法が、第201回通常国会において成立し、令和２年６月10日に公布された。改正法の円滑な施行及び施行後のこれらの制度の適切な運用を推進するため、運転技能検査の対象となる「一定の違反」に関する分析等の検討を行い、高齢運転者による交通事故の防止を図る。</t>
    <rPh sb="2" eb="3">
      <t>サイ</t>
    </rPh>
    <rPh sb="3" eb="5">
      <t>イジョウ</t>
    </rPh>
    <rPh sb="6" eb="8">
      <t>イッテイ</t>
    </rPh>
    <rPh sb="9" eb="12">
      <t>イハンレキ</t>
    </rPh>
    <rPh sb="15" eb="17">
      <t>コウレイ</t>
    </rPh>
    <rPh sb="17" eb="20">
      <t>ウンテンシャ</t>
    </rPh>
    <rPh sb="21" eb="22">
      <t>タイ</t>
    </rPh>
    <rPh sb="24" eb="26">
      <t>ウンテン</t>
    </rPh>
    <rPh sb="26" eb="28">
      <t>ギノウ</t>
    </rPh>
    <rPh sb="28" eb="30">
      <t>ケンサ</t>
    </rPh>
    <rPh sb="31" eb="33">
      <t>ドウニュウ</t>
    </rPh>
    <rPh sb="33" eb="34">
      <t>トウ</t>
    </rPh>
    <rPh sb="35" eb="37">
      <t>ナイヨウ</t>
    </rPh>
    <rPh sb="40" eb="43">
      <t>カイセイホウ</t>
    </rPh>
    <rPh sb="45" eb="46">
      <t>ダイ</t>
    </rPh>
    <rPh sb="49" eb="50">
      <t>カイ</t>
    </rPh>
    <rPh sb="50" eb="52">
      <t>ツウジョウ</t>
    </rPh>
    <rPh sb="52" eb="54">
      <t>コッカイ</t>
    </rPh>
    <rPh sb="58" eb="60">
      <t>セイリツ</t>
    </rPh>
    <rPh sb="62" eb="64">
      <t>レイワ</t>
    </rPh>
    <rPh sb="65" eb="66">
      <t>ネン</t>
    </rPh>
    <rPh sb="67" eb="68">
      <t>ガツ</t>
    </rPh>
    <rPh sb="70" eb="71">
      <t>ニチ</t>
    </rPh>
    <rPh sb="72" eb="74">
      <t>コウフ</t>
    </rPh>
    <rPh sb="78" eb="81">
      <t>カイセイホウ</t>
    </rPh>
    <rPh sb="82" eb="84">
      <t>エンカツ</t>
    </rPh>
    <rPh sb="85" eb="87">
      <t>セコウ</t>
    </rPh>
    <rPh sb="87" eb="88">
      <t>オヨ</t>
    </rPh>
    <rPh sb="89" eb="92">
      <t>セコウゴ</t>
    </rPh>
    <rPh sb="97" eb="99">
      <t>セイド</t>
    </rPh>
    <rPh sb="100" eb="102">
      <t>テキセツ</t>
    </rPh>
    <rPh sb="103" eb="105">
      <t>ウンヨウ</t>
    </rPh>
    <rPh sb="106" eb="108">
      <t>スイシン</t>
    </rPh>
    <rPh sb="113" eb="115">
      <t>ウンテン</t>
    </rPh>
    <rPh sb="115" eb="117">
      <t>ギノウ</t>
    </rPh>
    <rPh sb="117" eb="119">
      <t>ケンサ</t>
    </rPh>
    <rPh sb="120" eb="122">
      <t>タイショウ</t>
    </rPh>
    <rPh sb="126" eb="128">
      <t>イッテイ</t>
    </rPh>
    <rPh sb="129" eb="131">
      <t>イハン</t>
    </rPh>
    <rPh sb="133" eb="134">
      <t>カン</t>
    </rPh>
    <rPh sb="136" eb="138">
      <t>ブンセキ</t>
    </rPh>
    <rPh sb="138" eb="139">
      <t>トウ</t>
    </rPh>
    <rPh sb="140" eb="142">
      <t>ケントウ</t>
    </rPh>
    <rPh sb="143" eb="144">
      <t>オコナ</t>
    </rPh>
    <rPh sb="146" eb="148">
      <t>コウレイ</t>
    </rPh>
    <rPh sb="148" eb="151">
      <t>ウンテンシャ</t>
    </rPh>
    <rPh sb="154" eb="156">
      <t>コウツウ</t>
    </rPh>
    <rPh sb="156" eb="158">
      <t>ジコ</t>
    </rPh>
    <rPh sb="159" eb="161">
      <t>ボウシ</t>
    </rPh>
    <rPh sb="162" eb="163">
      <t>ハカ</t>
    </rPh>
    <phoneticPr fontId="5"/>
  </si>
  <si>
    <t>運転技能検査の対象者の条件となる「一定の違反歴」については、令和２年度中に違反歴とその後の交通事故発生状況の関係等を分析した上で重大事故につながりやすいと考えられる違反類型を特定し、令和３年中に政令を制定する予定であるが、交通事故情勢は毎年変化し続けるものであることから、制定・施行後も継続的に分析を実施し、運転技能検査対象者のスクリーニング基準である「一定の違反」を随時見直していくための検討を実施するもの。</t>
    <rPh sb="195" eb="197">
      <t>ケントウ</t>
    </rPh>
    <rPh sb="198" eb="200">
      <t>ジッシ</t>
    </rPh>
    <phoneticPr fontId="5"/>
  </si>
  <si>
    <t>警察装備費</t>
    <rPh sb="0" eb="2">
      <t>ケイサツ</t>
    </rPh>
    <rPh sb="2" eb="5">
      <t>ソウビヒ</t>
    </rPh>
    <phoneticPr fontId="5"/>
  </si>
  <si>
    <t>運転技能検査対象者スクリーニング基準の分析結果を取りまとめる。</t>
    <rPh sb="0" eb="2">
      <t>ウンテン</t>
    </rPh>
    <rPh sb="2" eb="4">
      <t>ギノウ</t>
    </rPh>
    <rPh sb="4" eb="6">
      <t>ケンサ</t>
    </rPh>
    <rPh sb="6" eb="9">
      <t>タイショウシャ</t>
    </rPh>
    <rPh sb="16" eb="18">
      <t>キジュン</t>
    </rPh>
    <rPh sb="19" eb="21">
      <t>ブンセキ</t>
    </rPh>
    <rPh sb="21" eb="23">
      <t>ケッカ</t>
    </rPh>
    <rPh sb="24" eb="25">
      <t>ト</t>
    </rPh>
    <phoneticPr fontId="5"/>
  </si>
  <si>
    <t>分析結果の取りまとめ</t>
    <rPh sb="0" eb="2">
      <t>ブンセキ</t>
    </rPh>
    <rPh sb="2" eb="4">
      <t>ケッカ</t>
    </rPh>
    <rPh sb="5" eb="6">
      <t>ト</t>
    </rPh>
    <phoneticPr fontId="5"/>
  </si>
  <si>
    <t>警察庁交通局調べ</t>
    <rPh sb="0" eb="3">
      <t>ケイサツチョウ</t>
    </rPh>
    <rPh sb="3" eb="6">
      <t>コウツウキョク</t>
    </rPh>
    <rPh sb="6" eb="7">
      <t>シラ</t>
    </rPh>
    <phoneticPr fontId="5"/>
  </si>
  <si>
    <t>運転技能検査対象者スクリーニング基準の分析を行い、結果を取りまとめる。</t>
    <rPh sb="0" eb="2">
      <t>ウンテン</t>
    </rPh>
    <rPh sb="2" eb="4">
      <t>ギノウ</t>
    </rPh>
    <rPh sb="4" eb="6">
      <t>ケンサ</t>
    </rPh>
    <rPh sb="6" eb="8">
      <t>タイショウ</t>
    </rPh>
    <rPh sb="8" eb="9">
      <t>シャ</t>
    </rPh>
    <rPh sb="16" eb="18">
      <t>キジュン</t>
    </rPh>
    <rPh sb="19" eb="21">
      <t>ブンセキ</t>
    </rPh>
    <rPh sb="22" eb="23">
      <t>オコナ</t>
    </rPh>
    <rPh sb="25" eb="27">
      <t>ケッカ</t>
    </rPh>
    <rPh sb="28" eb="29">
      <t>ト</t>
    </rPh>
    <phoneticPr fontId="5"/>
  </si>
  <si>
    <t>百万円</t>
    <rPh sb="0" eb="1">
      <t>ヒャク</t>
    </rPh>
    <rPh sb="1" eb="3">
      <t>マンエン</t>
    </rPh>
    <phoneticPr fontId="5"/>
  </si>
  <si>
    <t>　　事業費/事業数</t>
    <rPh sb="2" eb="5">
      <t>ジギョウヒ</t>
    </rPh>
    <rPh sb="6" eb="9">
      <t>ジギョウスウ</t>
    </rPh>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</si>
  <si>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</si>
  <si>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</si>
  <si>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件</t>
    <rPh sb="0" eb="1">
      <t>ケン</t>
    </rPh>
    <phoneticPr fontId="5"/>
  </si>
  <si>
    <t>-</t>
  </si>
  <si>
    <t>運転技能検査対象者スクリーニング基準の分析に基づく取りまとめ結果を踏まえ、「一定の違反」を随時見直すことで、高齢運転者による交通事故の防止を図ることにより、上位施策である運転者対策を推進する。</t>
    <rPh sb="0" eb="2">
      <t>ウンテン</t>
    </rPh>
    <rPh sb="2" eb="4">
      <t>ギノウ</t>
    </rPh>
    <rPh sb="4" eb="6">
      <t>ケンサ</t>
    </rPh>
    <rPh sb="6" eb="8">
      <t>タイショウ</t>
    </rPh>
    <rPh sb="8" eb="9">
      <t>シャ</t>
    </rPh>
    <rPh sb="16" eb="18">
      <t>キジュン</t>
    </rPh>
    <rPh sb="19" eb="21">
      <t>ブンセキ</t>
    </rPh>
    <rPh sb="22" eb="23">
      <t>モト</t>
    </rPh>
    <rPh sb="25" eb="26">
      <t>ト</t>
    </rPh>
    <rPh sb="30" eb="32">
      <t>ケッカ</t>
    </rPh>
    <rPh sb="33" eb="34">
      <t>フ</t>
    </rPh>
    <rPh sb="38" eb="40">
      <t>イッテイ</t>
    </rPh>
    <rPh sb="54" eb="56">
      <t>コウレイ</t>
    </rPh>
    <rPh sb="56" eb="59">
      <t>ウンテンシャ</t>
    </rPh>
    <rPh sb="62" eb="64">
      <t>コウツウ</t>
    </rPh>
    <rPh sb="64" eb="66">
      <t>ジコ</t>
    </rPh>
    <rPh sb="67" eb="69">
      <t>ボウシ</t>
    </rPh>
    <rPh sb="70" eb="71">
      <t>ハカ</t>
    </rPh>
    <rPh sb="78" eb="80">
      <t>ジョウイ</t>
    </rPh>
    <rPh sb="80" eb="82">
      <t>セサク</t>
    </rPh>
    <rPh sb="85" eb="88">
      <t>ウンテンシャ</t>
    </rPh>
    <rPh sb="88" eb="90">
      <t>タイサク</t>
    </rPh>
    <rPh sb="91" eb="93">
      <t>スイシン</t>
    </rPh>
    <phoneticPr fontId="5"/>
  </si>
  <si>
    <t>‐</t>
  </si>
  <si>
    <t>-</t>
    <phoneticPr fontId="5"/>
  </si>
  <si>
    <t>（令和３年度）</t>
    <rPh sb="1" eb="3">
      <t>レイワ</t>
    </rPh>
    <rPh sb="4" eb="6">
      <t>ネンド</t>
    </rPh>
    <phoneticPr fontId="5"/>
  </si>
  <si>
    <t>-</t>
    <phoneticPr fontId="5"/>
  </si>
  <si>
    <t>改正法の適切な運用を推進するための分析のため、社会的ニーズが高い。</t>
    <rPh sb="0" eb="3">
      <t>カイセイホウ</t>
    </rPh>
    <rPh sb="4" eb="6">
      <t>テキセツ</t>
    </rPh>
    <rPh sb="7" eb="9">
      <t>ウンヨウ</t>
    </rPh>
    <rPh sb="10" eb="12">
      <t>スイシン</t>
    </rPh>
    <rPh sb="17" eb="19">
      <t>ブンセキ</t>
    </rPh>
    <rPh sb="23" eb="26">
      <t>シャカイテキ</t>
    </rPh>
    <rPh sb="30" eb="31">
      <t>タカ</t>
    </rPh>
    <phoneticPr fontId="5"/>
  </si>
  <si>
    <t>改正法の適切な運用を推進するための分析のため、国が予算措置を講じる必要がある。</t>
    <rPh sb="0" eb="3">
      <t>カイセイホウ</t>
    </rPh>
    <rPh sb="4" eb="6">
      <t>テキセツ</t>
    </rPh>
    <rPh sb="7" eb="9">
      <t>ウンヨウ</t>
    </rPh>
    <rPh sb="10" eb="12">
      <t>スイシン</t>
    </rPh>
    <rPh sb="17" eb="19">
      <t>ブンセキ</t>
    </rPh>
    <rPh sb="23" eb="24">
      <t>クニ</t>
    </rPh>
    <rPh sb="25" eb="29">
      <t>ヨサンソチ</t>
    </rPh>
    <rPh sb="30" eb="31">
      <t>コウ</t>
    </rPh>
    <rPh sb="33" eb="35">
      <t>ヒツヨウ</t>
    </rPh>
    <phoneticPr fontId="5"/>
  </si>
  <si>
    <t>改正法の適切な運用を推進するため分析を実施するものであり、優先度が高い。</t>
    <rPh sb="0" eb="3">
      <t>カイセイホウ</t>
    </rPh>
    <rPh sb="4" eb="6">
      <t>テキセツ</t>
    </rPh>
    <rPh sb="7" eb="9">
      <t>ウンヨウ</t>
    </rPh>
    <rPh sb="10" eb="12">
      <t>スイシン</t>
    </rPh>
    <rPh sb="16" eb="18">
      <t>ブンセキ</t>
    </rPh>
    <rPh sb="19" eb="21">
      <t>ジッシ</t>
    </rPh>
    <rPh sb="29" eb="31">
      <t>ユウセン</t>
    </rPh>
    <rPh sb="31" eb="32">
      <t>ド</t>
    </rPh>
    <rPh sb="33" eb="34">
      <t>タカ</t>
    </rPh>
    <phoneticPr fontId="5"/>
  </si>
  <si>
    <t>-</t>
    <phoneticPr fontId="5"/>
  </si>
  <si>
    <t>事業に要した経費／事業数　　　　　　　　　　　　　　</t>
    <rPh sb="0" eb="2">
      <t>ジギョウ</t>
    </rPh>
    <rPh sb="3" eb="4">
      <t>ヨウ</t>
    </rPh>
    <rPh sb="6" eb="8">
      <t>ケイヒ</t>
    </rPh>
    <rPh sb="9" eb="12">
      <t>ジギョウスウ</t>
    </rPh>
    <phoneticPr fontId="5"/>
  </si>
  <si>
    <t>70歳以上の高齢運転者による交通死亡事故件数</t>
    <rPh sb="2" eb="3">
      <t>サイ</t>
    </rPh>
    <rPh sb="3" eb="5">
      <t>イジョウ</t>
    </rPh>
    <rPh sb="6" eb="8">
      <t>コウレイ</t>
    </rPh>
    <rPh sb="8" eb="11">
      <t>ウンテンシャ</t>
    </rPh>
    <rPh sb="14" eb="16">
      <t>コウツウ</t>
    </rPh>
    <rPh sb="16" eb="18">
      <t>シボウ</t>
    </rPh>
    <rPh sb="18" eb="20">
      <t>ジコ</t>
    </rPh>
    <rPh sb="20" eb="22">
      <t>ケンスウ</t>
    </rPh>
    <phoneticPr fontId="5"/>
  </si>
  <si>
    <t>冊</t>
    <rPh sb="0" eb="1">
      <t>サツ</t>
    </rPh>
    <phoneticPr fontId="5"/>
  </si>
  <si>
    <t>-</t>
    <phoneticPr fontId="5"/>
  </si>
  <si>
    <t>１百万円／1</t>
    <rPh sb="1" eb="3">
      <t>ヒャクマン</t>
    </rPh>
    <rPh sb="3" eb="4">
      <t>エン</t>
    </rPh>
    <phoneticPr fontId="5"/>
  </si>
  <si>
    <t>-</t>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</si>
  <si>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</si>
  <si>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</si>
  <si>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特に問題なし。引き続き、適切かつ効率的な執行に努める。</t>
    <rPh sb="0" eb="1">
      <t>トク</t>
    </rPh>
    <rPh sb="2" eb="4">
      <t>モンダイ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</si>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</sst>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50800</xdr:colOff>
      <xdr:row>749</xdr:row>
      <xdr:rowOff>152400</xdr:rowOff>
    </xdr:from>
    <xdr:to>
      <xdr:col>37</xdr:col>
      <xdr:colOff>156476</xdr:colOff>
      <xdr:row>751</xdr:row>
      <xdr:rowOff>164890</xdr:rowOff>
    </xdr:to>
    <xdr:sp macro="" textlink="">
      <xdr:nvSpPr>
        <xdr:cNvPr id="2" name="正方形/長方形 1">
          <a:extLst>
            <a:ext uri="{FF2B5EF4-FFF2-40B4-BE49-F238E27FC236}">
              <a16:creationId xmlns:a16="http://schemas.microsoft.com/office/drawing/2014/main" id="{40E8A35C-2B2E-4B15-B4DF-CDB81F2BAA6A}"/>
            </a:ext>
          </a:extLst>
        </xdr:cNvPr>
        <xdr:cNvSpPr/>
      </xdr:nvSpPr>
      <xdr:spPr>
        <a:xfrm>
          <a:off x="3342640" y="234167680"/>
          <a:ext cx="3580396" cy="72369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ja-JP" altLang="en-US" sz="1600">
              <a:solidFill>
                <a:sysClr val="windowText" lastClr="000000"/>
              </a:solidFill>
            </a:rPr>
            <a:t>１百万円</a:t>
          </a:r>
        </a:p>
      </xdr:txBody>
    </xdr:sp>
    <xdr:clientData/>
  </xdr:twoCellAnchor>
  <xdr:twoCellAnchor>
    <xdr:from>
      <xdr:col>28</xdr:col>
      <xdr:colOff>10160</xdr:colOff>
      <xdr:row>752</xdr:row>
      <xdr:rowOff>0</xdr:rowOff>
    </xdr:from>
    <xdr:to>
      <xdr:col>28</xdr:col>
      <xdr:colOff>10161</xdr:colOff>
      <xdr:row>756</xdr:row>
      <xdr:rowOff>96303</xdr:rowOff>
    </xdr:to>
    <xdr:cxnSp macro="">
      <xdr:nvCxnSpPr>
        <xdr:cNvPr id="3" name="直線矢印コネクタ 2">
          <a:extLst>
            <a:ext uri="{FF2B5EF4-FFF2-40B4-BE49-F238E27FC236}">
              <a16:creationId xmlns:a16="http://schemas.microsoft.com/office/drawing/2014/main" id="{6C5BA25C-5B4C-45E3-BD41-A78B2B635AE0}"/>
            </a:ext>
          </a:extLst>
        </xdr:cNvPr>
        <xdr:cNvCxnSpPr/>
      </xdr:nvCxnSpPr>
      <xdr:spPr>
        <a:xfrm>
          <a:off x="5130800" y="235082080"/>
          <a:ext cx="1" cy="1518703"/>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101600</xdr:colOff>
      <xdr:row>756</xdr:row>
      <xdr:rowOff>264160</xdr:rowOff>
    </xdr:from>
    <xdr:to>
      <xdr:col>37</xdr:col>
      <xdr:colOff>173535</xdr:colOff>
      <xdr:row>758</xdr:row>
      <xdr:rowOff>272552</xdr:rowOff>
    </xdr:to>
    <xdr:sp macro="" textlink="">
      <xdr:nvSpPr>
        <xdr:cNvPr id="8" name="正方形/長方形 7">
          <a:extLst>
            <a:ext uri="{FF2B5EF4-FFF2-40B4-BE49-F238E27FC236}">
              <a16:creationId xmlns:a16="http://schemas.microsoft.com/office/drawing/2014/main" id="{60559343-0899-4B7A-B336-AADA2F722CE7}"/>
            </a:ext>
          </a:extLst>
        </xdr:cNvPr>
        <xdr:cNvSpPr/>
      </xdr:nvSpPr>
      <xdr:spPr>
        <a:xfrm>
          <a:off x="3393440" y="44002960"/>
          <a:ext cx="3546655" cy="7195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民間会社等</a:t>
          </a:r>
          <a:endParaRPr kumimoji="1" lang="en-US" altLang="ja-JP" sz="1600">
            <a:solidFill>
              <a:sysClr val="windowText" lastClr="000000"/>
            </a:solidFill>
          </a:endParaRPr>
        </a:p>
        <a:p>
          <a:pPr algn="ctr"/>
          <a:r>
            <a:rPr kumimoji="1" lang="ja-JP" altLang="en-US" sz="1600">
              <a:solidFill>
                <a:sysClr val="windowText" lastClr="000000"/>
              </a:solidFill>
            </a:rPr>
            <a:t>１百万円</a:t>
          </a:r>
        </a:p>
      </xdr:txBody>
    </xdr:sp>
    <xdr:clientData/>
  </xdr:twoCellAnchor>
  <xdr:twoCellAnchor>
    <xdr:from>
      <xdr:col>17</xdr:col>
      <xdr:colOff>40640</xdr:colOff>
      <xdr:row>759</xdr:row>
      <xdr:rowOff>81280</xdr:rowOff>
    </xdr:from>
    <xdr:to>
      <xdr:col>38</xdr:col>
      <xdr:colOff>145416</xdr:colOff>
      <xdr:row>760</xdr:row>
      <xdr:rowOff>85212</xdr:rowOff>
    </xdr:to>
    <xdr:sp macro="" textlink="">
      <xdr:nvSpPr>
        <xdr:cNvPr id="9" name="正方形/長方形 8">
          <a:extLst>
            <a:ext uri="{FF2B5EF4-FFF2-40B4-BE49-F238E27FC236}">
              <a16:creationId xmlns:a16="http://schemas.microsoft.com/office/drawing/2014/main" id="{3BA3E2BD-FE01-4DD3-95FF-499C4FFDDC56}"/>
            </a:ext>
          </a:extLst>
        </xdr:cNvPr>
        <xdr:cNvSpPr/>
      </xdr:nvSpPr>
      <xdr:spPr>
        <a:xfrm>
          <a:off x="3149600" y="44886880"/>
          <a:ext cx="3945256" cy="35953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a:t>
          </a:r>
        </a:p>
      </xdr:txBody>
    </xdr:sp>
    <xdr:clientData/>
  </xdr:twoCellAnchor>
  <xdr:twoCellAnchor>
    <xdr:from>
      <xdr:col>29</xdr:col>
      <xdr:colOff>45270</xdr:colOff>
      <xdr:row>759</xdr:row>
      <xdr:rowOff>122470</xdr:rowOff>
    </xdr:from>
    <xdr:to>
      <xdr:col>29</xdr:col>
      <xdr:colOff>120105</xdr:colOff>
      <xdr:row>760</xdr:row>
      <xdr:rowOff>67009</xdr:rowOff>
    </xdr:to>
    <xdr:sp macro="" textlink="">
      <xdr:nvSpPr>
        <xdr:cNvPr id="10" name="右大かっこ 9">
          <a:extLst>
            <a:ext uri="{FF2B5EF4-FFF2-40B4-BE49-F238E27FC236}">
              <a16:creationId xmlns:a16="http://schemas.microsoft.com/office/drawing/2014/main" id="{E03577CB-53F3-4D46-B739-6D1FC3B3C713}"/>
            </a:ext>
          </a:extLst>
        </xdr:cNvPr>
        <xdr:cNvSpPr/>
      </xdr:nvSpPr>
      <xdr:spPr>
        <a:xfrm>
          <a:off x="5348790" y="44928070"/>
          <a:ext cx="74835" cy="3001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65664</xdr:colOff>
      <xdr:row>759</xdr:row>
      <xdr:rowOff>113810</xdr:rowOff>
    </xdr:from>
    <xdr:to>
      <xdr:col>26</xdr:col>
      <xdr:colOff>151725</xdr:colOff>
      <xdr:row>760</xdr:row>
      <xdr:rowOff>47144</xdr:rowOff>
    </xdr:to>
    <xdr:sp macro="" textlink="">
      <xdr:nvSpPr>
        <xdr:cNvPr id="11" name="左大かっこ 10">
          <a:extLst>
            <a:ext uri="{FF2B5EF4-FFF2-40B4-BE49-F238E27FC236}">
              <a16:creationId xmlns:a16="http://schemas.microsoft.com/office/drawing/2014/main" id="{995973BA-2DFE-4084-BB72-0B3E2F01D3D8}"/>
            </a:ext>
          </a:extLst>
        </xdr:cNvPr>
        <xdr:cNvSpPr/>
      </xdr:nvSpPr>
      <xdr:spPr>
        <a:xfrm>
          <a:off x="4820544" y="44919410"/>
          <a:ext cx="86061" cy="2889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N721" sqref="N721:AF7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t="s">
        <v>595</v>
      </c>
      <c r="AP2" s="191"/>
      <c r="AQ2" s="191"/>
      <c r="AR2" s="84" t="s">
        <v>631</v>
      </c>
      <c r="AS2" s="192">
        <v>4</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635</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430</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642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666</v>
      </c>
      <c r="Q13" s="149"/>
      <c r="R13" s="149"/>
      <c r="S13" s="149"/>
      <c r="T13" s="149"/>
      <c r="U13" s="149"/>
      <c r="V13" s="150"/>
      <c r="W13" s="148" t="s">
        <v>666</v>
      </c>
      <c r="X13" s="149"/>
      <c r="Y13" s="149"/>
      <c r="Z13" s="149"/>
      <c r="AA13" s="149"/>
      <c r="AB13" s="149"/>
      <c r="AC13" s="150"/>
      <c r="AD13" s="148" t="s">
        <v>666</v>
      </c>
      <c r="AE13" s="149"/>
      <c r="AF13" s="149"/>
      <c r="AG13" s="149"/>
      <c r="AH13" s="149"/>
      <c r="AI13" s="149"/>
      <c r="AJ13" s="150"/>
      <c r="AK13" s="148">
        <v>1</v>
      </c>
      <c r="AL13" s="149"/>
      <c r="AM13" s="149"/>
      <c r="AN13" s="149"/>
      <c r="AO13" s="149"/>
      <c r="AP13" s="149"/>
      <c r="AQ13" s="150"/>
      <c r="AR13" s="145">
        <v>1</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666</v>
      </c>
      <c r="Q14" s="149"/>
      <c r="R14" s="149"/>
      <c r="S14" s="149"/>
      <c r="T14" s="149"/>
      <c r="U14" s="149"/>
      <c r="V14" s="150"/>
      <c r="W14" s="148" t="s">
        <v>666</v>
      </c>
      <c r="X14" s="149"/>
      <c r="Y14" s="149"/>
      <c r="Z14" s="149"/>
      <c r="AA14" s="149"/>
      <c r="AB14" s="149"/>
      <c r="AC14" s="150"/>
      <c r="AD14" s="148" t="s">
        <v>666</v>
      </c>
      <c r="AE14" s="149"/>
      <c r="AF14" s="149"/>
      <c r="AG14" s="149"/>
      <c r="AH14" s="149"/>
      <c r="AI14" s="149"/>
      <c r="AJ14" s="150"/>
      <c r="AK14" s="148" t="s">
        <v>672</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666</v>
      </c>
      <c r="Q15" s="149"/>
      <c r="R15" s="149"/>
      <c r="S15" s="149"/>
      <c r="T15" s="149"/>
      <c r="U15" s="149"/>
      <c r="V15" s="150"/>
      <c r="W15" s="148" t="s">
        <v>666</v>
      </c>
      <c r="X15" s="149"/>
      <c r="Y15" s="149"/>
      <c r="Z15" s="149"/>
      <c r="AA15" s="149"/>
      <c r="AB15" s="149"/>
      <c r="AC15" s="150"/>
      <c r="AD15" s="148" t="s">
        <v>666</v>
      </c>
      <c r="AE15" s="149"/>
      <c r="AF15" s="149"/>
      <c r="AG15" s="149"/>
      <c r="AH15" s="149"/>
      <c r="AI15" s="149"/>
      <c r="AJ15" s="150"/>
      <c r="AK15" s="148" t="s">
        <v>666</v>
      </c>
      <c r="AL15" s="149"/>
      <c r="AM15" s="149"/>
      <c r="AN15" s="149"/>
      <c r="AO15" s="149"/>
      <c r="AP15" s="149"/>
      <c r="AQ15" s="150"/>
      <c r="AR15" s="148" t="s">
        <v>668</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666</v>
      </c>
      <c r="Q16" s="149"/>
      <c r="R16" s="149"/>
      <c r="S16" s="149"/>
      <c r="T16" s="149"/>
      <c r="U16" s="149"/>
      <c r="V16" s="150"/>
      <c r="W16" s="148" t="s">
        <v>666</v>
      </c>
      <c r="X16" s="149"/>
      <c r="Y16" s="149"/>
      <c r="Z16" s="149"/>
      <c r="AA16" s="149"/>
      <c r="AB16" s="149"/>
      <c r="AC16" s="150"/>
      <c r="AD16" s="148" t="s">
        <v>666</v>
      </c>
      <c r="AE16" s="149"/>
      <c r="AF16" s="149"/>
      <c r="AG16" s="149"/>
      <c r="AH16" s="149"/>
      <c r="AI16" s="149"/>
      <c r="AJ16" s="150"/>
      <c r="AK16" s="148" t="s">
        <v>672</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666</v>
      </c>
      <c r="Q17" s="149"/>
      <c r="R17" s="149"/>
      <c r="S17" s="149"/>
      <c r="T17" s="149"/>
      <c r="U17" s="149"/>
      <c r="V17" s="150"/>
      <c r="W17" s="148" t="s">
        <v>666</v>
      </c>
      <c r="X17" s="149"/>
      <c r="Y17" s="149"/>
      <c r="Z17" s="149"/>
      <c r="AA17" s="149"/>
      <c r="AB17" s="149"/>
      <c r="AC17" s="150"/>
      <c r="AD17" s="148" t="s">
        <v>666</v>
      </c>
      <c r="AE17" s="149"/>
      <c r="AF17" s="149"/>
      <c r="AG17" s="149"/>
      <c r="AH17" s="149"/>
      <c r="AI17" s="149"/>
      <c r="AJ17" s="150"/>
      <c r="AK17" s="148" t="s">
        <v>672</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v>
      </c>
      <c r="AL18" s="155"/>
      <c r="AM18" s="155"/>
      <c r="AN18" s="155"/>
      <c r="AO18" s="155"/>
      <c r="AP18" s="155"/>
      <c r="AQ18" s="156"/>
      <c r="AR18" s="154">
        <f>SUM(AR13:AX17)</f>
        <v>1</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643</v>
      </c>
      <c r="H23" s="118"/>
      <c r="I23" s="118"/>
      <c r="J23" s="118"/>
      <c r="K23" s="118"/>
      <c r="L23" s="118"/>
      <c r="M23" s="118"/>
      <c r="N23" s="118"/>
      <c r="O23" s="119"/>
      <c r="P23" s="145">
        <v>1</v>
      </c>
      <c r="Q23" s="146"/>
      <c r="R23" s="146"/>
      <c r="S23" s="146"/>
      <c r="T23" s="146"/>
      <c r="U23" s="146"/>
      <c r="V23" s="147"/>
      <c r="W23" s="145">
        <v>1</v>
      </c>
      <c r="X23" s="146"/>
      <c r="Y23" s="146"/>
      <c r="Z23" s="146"/>
      <c r="AA23" s="146"/>
      <c r="AB23" s="146"/>
      <c r="AC23" s="147"/>
      <c r="AD23" s="134" t="s">
        <v>673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1</v>
      </c>
      <c r="Q29" s="149"/>
      <c r="R29" s="149"/>
      <c r="S29" s="149"/>
      <c r="T29" s="149"/>
      <c r="U29" s="149"/>
      <c r="V29" s="150"/>
      <c r="W29" s="196">
        <f>AR13</f>
        <v>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673</v>
      </c>
      <c r="AR31" s="163"/>
      <c r="AS31" s="164" t="s">
        <v>185</v>
      </c>
      <c r="AT31" s="187"/>
      <c r="AU31" s="256">
        <v>3</v>
      </c>
      <c r="AV31" s="256"/>
      <c r="AW31" s="360" t="s">
        <v>175</v>
      </c>
      <c r="AX31" s="361"/>
    </row>
    <row r="32" spans="1:50" ht="23.25" customHeight="1" x14ac:dyDescent="0.2">
      <c r="A32" s="496"/>
      <c r="B32" s="494"/>
      <c r="C32" s="494"/>
      <c r="D32" s="494"/>
      <c r="E32" s="494"/>
      <c r="F32" s="495"/>
      <c r="G32" s="521" t="s">
        <v>644</v>
      </c>
      <c r="H32" s="522"/>
      <c r="I32" s="522"/>
      <c r="J32" s="522"/>
      <c r="K32" s="522"/>
      <c r="L32" s="522"/>
      <c r="M32" s="522"/>
      <c r="N32" s="522"/>
      <c r="O32" s="523"/>
      <c r="P32" s="176" t="s">
        <v>645</v>
      </c>
      <c r="Q32" s="176"/>
      <c r="R32" s="176"/>
      <c r="S32" s="176"/>
      <c r="T32" s="176"/>
      <c r="U32" s="176"/>
      <c r="V32" s="176"/>
      <c r="W32" s="176"/>
      <c r="X32" s="218"/>
      <c r="Y32" s="324" t="s">
        <v>12</v>
      </c>
      <c r="Z32" s="530"/>
      <c r="AA32" s="531"/>
      <c r="AB32" s="532" t="s">
        <v>665</v>
      </c>
      <c r="AC32" s="532"/>
      <c r="AD32" s="532"/>
      <c r="AE32" s="348" t="s">
        <v>662</v>
      </c>
      <c r="AF32" s="349"/>
      <c r="AG32" s="349"/>
      <c r="AH32" s="349"/>
      <c r="AI32" s="348" t="s">
        <v>662</v>
      </c>
      <c r="AJ32" s="349"/>
      <c r="AK32" s="349"/>
      <c r="AL32" s="349"/>
      <c r="AM32" s="348" t="s">
        <v>662</v>
      </c>
      <c r="AN32" s="349"/>
      <c r="AO32" s="349"/>
      <c r="AP32" s="349"/>
      <c r="AQ32" s="151" t="s">
        <v>662</v>
      </c>
      <c r="AR32" s="152"/>
      <c r="AS32" s="152"/>
      <c r="AT32" s="153"/>
      <c r="AU32" s="349" t="s">
        <v>662</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665</v>
      </c>
      <c r="AC33" s="503"/>
      <c r="AD33" s="503"/>
      <c r="AE33" s="348" t="s">
        <v>662</v>
      </c>
      <c r="AF33" s="349"/>
      <c r="AG33" s="349"/>
      <c r="AH33" s="349"/>
      <c r="AI33" s="348" t="s">
        <v>662</v>
      </c>
      <c r="AJ33" s="349"/>
      <c r="AK33" s="349"/>
      <c r="AL33" s="349"/>
      <c r="AM33" s="348" t="s">
        <v>662</v>
      </c>
      <c r="AN33" s="349"/>
      <c r="AO33" s="349"/>
      <c r="AP33" s="349"/>
      <c r="AQ33" s="151" t="s">
        <v>662</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662</v>
      </c>
      <c r="AF34" s="349"/>
      <c r="AG34" s="349"/>
      <c r="AH34" s="349"/>
      <c r="AI34" s="348" t="s">
        <v>662</v>
      </c>
      <c r="AJ34" s="349"/>
      <c r="AK34" s="349"/>
      <c r="AL34" s="349"/>
      <c r="AM34" s="348" t="s">
        <v>662</v>
      </c>
      <c r="AN34" s="349"/>
      <c r="AO34" s="349"/>
      <c r="AP34" s="349"/>
      <c r="AQ34" s="151" t="s">
        <v>662</v>
      </c>
      <c r="AR34" s="152"/>
      <c r="AS34" s="152"/>
      <c r="AT34" s="153"/>
      <c r="AU34" s="349" t="s">
        <v>662</v>
      </c>
      <c r="AV34" s="349"/>
      <c r="AW34" s="349"/>
      <c r="AX34" s="350"/>
    </row>
    <row r="35" spans="1:51" ht="23.25" customHeight="1" x14ac:dyDescent="0.2">
      <c r="A35" s="876" t="s">
        <v>300</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665</v>
      </c>
      <c r="AC101" s="532"/>
      <c r="AD101" s="532"/>
      <c r="AE101" s="343" t="s">
        <v>662</v>
      </c>
      <c r="AF101" s="343"/>
      <c r="AG101" s="343"/>
      <c r="AH101" s="343"/>
      <c r="AI101" s="343" t="s">
        <v>662</v>
      </c>
      <c r="AJ101" s="343"/>
      <c r="AK101" s="343"/>
      <c r="AL101" s="343"/>
      <c r="AM101" s="343" t="s">
        <v>662</v>
      </c>
      <c r="AN101" s="343"/>
      <c r="AO101" s="343"/>
      <c r="AP101" s="343"/>
      <c r="AQ101" s="343" t="s">
        <v>673</v>
      </c>
      <c r="AR101" s="343"/>
      <c r="AS101" s="343"/>
      <c r="AT101" s="343"/>
      <c r="AU101" s="348" t="s">
        <v>673</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665</v>
      </c>
      <c r="AC102" s="532"/>
      <c r="AD102" s="532"/>
      <c r="AE102" s="343" t="s">
        <v>662</v>
      </c>
      <c r="AF102" s="343"/>
      <c r="AG102" s="343"/>
      <c r="AH102" s="343"/>
      <c r="AI102" s="343" t="s">
        <v>662</v>
      </c>
      <c r="AJ102" s="343"/>
      <c r="AK102" s="343"/>
      <c r="AL102" s="343"/>
      <c r="AM102" s="343" t="s">
        <v>662</v>
      </c>
      <c r="AN102" s="343"/>
      <c r="AO102" s="343"/>
      <c r="AP102" s="343"/>
      <c r="AQ102" s="343">
        <v>1</v>
      </c>
      <c r="AR102" s="343"/>
      <c r="AS102" s="343"/>
      <c r="AT102" s="343"/>
      <c r="AU102" s="356">
        <v>1</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t="e">
        <f>-AE102</f>
        <v>#VALUE!</v>
      </c>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663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662</v>
      </c>
      <c r="AF116" s="343"/>
      <c r="AG116" s="343"/>
      <c r="AH116" s="343"/>
      <c r="AI116" s="343" t="s">
        <v>662</v>
      </c>
      <c r="AJ116" s="343"/>
      <c r="AK116" s="343"/>
      <c r="AL116" s="343"/>
      <c r="AM116" s="343" t="s">
        <v>662</v>
      </c>
      <c r="AN116" s="343"/>
      <c r="AO116" s="343"/>
      <c r="AP116" s="343"/>
      <c r="AQ116" s="348">
        <v>1</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662</v>
      </c>
      <c r="AF117" s="291"/>
      <c r="AG117" s="291"/>
      <c r="AH117" s="291"/>
      <c r="AI117" s="291" t="s">
        <v>662</v>
      </c>
      <c r="AJ117" s="291"/>
      <c r="AK117" s="291"/>
      <c r="AL117" s="291"/>
      <c r="AM117" s="291" t="s">
        <v>662</v>
      </c>
      <c r="AN117" s="291"/>
      <c r="AO117" s="291"/>
      <c r="AP117" s="291"/>
      <c r="AQ117" s="291" t="s">
        <v>667</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673</v>
      </c>
      <c r="AR133" s="256"/>
      <c r="AS133" s="164" t="s">
        <v>185</v>
      </c>
      <c r="AT133" s="187"/>
      <c r="AU133" s="163">
        <v>7</v>
      </c>
      <c r="AV133" s="163"/>
      <c r="AW133" s="164" t="s">
        <v>175</v>
      </c>
      <c r="AX133" s="165"/>
      <c r="AY133">
        <f>$AY$132</f>
        <v>1</v>
      </c>
    </row>
    <row r="134" spans="1:51" ht="39.75" customHeight="1" x14ac:dyDescent="0.2">
      <c r="A134" s="973"/>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v>709</v>
      </c>
      <c r="AF134" s="152"/>
      <c r="AG134" s="152"/>
      <c r="AH134" s="152"/>
      <c r="AI134" s="251">
        <v>602</v>
      </c>
      <c r="AJ134" s="152"/>
      <c r="AK134" s="152"/>
      <c r="AL134" s="152"/>
      <c r="AM134" s="251">
        <v>525</v>
      </c>
      <c r="AN134" s="152"/>
      <c r="AO134" s="152"/>
      <c r="AP134" s="152"/>
      <c r="AQ134" s="251" t="s">
        <v>653</v>
      </c>
      <c r="AR134" s="152"/>
      <c r="AS134" s="152"/>
      <c r="AT134" s="152"/>
      <c r="AU134" s="251" t="s">
        <v>673</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652</v>
      </c>
      <c r="AC135" s="160"/>
      <c r="AD135" s="160"/>
      <c r="AE135" s="251">
        <v>686</v>
      </c>
      <c r="AF135" s="152"/>
      <c r="AG135" s="152"/>
      <c r="AH135" s="152"/>
      <c r="AI135" s="251">
        <v>686</v>
      </c>
      <c r="AJ135" s="152"/>
      <c r="AK135" s="152"/>
      <c r="AL135" s="152"/>
      <c r="AM135" s="251">
        <v>686</v>
      </c>
      <c r="AN135" s="152"/>
      <c r="AO135" s="152"/>
      <c r="AP135" s="152"/>
      <c r="AQ135" s="251" t="s">
        <v>653</v>
      </c>
      <c r="AR135" s="152"/>
      <c r="AS135" s="152"/>
      <c r="AT135" s="152"/>
      <c r="AU135" s="251">
        <v>370</v>
      </c>
      <c r="AV135" s="152"/>
      <c r="AW135" s="152"/>
      <c r="AX135" s="193"/>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593</v>
      </c>
      <c r="D430" s="236"/>
      <c r="E430" s="224" t="s">
        <v>319</v>
      </c>
      <c r="F430" s="429"/>
      <c r="G430" s="226" t="s">
        <v>204</v>
      </c>
      <c r="H430" s="173"/>
      <c r="I430" s="173"/>
      <c r="J430" s="227" t="s">
        <v>653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673</v>
      </c>
      <c r="AF432" s="163"/>
      <c r="AG432" s="164" t="s">
        <v>185</v>
      </c>
      <c r="AH432" s="187"/>
      <c r="AI432" s="201"/>
      <c r="AJ432" s="201"/>
      <c r="AK432" s="201"/>
      <c r="AL432" s="202"/>
      <c r="AM432" s="201"/>
      <c r="AN432" s="201"/>
      <c r="AO432" s="201"/>
      <c r="AP432" s="202"/>
      <c r="AQ432" s="216" t="s">
        <v>673</v>
      </c>
      <c r="AR432" s="163"/>
      <c r="AS432" s="164" t="s">
        <v>185</v>
      </c>
      <c r="AT432" s="187"/>
      <c r="AU432" s="163" t="s">
        <v>673</v>
      </c>
      <c r="AV432" s="163"/>
      <c r="AW432" s="164" t="s">
        <v>175</v>
      </c>
      <c r="AX432" s="165"/>
      <c r="AY432">
        <f>$AY$431</f>
        <v>1</v>
      </c>
    </row>
    <row r="433" spans="1:51" ht="23.25" customHeight="1" x14ac:dyDescent="0.2">
      <c r="A433" s="973"/>
      <c r="B433" s="238"/>
      <c r="C433" s="237"/>
      <c r="D433" s="238"/>
      <c r="E433" s="181"/>
      <c r="F433" s="182"/>
      <c r="G433" s="217" t="s">
        <v>658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662</v>
      </c>
      <c r="AC433" s="160"/>
      <c r="AD433" s="160"/>
      <c r="AE433" s="151" t="s">
        <v>662</v>
      </c>
      <c r="AF433" s="152"/>
      <c r="AG433" s="152"/>
      <c r="AH433" s="152"/>
      <c r="AI433" s="151" t="s">
        <v>662</v>
      </c>
      <c r="AJ433" s="152"/>
      <c r="AK433" s="152"/>
      <c r="AL433" s="152"/>
      <c r="AM433" s="151" t="s">
        <v>662</v>
      </c>
      <c r="AN433" s="152"/>
      <c r="AO433" s="152"/>
      <c r="AP433" s="153"/>
      <c r="AQ433" s="151" t="s">
        <v>662</v>
      </c>
      <c r="AR433" s="152"/>
      <c r="AS433" s="152"/>
      <c r="AT433" s="153"/>
      <c r="AU433" s="152" t="s">
        <v>662</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662</v>
      </c>
      <c r="AC434" s="209"/>
      <c r="AD434" s="209"/>
      <c r="AE434" s="151" t="s">
        <v>662</v>
      </c>
      <c r="AF434" s="152"/>
      <c r="AG434" s="152"/>
      <c r="AH434" s="153"/>
      <c r="AI434" s="151" t="s">
        <v>662</v>
      </c>
      <c r="AJ434" s="152"/>
      <c r="AK434" s="152"/>
      <c r="AL434" s="152"/>
      <c r="AM434" s="151" t="s">
        <v>662</v>
      </c>
      <c r="AN434" s="152"/>
      <c r="AO434" s="152"/>
      <c r="AP434" s="153"/>
      <c r="AQ434" s="151" t="s">
        <v>662</v>
      </c>
      <c r="AR434" s="152"/>
      <c r="AS434" s="152"/>
      <c r="AT434" s="153"/>
      <c r="AU434" s="152" t="s">
        <v>662</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662</v>
      </c>
      <c r="AF435" s="152"/>
      <c r="AG435" s="152"/>
      <c r="AH435" s="153"/>
      <c r="AI435" s="151" t="s">
        <v>662</v>
      </c>
      <c r="AJ435" s="152"/>
      <c r="AK435" s="152"/>
      <c r="AL435" s="152"/>
      <c r="AM435" s="151" t="s">
        <v>662</v>
      </c>
      <c r="AN435" s="152"/>
      <c r="AO435" s="152"/>
      <c r="AP435" s="153"/>
      <c r="AQ435" s="151" t="s">
        <v>662</v>
      </c>
      <c r="AR435" s="152"/>
      <c r="AS435" s="152"/>
      <c r="AT435" s="153"/>
      <c r="AU435" s="152" t="s">
        <v>662</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673</v>
      </c>
      <c r="AF457" s="163"/>
      <c r="AG457" s="164" t="s">
        <v>185</v>
      </c>
      <c r="AH457" s="187"/>
      <c r="AI457" s="201"/>
      <c r="AJ457" s="201"/>
      <c r="AK457" s="201"/>
      <c r="AL457" s="202"/>
      <c r="AM457" s="201"/>
      <c r="AN457" s="201"/>
      <c r="AO457" s="201"/>
      <c r="AP457" s="202"/>
      <c r="AQ457" s="216" t="s">
        <v>673</v>
      </c>
      <c r="AR457" s="163"/>
      <c r="AS457" s="164" t="s">
        <v>185</v>
      </c>
      <c r="AT457" s="187"/>
      <c r="AU457" s="163" t="s">
        <v>673</v>
      </c>
      <c r="AV457" s="163"/>
      <c r="AW457" s="164" t="s">
        <v>175</v>
      </c>
      <c r="AX457" s="165"/>
      <c r="AY457">
        <f>$AY$456</f>
        <v>1</v>
      </c>
    </row>
    <row r="458" spans="1:51" ht="23.25" customHeight="1" x14ac:dyDescent="0.2">
      <c r="A458" s="973"/>
      <c r="B458" s="238"/>
      <c r="C458" s="237"/>
      <c r="D458" s="238"/>
      <c r="E458" s="181"/>
      <c r="F458" s="182"/>
      <c r="G458" s="217" t="s">
        <v>658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662</v>
      </c>
      <c r="AC458" s="160"/>
      <c r="AD458" s="160"/>
      <c r="AE458" s="151" t="s">
        <v>662</v>
      </c>
      <c r="AF458" s="152"/>
      <c r="AG458" s="152"/>
      <c r="AH458" s="152"/>
      <c r="AI458" s="151" t="s">
        <v>662</v>
      </c>
      <c r="AJ458" s="152"/>
      <c r="AK458" s="152"/>
      <c r="AL458" s="152"/>
      <c r="AM458" s="151" t="s">
        <v>662</v>
      </c>
      <c r="AN458" s="152"/>
      <c r="AO458" s="152"/>
      <c r="AP458" s="153"/>
      <c r="AQ458" s="151" t="s">
        <v>662</v>
      </c>
      <c r="AR458" s="152"/>
      <c r="AS458" s="152"/>
      <c r="AT458" s="153"/>
      <c r="AU458" s="152" t="s">
        <v>662</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662</v>
      </c>
      <c r="AC459" s="209"/>
      <c r="AD459" s="209"/>
      <c r="AE459" s="151" t="s">
        <v>662</v>
      </c>
      <c r="AF459" s="152"/>
      <c r="AG459" s="152"/>
      <c r="AH459" s="153"/>
      <c r="AI459" s="151" t="s">
        <v>662</v>
      </c>
      <c r="AJ459" s="152"/>
      <c r="AK459" s="152"/>
      <c r="AL459" s="152"/>
      <c r="AM459" s="151" t="s">
        <v>662</v>
      </c>
      <c r="AN459" s="152"/>
      <c r="AO459" s="152"/>
      <c r="AP459" s="153"/>
      <c r="AQ459" s="151" t="s">
        <v>662</v>
      </c>
      <c r="AR459" s="152"/>
      <c r="AS459" s="152"/>
      <c r="AT459" s="153"/>
      <c r="AU459" s="152" t="s">
        <v>662</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662</v>
      </c>
      <c r="AF460" s="152"/>
      <c r="AG460" s="152"/>
      <c r="AH460" s="153"/>
      <c r="AI460" s="151" t="s">
        <v>662</v>
      </c>
      <c r="AJ460" s="152"/>
      <c r="AK460" s="152"/>
      <c r="AL460" s="152"/>
      <c r="AM460" s="151" t="s">
        <v>662</v>
      </c>
      <c r="AN460" s="152"/>
      <c r="AO460" s="152"/>
      <c r="AP460" s="153"/>
      <c r="AQ460" s="151" t="s">
        <v>662</v>
      </c>
      <c r="AR460" s="152"/>
      <c r="AS460" s="152"/>
      <c r="AT460" s="153"/>
      <c r="AU460" s="152" t="s">
        <v>662</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658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638</v>
      </c>
      <c r="AE702" s="875"/>
      <c r="AF702" s="875"/>
      <c r="AG702" s="864" t="s">
        <v>659</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638</v>
      </c>
      <c r="AE703" s="170"/>
      <c r="AF703" s="170"/>
      <c r="AG703" s="648" t="s">
        <v>660</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638</v>
      </c>
      <c r="AE704" s="567"/>
      <c r="AF704" s="567"/>
      <c r="AG704" s="409" t="s">
        <v>661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655</v>
      </c>
      <c r="AE705" s="717"/>
      <c r="AF705" s="717"/>
      <c r="AG705" s="175" t="s">
        <v>656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655</v>
      </c>
      <c r="AE708" s="652"/>
      <c r="AF708" s="652"/>
      <c r="AG708" s="507" t="s">
        <v>656</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t="s">
        <v>656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48" t="s">
        <v>656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t="s">
        <v>656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t="s">
        <v>656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t="s">
        <v>656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t="s">
        <v>656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58"/>
      <c r="AG715" s="507" t="s">
        <v>656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655</v>
      </c>
      <c r="AE716" s="740"/>
      <c r="AF716" s="740"/>
      <c r="AG716" s="648" t="s">
        <v>656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t="s">
        <v>656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t="s">
        <v>656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655</v>
      </c>
      <c r="AE719" s="652"/>
      <c r="AF719" s="652"/>
      <c r="AG719" s="175" t="s">
        <v>673</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673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673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669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670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671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t="s">
        <v>658</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658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658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635</v>
      </c>
      <c r="F746" s="98"/>
      <c r="G746" s="98"/>
      <c r="H746" s="85" t="str">
        <f>IF(E746="","","-")</f>
        <v>-</v>
      </c>
      <c r="I746" s="98" t="s">
        <v>308</v>
      </c>
      <c r="J746" s="98"/>
      <c r="K746" s="85" t="str">
        <f>IF(I746="","","-")</f>
        <v>-</v>
      </c>
      <c r="L746" s="89">
        <v>45</v>
      </c>
      <c r="M746" s="89"/>
      <c r="N746" s="85" t="str">
        <f>IF(O746="","","-")</f>
        <v/>
      </c>
      <c r="O746" s="95"/>
      <c r="P746" s="96"/>
      <c r="Q746" s="97" t="s">
        <v>635</v>
      </c>
      <c r="R746" s="98"/>
      <c r="S746" s="98"/>
      <c r="T746" s="85" t="str">
        <f>IF(Q746="","","-")</f>
        <v>-</v>
      </c>
      <c r="U746" s="98" t="s">
        <v>318</v>
      </c>
      <c r="V746" s="98"/>
      <c r="W746" s="85" t="str">
        <f>IF(U746="","","-")</f>
        <v>-</v>
      </c>
      <c r="X746" s="89">
        <v>2</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635</v>
      </c>
      <c r="F747" s="98"/>
      <c r="G747" s="98"/>
      <c r="H747" s="85" t="str">
        <f>IF(E747="","","-")</f>
        <v>-</v>
      </c>
      <c r="I747" s="98" t="s">
        <v>334</v>
      </c>
      <c r="J747" s="98"/>
      <c r="K747" s="85" t="str">
        <f>IF(I747="","","-")</f>
        <v>-</v>
      </c>
      <c r="L747" s="89">
        <v>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t="s">
        <v>657</v>
      </c>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49" man="1"/>
    <brk id="48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638</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2021-08-31T11:49:56Z</dcterms:modified>
</cp:coreProperties>
</file>