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ublic\Documents\01_行政事業レビュー\令和３年度レビュー\R30999_★最終公表\★最新版シート\"/>
    </mc:Choice>
  </mc:AlternateContent>
  <xr:revisionPtr revIDLastSave="0" documentId="13_ncr:1_{4BC4D7AC-DD00-4770-AA28-D229FCDA29CA}" xr6:coauthVersionLast="36" xr6:coauthVersionMax="36" xr10:uidLastSave="{00000000-0000-0000-0000-000000000000}"/>
  <bookViews>
    <workbookView xWindow="0" yWindow="0" windowWidth="12828" windowHeight="8220"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<sst xmlns="http://schemas.openxmlformats.org/spreadsheetml/2006/main" count="2333" uniqueCount="692">
  <si>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</si>
  <si>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</si>
  <si>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</si>
  <si>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</si>
  <si>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</si>
  <si>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</si>
  <si>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</si>
  <si>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</si>
  <si>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</si>
  <si>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</si>
  <si>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</si>
  <si>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</si>
  <si>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</si>
  <si>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</si>
  <si>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</si>
  <si>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</si>
  <si>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</si>
  <si>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</si>
  <si>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</si>
  <si>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</si>
  <si>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</si>
  <si>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</si>
  <si>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</si>
  <si>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</si>
  <si>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</si>
  <si>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</si>
  <si>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</si>
  <si>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</si>
  <si>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</si>
  <si>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</si>
  <si>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</si>
  <si>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</si>
  <si>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</si>
  <si>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</si>
  <si>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</si>
  <si>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</si>
  <si>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</si>
  <si>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</si>
  <si>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</si>
  <si>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</si>
  <si>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</si>
  <si>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</si>
  <si>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</si>
  <si>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</si>
  <si>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</si>
  <si>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</si>
  <si>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</si>
  <si>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</si>
  <si>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</si>
  <si>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</si>
  <si>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</si>
  <si>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</si>
  <si>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</si>
  <si>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</si>
  <si>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</si>
  <si>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</si>
  <si>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</si>
  <si>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</si>
  <si>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</si>
  <si>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</si>
  <si>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</si>
  <si>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</si>
  <si>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</si>
  <si>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</si>
  <si>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</si>
  <si>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</si>
  <si>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</si>
  <si>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</si>
  <si>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</si>
  <si>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</si>
  <si>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</si>
  <si>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</si>
  <si>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</si>
  <si>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</si>
  <si>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</si>
  <si>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</si>
  <si>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</si>
  <si>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</si>
  <si>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</si>
  <si>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</si>
  <si>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</si>
  <si>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</si>
  <si>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</si>
  <si>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</si>
  <si>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</si>
  <si>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</si>
  <si>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</si>
  <si>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</si>
  <si>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</si>
  <si>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</si>
  <si>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</si>
  <si>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</si>
  <si>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</si>
  <si>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</si>
  <si>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</si>
  <si>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</si>
  <si>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</si>
  <si>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</si>
  <si>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</si>
  <si>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</si>
  <si>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</si>
  <si>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</si>
  <si>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</si>
  <si>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</si>
  <si>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</si>
  <si>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</si>
  <si>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</si>
  <si>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</si>
  <si>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</si>
  <si>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</si>
  <si>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</si>
  <si>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</si>
  <si>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</si>
  <si>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</si>
  <si>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</si>
  <si>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</si>
  <si>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</si>
  <si>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</si>
  <si>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</si>
  <si>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</si>
  <si>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</si>
  <si>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</si>
  <si>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</si>
  <si>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</si>
  <si>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</si>
  <si>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</si>
  <si>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</si>
  <si>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</si>
  <si>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</si>
  <si>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</si>
  <si>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</si>
  <si>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</si>
  <si>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</si>
  <si>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</si>
  <si>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</si>
  <si>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</si>
  <si>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</si>
  <si>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</si>
  <si>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</si>
  <si>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</si>
  <si>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</si>
  <si>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</si>
  <si>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</si>
  <si>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</si>
  <si>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</si>
  <si>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</si>
  <si>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</si>
  <si>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</si>
  <si>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</si>
  <si>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</si>
  <si>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</si>
  <si>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</si>
  <si>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</si>
  <si>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</si>
  <si>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</si>
  <si>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</si>
  <si>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</si>
  <si>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</si>
  <si>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</si>
  <si>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</si>
  <si>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</si>
  <si>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</si>
  <si>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</si>
  <si>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</si>
  <si>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</si>
  <si>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</si>
  <si>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</si>
  <si>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</si>
  <si>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</si>
  <si>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</si>
  <si>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</si>
  <si>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</si>
  <si>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</si>
  <si>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</si>
  <si>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</si>
  <si>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</si>
  <si>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</si>
  <si>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</si>
  <si>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</si>
  <si>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</si>
  <si>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</si>
  <si>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</si>
  <si>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</si>
  <si>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</si>
  <si>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</si>
  <si>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</si>
  <si>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</si>
  <si>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</si>
  <si>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</si>
  <si>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</si>
  <si>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</si>
  <si>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</si>
  <si>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</si>
  <si>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</si>
  <si>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</si>
  <si>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</si>
  <si>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</si>
  <si>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</si>
  <si>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</si>
  <si>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</si>
  <si>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</si>
  <si>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</si>
  <si>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</si>
  <si>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</si>
  <si>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</si>
  <si>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</si>
  <si>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</si>
  <si>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</si>
  <si>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</si>
  <si>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</si>
  <si>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</si>
  <si>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</si>
  <si>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</si>
  <si>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</si>
  <si>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</si>
  <si>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</si>
  <si>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</si>
  <si>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</si>
  <si>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</si>
  <si>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</si>
  <si>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</si>
  <si>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</si>
  <si>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</si>
  <si>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</si>
  <si>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</si>
  <si>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</si>
  <si>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</si>
  <si>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</si>
  <si>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</si>
  <si>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</si>
  <si>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</si>
  <si>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</si>
  <si>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</si>
  <si>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</si>
  <si>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</si>
  <si>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</si>
  <si>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</si>
  <si>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</si>
  <si>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</si>
  <si>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</si>
  <si>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</si>
  <si>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</si>
  <si>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</si>
  <si>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</si>
  <si>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</si>
  <si>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</si>
  <si>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</si>
  <si>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</si>
  <si>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</si>
  <si>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</si>
  <si>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</si>
  <si>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</si>
  <si>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</si>
  <si>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</si>
  <si>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</si>
  <si>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</si>
  <si>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</si>
  <si>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</si>
  <si>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</si>
  <si>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</si>
  <si>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</si>
  <si>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</si>
  <si>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</si>
  <si>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</si>
  <si>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</si>
  <si>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</si>
  <si>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</si>
  <si>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</si>
  <si>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</si>
  <si>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</si>
  <si>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</si>
  <si>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</si>
  <si>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</si>
  <si>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</si>
  <si>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</si>
  <si>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</si>
  <si>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</si>
  <si>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</si>
  <si>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</si>
  <si>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</si>
  <si>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</si>
  <si>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</si>
  <si>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</si>
  <si>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</si>
  <si>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</si>
  <si>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</si>
  <si>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</si>
  <si>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</si>
  <si>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</si>
  <si>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</si>
  <si>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</si>
  <si>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</si>
  <si>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</si>
  <si>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</si>
  <si>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</si>
  <si>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</si>
  <si>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</si>
  <si>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</si>
  <si>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</si>
  <si>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</si>
  <si>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</si>
  <si>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</si>
  <si>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</si>
  <si>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</si>
  <si>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</si>
  <si>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</si>
  <si>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</si>
  <si>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</si>
  <si>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</si>
  <si>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</si>
  <si>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</si>
  <si>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</si>
  <si>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</si>
  <si>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</si>
  <si>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</si>
  <si>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</si>
  <si>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</si>
  <si>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</si>
  <si>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</si>
  <si>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</si>
  <si>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</si>
  <si>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</si>
  <si>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</si>
  <si>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</si>
  <si>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</si>
  <si>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</si>
  <si>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</si>
  <si>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</si>
  <si>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</si>
  <si>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</si>
  <si>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</si>
  <si>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</si>
  <si>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</si>
  <si>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</si>
  <si>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</si>
  <si>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</si>
  <si>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</si>
  <si>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</si>
  <si>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</si>
  <si>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</si>
  <si>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</si>
  <si>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</si>
  <si>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</si>
  <si>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</si>
  <si>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</si>
  <si>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</si>
  <si>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</si>
  <si>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</si>
  <si>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</si>
  <si>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</si>
  <si>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</si>
  <si>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</si>
  <si>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</si>
  <si>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</si>
  <si>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</si>
  <si>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</si>
  <si>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</si>
  <si>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</si>
  <si>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</si>
  <si>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</si>
  <si>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</si>
  <si>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</si>
  <si>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</si>
  <si>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</si>
  <si>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</si>
  <si>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</si>
  <si>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</si>
  <si>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</si>
  <si>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</si>
  <si>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</si>
  <si>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</si>
  <si>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</si>
  <si>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</si>
  <si>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</si>
  <si>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</si>
  <si>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</si>
  <si>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</si>
  <si>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</si>
  <si>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</si>
  <si>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</si>
  <si>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</si>
  <si>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</si>
  <si>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</si>
  <si>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</si>
  <si>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</si>
  <si>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</si>
  <si>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</si>
  <si>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</si>
  <si>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</si>
  <si>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</si>
  <si>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</si>
  <si>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</si>
  <si>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</si>
  <si>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</si>
  <si>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</si>
  <si>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</si>
  <si>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</si>
  <si>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</si>
  <si>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</si>
  <si>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</si>
  <si>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</si>
  <si>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</si>
  <si>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</si>
  <si>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</si>
  <si>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</si>
  <si>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</si>
  <si>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</si>
  <si>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</si>
  <si>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</si>
  <si>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</si>
  <si>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</si>
  <si>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</si>
  <si>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</si>
  <si>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</si>
  <si>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</si>
  <si>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</si>
  <si>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</si>
  <si>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</si>
  <si>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</si>
  <si>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</si>
  <si>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</si>
  <si>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</si>
  <si>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</si>
  <si>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</si>
  <si>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</si>
  <si>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</si>
  <si>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</si>
  <si>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</si>
  <si>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</si>
  <si>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</si>
  <si>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</si>
  <si>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</si>
  <si>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</si>
  <si>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</si>
  <si>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</si>
  <si>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</si>
  <si>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</si>
  <si>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</si>
  <si>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</si>
  <si>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</si>
  <si>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</si>
  <si>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</si>
  <si>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</si>
  <si>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</si>
  <si>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</si>
  <si>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</si>
  <si>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</si>
  <si>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</si>
  <si>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</si>
  <si>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</si>
  <si>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</si>
  <si>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</si>
  <si>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</si>
  <si>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</si>
  <si>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</si>
  <si>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</si>
  <si>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</si>
  <si>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</si>
  <si>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</si>
  <si>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</si>
  <si>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</si>
  <si>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</si>
  <si>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</si>
  <si>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</si>
  <si>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</si>
  <si>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</si>
  <si>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</si>
  <si>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</si>
  <si>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</si>
  <si>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</si>
  <si>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</si>
  <si>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</si>
  <si>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</si>
  <si>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</si>
  <si>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</si>
  <si>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</si>
  <si>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</si>
  <si>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</si>
  <si>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</si>
  <si>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</si>
  <si>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</si>
  <si>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</si>
  <si>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</si>
  <si>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</si>
  <si>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</si>
  <si>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</si>
  <si>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</si>
  <si>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</si>
  <si>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</si>
  <si>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</si>
  <si>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</si>
  <si>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</si>
  <si>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</si>
  <si>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</si>
  <si>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</si>
  <si>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</si>
  <si>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</si>
  <si>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</si>
  <si>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</si>
  <si>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</si>
  <si>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</si>
  <si>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</si>
  <si>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</si>
  <si>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</si>
  <si>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</si>
  <si>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</si>
  <si>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</si>
  <si>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</si>
  <si>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</si>
  <si>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</si>
  <si>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</si>
  <si>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</si>
  <si>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</si>
  <si>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</si>
  <si>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</si>
  <si>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</si>
  <si>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</si>
  <si>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</si>
  <si>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</si>
  <si>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</si>
  <si>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</si>
  <si>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</si>
  <si>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</si>
  <si>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</si>
  <si>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</si>
  <si>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</si>
  <si>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</si>
  <si>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</si>
  <si>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</si>
  <si>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</si>
  <si>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</si>
  <si>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</si>
  <si>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</si>
  <si>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</si>
  <si>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</si>
  <si>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</si>
  <si>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</si>
  <si>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</si>
  <si>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</si>
  <si>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</si>
  <si>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</si>
  <si>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</si>
  <si>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</si>
  <si>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</si>
  <si>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</si>
  <si>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</si>
  <si>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</si>
  <si>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</si>
  <si>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</si>
  <si>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</si>
  <si>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</si>
  <si>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</si>
  <si>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</si>
  <si>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</si>
  <si>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</si>
  <si>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</si>
  <si>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</si>
  <si>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</si>
  <si>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</si>
  <si>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</si>
  <si>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</si>
  <si>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</si>
  <si>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</si>
  <si>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</si>
  <si>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</si>
  <si>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</si>
  <si>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</si>
  <si>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</si>
  <si>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</si>
  <si>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</si>
  <si>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</si>
  <si>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</si>
  <si>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</si>
  <si>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</si>
  <si>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</si>
  <si>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</si>
  <si>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</si>
  <si>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</si>
  <si>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</si>
  <si>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</si>
  <si>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</si>
  <si>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</si>
  <si>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</si>
  <si>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</si>
  <si>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</si>
  <si>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</si>
  <si>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</si>
  <si>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</si>
  <si>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</si>
  <si>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</si>
  <si>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</si>
  <si>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</si>
  <si>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</si>
  <si>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</si>
  <si>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</si>
  <si>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</si>
  <si>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</si>
  <si>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</si>
  <si>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</si>
  <si>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</si>
  <si>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</si>
  <si>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</si>
  <si>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</si>
  <si>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</si>
  <si>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</si>
  <si>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</si>
  <si>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</si>
  <si>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</si>
  <si>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</si>
  <si>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</si>
  <si>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</si>
  <si>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</si>
  <si>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</si>
  <si>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</si>
  <si>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</si>
  <si>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</si>
  <si>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</si>
  <si>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</si>
  <si>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</si>
  <si>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</si>
  <si>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</si>
  <si>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</si>
  <si>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</si>
  <si>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</si>
  <si>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</si>
  <si>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</si>
  <si>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</si>
  <si>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</si>
  <si>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</si>
  <si>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</si>
  <si>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</si>
  <si>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</si>
  <si>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</si>
  <si>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警察庁</t>
  </si>
  <si>
    <t>高齢運転者対策の更なる強化・合理化等に関する調査研究</t>
    <rPh sb="0" eb="2">
      <t>コウレイ</t>
    </rPh>
    <rPh sb="2" eb="5">
      <t>ウンテンシャ</t>
    </rPh>
    <rPh sb="5" eb="7">
      <t>タイサク</t>
    </rPh>
    <rPh sb="8" eb="9">
      <t>サラ</t>
    </rPh>
    <rPh sb="11" eb="13">
      <t>キョウカ</t>
    </rPh>
    <rPh sb="14" eb="17">
      <t>ゴウリカ</t>
    </rPh>
    <rPh sb="17" eb="18">
      <t>トウ</t>
    </rPh>
    <rPh sb="19" eb="20">
      <t>カン</t>
    </rPh>
    <rPh sb="22" eb="24">
      <t>チョウサ</t>
    </rPh>
    <rPh sb="24" eb="26">
      <t>ケンキュウ</t>
    </rPh>
    <phoneticPr fontId="5"/>
  </si>
  <si>
    <t>交通局</t>
    <rPh sb="0" eb="3">
      <t>コウツウキョク</t>
    </rPh>
    <phoneticPr fontId="5"/>
  </si>
  <si>
    <t>運転免許課</t>
    <rPh sb="0" eb="2">
      <t>ウンテン</t>
    </rPh>
    <rPh sb="2" eb="5">
      <t>メンキョカ</t>
    </rPh>
    <phoneticPr fontId="5"/>
  </si>
  <si>
    <t>運転免許課長
宮内　彰久</t>
    <rPh sb="0" eb="2">
      <t>ウンテン</t>
    </rPh>
    <rPh sb="2" eb="5">
      <t>メンキョカ</t>
    </rPh>
    <rPh sb="5" eb="6">
      <t>チョウ</t>
    </rPh>
    <rPh sb="7" eb="9">
      <t>ミヤウチ</t>
    </rPh>
    <rPh sb="10" eb="12">
      <t>アキヒサ</t>
    </rPh>
    <phoneticPr fontId="5"/>
  </si>
  <si>
    <t>○</t>
  </si>
  <si>
    <t>道路交通法第91条、第101条の４第１項、第２項、第108条の２第１項第12号</t>
    <rPh sb="0" eb="2">
      <t>ドウロ</t>
    </rPh>
    <rPh sb="2" eb="5">
      <t>コウツウホウ</t>
    </rPh>
    <rPh sb="5" eb="6">
      <t>ダイ</t>
    </rPh>
    <rPh sb="8" eb="9">
      <t>ジョウ</t>
    </rPh>
    <rPh sb="10" eb="11">
      <t>ダイ</t>
    </rPh>
    <rPh sb="14" eb="15">
      <t>ジョウ</t>
    </rPh>
    <rPh sb="17" eb="18">
      <t>ダイ</t>
    </rPh>
    <rPh sb="19" eb="20">
      <t>コウ</t>
    </rPh>
    <rPh sb="21" eb="22">
      <t>ダイ</t>
    </rPh>
    <rPh sb="23" eb="24">
      <t>コウ</t>
    </rPh>
    <rPh sb="25" eb="26">
      <t>ダイ</t>
    </rPh>
    <rPh sb="29" eb="30">
      <t>ジョウ</t>
    </rPh>
    <rPh sb="32" eb="33">
      <t>ダイ</t>
    </rPh>
    <rPh sb="34" eb="35">
      <t>コウ</t>
    </rPh>
    <rPh sb="35" eb="36">
      <t>ダイ</t>
    </rPh>
    <rPh sb="38" eb="39">
      <t>ゴウ</t>
    </rPh>
    <phoneticPr fontId="5"/>
  </si>
  <si>
    <t>「高齢運転者による交通事故防止対策について」（平成29年７月７日交通対策本部決定）
「未就学児等及び高齢運転者の交通安全緊急対策」（令和元年６月18日「昨今の事故情勢を踏まえた交通安全対策に関する関係閣僚会議」決定）等</t>
    <rPh sb="1" eb="3">
      <t>コウレイ</t>
    </rPh>
    <rPh sb="3" eb="6">
      <t>ウンテンシャ</t>
    </rPh>
    <rPh sb="9" eb="11">
      <t>コウツウ</t>
    </rPh>
    <rPh sb="11" eb="13">
      <t>ジコ</t>
    </rPh>
    <rPh sb="13" eb="15">
      <t>ボウシ</t>
    </rPh>
    <rPh sb="15" eb="17">
      <t>タイサク</t>
    </rPh>
    <rPh sb="23" eb="25">
      <t>ヘイセイ</t>
    </rPh>
    <rPh sb="27" eb="28">
      <t>ネン</t>
    </rPh>
    <rPh sb="29" eb="30">
      <t>ガツ</t>
    </rPh>
    <rPh sb="31" eb="32">
      <t>ニチ</t>
    </rPh>
    <rPh sb="32" eb="34">
      <t>コウツウ</t>
    </rPh>
    <rPh sb="34" eb="36">
      <t>タイサク</t>
    </rPh>
    <rPh sb="36" eb="38">
      <t>ホンブ</t>
    </rPh>
    <rPh sb="38" eb="40">
      <t>ケッテイ</t>
    </rPh>
    <rPh sb="43" eb="47">
      <t>ミシュウガクジ</t>
    </rPh>
    <rPh sb="47" eb="48">
      <t>トウ</t>
    </rPh>
    <rPh sb="48" eb="49">
      <t>オヨ</t>
    </rPh>
    <rPh sb="50" eb="52">
      <t>コウレイ</t>
    </rPh>
    <rPh sb="52" eb="55">
      <t>ウンテンシャ</t>
    </rPh>
    <rPh sb="56" eb="58">
      <t>コウツウ</t>
    </rPh>
    <rPh sb="58" eb="60">
      <t>アンゼン</t>
    </rPh>
    <rPh sb="60" eb="62">
      <t>キンキュウ</t>
    </rPh>
    <rPh sb="62" eb="64">
      <t>タイサク</t>
    </rPh>
    <rPh sb="66" eb="67">
      <t>レイ</t>
    </rPh>
    <rPh sb="67" eb="68">
      <t>ワ</t>
    </rPh>
    <rPh sb="68" eb="70">
      <t>ガンネン</t>
    </rPh>
    <rPh sb="71" eb="72">
      <t>ガツ</t>
    </rPh>
    <rPh sb="74" eb="75">
      <t>ニチ</t>
    </rPh>
    <rPh sb="76" eb="78">
      <t>サッコン</t>
    </rPh>
    <rPh sb="79" eb="81">
      <t>ジコ</t>
    </rPh>
    <rPh sb="81" eb="83">
      <t>ジョウセイ</t>
    </rPh>
    <rPh sb="84" eb="85">
      <t>フ</t>
    </rPh>
    <rPh sb="88" eb="90">
      <t>コウツウ</t>
    </rPh>
    <rPh sb="90" eb="92">
      <t>アンゼン</t>
    </rPh>
    <rPh sb="92" eb="94">
      <t>タイサク</t>
    </rPh>
    <rPh sb="95" eb="96">
      <t>カン</t>
    </rPh>
    <rPh sb="98" eb="100">
      <t>カンケイ</t>
    </rPh>
    <rPh sb="100" eb="102">
      <t>カクリョウ</t>
    </rPh>
    <rPh sb="102" eb="104">
      <t>カイギ</t>
    </rPh>
    <rPh sb="105" eb="107">
      <t>ケッテイ</t>
    </rPh>
    <rPh sb="108" eb="109">
      <t>トウ</t>
    </rPh>
    <phoneticPr fontId="5"/>
  </si>
  <si>
    <t>　平成29年7月の交通対策本部決定において、「80歳以上の運転リスクが特に高い者への実車試験の導入や「安全運転サポート車」限定免許の導入といった高齢者の特性等に応じたきめ細かな対策の強化に向けた運転免許制度の更なる見直し」について速やかに検討することとされた。
　また、令和元年６月「昨今の事故情勢を踏まえた交通安全対策に関する関係閣僚会議」決定において、安全運転支援機能を有する自動車を前提として高齢者が運転できる免許制度の創設に向け、普及方策等について関係省庁が連携して検討を行うこととされている。
　これらを踏まえ、調査研究を行い、高齢者の免許制度の在り方について検討し、高齢運転者による交通事故の防止を図る。</t>
    <rPh sb="1" eb="3">
      <t>ヘイセイ</t>
    </rPh>
    <rPh sb="5" eb="6">
      <t>ネン</t>
    </rPh>
    <rPh sb="7" eb="8">
      <t>ツキ</t>
    </rPh>
    <rPh sb="9" eb="11">
      <t>コウツウ</t>
    </rPh>
    <rPh sb="11" eb="13">
      <t>タイサク</t>
    </rPh>
    <rPh sb="13" eb="15">
      <t>ホンブ</t>
    </rPh>
    <rPh sb="15" eb="17">
      <t>ケッテイ</t>
    </rPh>
    <rPh sb="115" eb="116">
      <t>スミ</t>
    </rPh>
    <rPh sb="119" eb="121">
      <t>ケントウ</t>
    </rPh>
    <rPh sb="135" eb="136">
      <t>レイ</t>
    </rPh>
    <rPh sb="136" eb="137">
      <t>ワ</t>
    </rPh>
    <rPh sb="137" eb="139">
      <t>ガンネン</t>
    </rPh>
    <rPh sb="140" eb="141">
      <t>ツキ</t>
    </rPh>
    <rPh sb="142" eb="144">
      <t>サッコン</t>
    </rPh>
    <rPh sb="145" eb="147">
      <t>ジコ</t>
    </rPh>
    <rPh sb="147" eb="149">
      <t>ジョウセイ</t>
    </rPh>
    <rPh sb="150" eb="151">
      <t>フ</t>
    </rPh>
    <rPh sb="154" eb="156">
      <t>コウツウ</t>
    </rPh>
    <rPh sb="156" eb="158">
      <t>アンゼン</t>
    </rPh>
    <rPh sb="158" eb="160">
      <t>タイサク</t>
    </rPh>
    <rPh sb="161" eb="162">
      <t>カン</t>
    </rPh>
    <rPh sb="164" eb="166">
      <t>カンケイ</t>
    </rPh>
    <rPh sb="166" eb="168">
      <t>カクリョウ</t>
    </rPh>
    <rPh sb="168" eb="170">
      <t>カイギ</t>
    </rPh>
    <rPh sb="171" eb="173">
      <t>ケッテイ</t>
    </rPh>
    <rPh sb="178" eb="180">
      <t>アンゼン</t>
    </rPh>
    <rPh sb="180" eb="182">
      <t>ウンテン</t>
    </rPh>
    <rPh sb="182" eb="184">
      <t>シエン</t>
    </rPh>
    <rPh sb="184" eb="186">
      <t>キノウ</t>
    </rPh>
    <rPh sb="187" eb="188">
      <t>ユウ</t>
    </rPh>
    <rPh sb="190" eb="193">
      <t>ジドウシャ</t>
    </rPh>
    <rPh sb="194" eb="196">
      <t>ゼンテイ</t>
    </rPh>
    <rPh sb="199" eb="201">
      <t>コウレイ</t>
    </rPh>
    <rPh sb="201" eb="202">
      <t>シャ</t>
    </rPh>
    <rPh sb="203" eb="205">
      <t>ウンテン</t>
    </rPh>
    <rPh sb="208" eb="210">
      <t>メンキョ</t>
    </rPh>
    <rPh sb="210" eb="212">
      <t>セイド</t>
    </rPh>
    <rPh sb="213" eb="215">
      <t>ソウセツ</t>
    </rPh>
    <rPh sb="216" eb="217">
      <t>ム</t>
    </rPh>
    <rPh sb="219" eb="221">
      <t>フキュウ</t>
    </rPh>
    <rPh sb="221" eb="223">
      <t>ホウサク</t>
    </rPh>
    <rPh sb="223" eb="224">
      <t>トウ</t>
    </rPh>
    <rPh sb="228" eb="230">
      <t>カンケイ</t>
    </rPh>
    <rPh sb="230" eb="232">
      <t>ショウチョウ</t>
    </rPh>
    <rPh sb="233" eb="235">
      <t>レンケイ</t>
    </rPh>
    <rPh sb="237" eb="239">
      <t>ケントウ</t>
    </rPh>
    <rPh sb="240" eb="241">
      <t>オコナ</t>
    </rPh>
    <rPh sb="257" eb="258">
      <t>フ</t>
    </rPh>
    <rPh sb="261" eb="263">
      <t>チョウサ</t>
    </rPh>
    <rPh sb="263" eb="265">
      <t>ケンキュウ</t>
    </rPh>
    <rPh sb="266" eb="267">
      <t>オコナ</t>
    </rPh>
    <rPh sb="269" eb="272">
      <t>コウレイシャ</t>
    </rPh>
    <rPh sb="273" eb="275">
      <t>メンキョ</t>
    </rPh>
    <rPh sb="275" eb="277">
      <t>セイド</t>
    </rPh>
    <rPh sb="278" eb="279">
      <t>ア</t>
    </rPh>
    <rPh sb="280" eb="281">
      <t>カタ</t>
    </rPh>
    <rPh sb="285" eb="287">
      <t>ケントウ</t>
    </rPh>
    <rPh sb="289" eb="291">
      <t>コウレイ</t>
    </rPh>
    <rPh sb="291" eb="293">
      <t>ウンテン</t>
    </rPh>
    <rPh sb="293" eb="294">
      <t>シャ</t>
    </rPh>
    <rPh sb="297" eb="299">
      <t>コウツウ</t>
    </rPh>
    <rPh sb="299" eb="301">
      <t>ジコ</t>
    </rPh>
    <rPh sb="302" eb="304">
      <t>ボウシ</t>
    </rPh>
    <rPh sb="305" eb="306">
      <t>ハカ</t>
    </rPh>
    <phoneticPr fontId="5"/>
  </si>
  <si>
    <t>　高齢運転者対策の更なる強化・合理化を図る観点から、老年精神医学、人間工学、自動車工学等の分野の知見を有する大学教授・医師、認知機能検査・高齢者講習制度の主要な実施主体である指定自動車教習所の関係者から成る会議を定期的に開催し、構成員からの意見を踏まえた調査研究を進め、実車運転による運転能力のチェック基準の策定等、安全運転サポート車（自動車先進安全技術）の現状に関する実態調査等及び認知機能検査の合理化検討を実施するもの。</t>
    <rPh sb="1" eb="3">
      <t>コウレイ</t>
    </rPh>
    <rPh sb="3" eb="6">
      <t>ウンテンシャ</t>
    </rPh>
    <rPh sb="6" eb="8">
      <t>タイサク</t>
    </rPh>
    <rPh sb="9" eb="10">
      <t>サラ</t>
    </rPh>
    <rPh sb="12" eb="14">
      <t>キョウカ</t>
    </rPh>
    <rPh sb="15" eb="18">
      <t>ゴウリカ</t>
    </rPh>
    <rPh sb="19" eb="20">
      <t>ハカ</t>
    </rPh>
    <rPh sb="21" eb="23">
      <t>カンテン</t>
    </rPh>
    <rPh sb="33" eb="35">
      <t>ニンゲン</t>
    </rPh>
    <rPh sb="135" eb="137">
      <t>ジッシャ</t>
    </rPh>
    <rPh sb="137" eb="139">
      <t>ウンテン</t>
    </rPh>
    <rPh sb="142" eb="144">
      <t>ウンテン</t>
    </rPh>
    <rPh sb="144" eb="146">
      <t>ノウリョク</t>
    </rPh>
    <rPh sb="151" eb="153">
      <t>キジュン</t>
    </rPh>
    <rPh sb="154" eb="156">
      <t>サクテイ</t>
    </rPh>
    <rPh sb="156" eb="157">
      <t>トウ</t>
    </rPh>
    <rPh sb="158" eb="160">
      <t>アンゼン</t>
    </rPh>
    <rPh sb="160" eb="162">
      <t>ウンテン</t>
    </rPh>
    <rPh sb="166" eb="167">
      <t>クルマ</t>
    </rPh>
    <rPh sb="168" eb="171">
      <t>ジドウシャ</t>
    </rPh>
    <rPh sb="171" eb="173">
      <t>センシン</t>
    </rPh>
    <rPh sb="173" eb="175">
      <t>アンゼン</t>
    </rPh>
    <rPh sb="175" eb="177">
      <t>ギジュツ</t>
    </rPh>
    <rPh sb="179" eb="181">
      <t>ゲンジョウ</t>
    </rPh>
    <rPh sb="182" eb="183">
      <t>カン</t>
    </rPh>
    <rPh sb="185" eb="187">
      <t>ジッタイ</t>
    </rPh>
    <rPh sb="187" eb="189">
      <t>チョウサ</t>
    </rPh>
    <rPh sb="189" eb="190">
      <t>トウ</t>
    </rPh>
    <rPh sb="190" eb="191">
      <t>オヨ</t>
    </rPh>
    <rPh sb="192" eb="194">
      <t>ニンチ</t>
    </rPh>
    <rPh sb="194" eb="196">
      <t>キノウ</t>
    </rPh>
    <rPh sb="196" eb="198">
      <t>ケンサ</t>
    </rPh>
    <rPh sb="199" eb="202">
      <t>ゴウリカ</t>
    </rPh>
    <rPh sb="202" eb="204">
      <t>ケントウ</t>
    </rPh>
    <rPh sb="205" eb="207">
      <t>ジッシ</t>
    </rPh>
    <phoneticPr fontId="5"/>
  </si>
  <si>
    <t>高齢運転者対策の更なる強化・合理化等に関する調査研究報告書の作成.</t>
    <rPh sb="0" eb="2">
      <t>コウレイ</t>
    </rPh>
    <rPh sb="2" eb="5">
      <t>ウンテンシャ</t>
    </rPh>
    <rPh sb="5" eb="7">
      <t>タイサク</t>
    </rPh>
    <rPh sb="8" eb="9">
      <t>サラ</t>
    </rPh>
    <rPh sb="11" eb="13">
      <t>キョウカ</t>
    </rPh>
    <rPh sb="14" eb="17">
      <t>ゴウリカ</t>
    </rPh>
    <rPh sb="17" eb="18">
      <t>トウ</t>
    </rPh>
    <rPh sb="19" eb="20">
      <t>カン</t>
    </rPh>
    <rPh sb="22" eb="24">
      <t>チョウサ</t>
    </rPh>
    <rPh sb="24" eb="26">
      <t>ケンキュウ</t>
    </rPh>
    <rPh sb="26" eb="29">
      <t>ホウコクショ</t>
    </rPh>
    <rPh sb="30" eb="32">
      <t>サクセイ</t>
    </rPh>
    <phoneticPr fontId="5"/>
  </si>
  <si>
    <t>高齢運転者対策の更なる強化・合理化等に関する検証実験、調査報告。</t>
    <rPh sb="0" eb="2">
      <t>コウレイ</t>
    </rPh>
    <rPh sb="2" eb="5">
      <t>ウンテンシャ</t>
    </rPh>
    <rPh sb="5" eb="7">
      <t>タイサク</t>
    </rPh>
    <rPh sb="8" eb="9">
      <t>サラ</t>
    </rPh>
    <rPh sb="11" eb="13">
      <t>キョウカ</t>
    </rPh>
    <rPh sb="14" eb="17">
      <t>ゴウリカ</t>
    </rPh>
    <rPh sb="17" eb="18">
      <t>トウ</t>
    </rPh>
    <rPh sb="19" eb="20">
      <t>カン</t>
    </rPh>
    <rPh sb="22" eb="24">
      <t>ケンショウ</t>
    </rPh>
    <rPh sb="24" eb="26">
      <t>ジッケン</t>
    </rPh>
    <rPh sb="27" eb="29">
      <t>チョウサ</t>
    </rPh>
    <rPh sb="29" eb="31">
      <t>ホウコク</t>
    </rPh>
    <phoneticPr fontId="5"/>
  </si>
  <si>
    <t>警察庁交通局調べ</t>
    <rPh sb="0" eb="3">
      <t>ケイサツチョウ</t>
    </rPh>
    <rPh sb="3" eb="6">
      <t>コウツウキョク</t>
    </rPh>
    <rPh sb="6" eb="7">
      <t>シラ</t>
    </rPh>
    <phoneticPr fontId="5"/>
  </si>
  <si>
    <t>運転技能検査の内容や認知機能検査の合理化等に関する調査研究を行い、調査研究報告書を作成。</t>
    <rPh sb="20" eb="21">
      <t>トウ</t>
    </rPh>
    <phoneticPr fontId="5"/>
  </si>
  <si>
    <t>冊</t>
    <rPh sb="0" eb="1">
      <t>サツ</t>
    </rPh>
    <phoneticPr fontId="5"/>
  </si>
  <si>
    <t>-</t>
  </si>
  <si>
    <t>-</t>
    <phoneticPr fontId="5"/>
  </si>
  <si>
    <t>事業に要した経費／事業数　　　　　　　　　　　　　　</t>
    <rPh sb="0" eb="2">
      <t>ジギョウ</t>
    </rPh>
    <rPh sb="3" eb="4">
      <t>ヨウ</t>
    </rPh>
    <rPh sb="6" eb="8">
      <t>ケイヒ</t>
    </rPh>
    <rPh sb="9" eb="12">
      <t>ジギョウスウ</t>
    </rPh>
    <phoneticPr fontId="5"/>
  </si>
  <si>
    <t>百万円</t>
    <rPh sb="0" eb="1">
      <t>ヒャク</t>
    </rPh>
    <rPh sb="1" eb="3">
      <t>マンエン</t>
    </rPh>
    <phoneticPr fontId="5"/>
  </si>
  <si>
    <t>　　事業費/事業数</t>
    <rPh sb="2" eb="5">
      <t>ジギョウヒ</t>
    </rPh>
    <rPh sb="6" eb="9">
      <t>ジギョウスウ</t>
    </rPh>
    <phoneticPr fontId="5"/>
  </si>
  <si>
    <t>４　安全かつ快適な交通の確保</t>
    <rPh sb="2" eb="4">
      <t>アンゼン</t>
    </rPh>
    <rPh sb="6" eb="8">
      <t>カイテキ</t>
    </rPh>
    <rPh sb="9" eb="11">
      <t>コウツウ</t>
    </rPh>
    <rPh sb="12" eb="14">
      <t>カクホ</t>
    </rPh>
    <phoneticPr fontId="5"/>
  </si>
  <si>
    <t>２　運転者対策の推進</t>
    <rPh sb="2" eb="5">
      <t>ウンテンシャ</t>
    </rPh>
    <rPh sb="5" eb="7">
      <t>タイサク</t>
    </rPh>
    <rPh sb="8" eb="10">
      <t>スイシン</t>
    </rPh>
    <phoneticPr fontId="5"/>
  </si>
  <si>
    <t>70歳以上の高齢運転者による死亡事故件数</t>
    <rPh sb="2" eb="3">
      <t>サイ</t>
    </rPh>
    <rPh sb="3" eb="5">
      <t>イジョウ</t>
    </rPh>
    <rPh sb="6" eb="8">
      <t>コウレイ</t>
    </rPh>
    <rPh sb="8" eb="11">
      <t>ウンテンシャ</t>
    </rPh>
    <rPh sb="14" eb="16">
      <t>シボウ</t>
    </rPh>
    <rPh sb="16" eb="18">
      <t>ジコ</t>
    </rPh>
    <rPh sb="18" eb="20">
      <t>ケンスウ</t>
    </rPh>
    <phoneticPr fontId="5"/>
  </si>
  <si>
    <t>件</t>
    <rPh sb="0" eb="1">
      <t>ケン</t>
    </rPh>
    <phoneticPr fontId="5"/>
  </si>
  <si>
    <t>運転技能検査の内容や認知機能検査の合理化等に関する調査研究報告書の内容を踏まえ、下位法令の整備を含めた改正法の円滑な施行を図ることにより、上位施策である運転者対策を推進する。</t>
    <rPh sb="20" eb="21">
      <t>トウ</t>
    </rPh>
    <rPh sb="22" eb="23">
      <t>カン</t>
    </rPh>
    <rPh sb="25" eb="27">
      <t>チョウサ</t>
    </rPh>
    <rPh sb="27" eb="29">
      <t>ケンキュウ</t>
    </rPh>
    <rPh sb="29" eb="32">
      <t>ホウコクショ</t>
    </rPh>
    <rPh sb="33" eb="35">
      <t>ナイヨウ</t>
    </rPh>
    <rPh sb="36" eb="37">
      <t>フ</t>
    </rPh>
    <rPh sb="61" eb="62">
      <t>ハカ</t>
    </rPh>
    <rPh sb="69" eb="71">
      <t>ジョウイ</t>
    </rPh>
    <rPh sb="71" eb="73">
      <t>セサク</t>
    </rPh>
    <rPh sb="76" eb="79">
      <t>ウンテンシャ</t>
    </rPh>
    <rPh sb="79" eb="81">
      <t>タイサク</t>
    </rPh>
    <rPh sb="82" eb="84">
      <t>スイシン</t>
    </rPh>
    <phoneticPr fontId="5"/>
  </si>
  <si>
    <t>無</t>
  </si>
  <si>
    <t>高齢運転者による悲惨な事故の発生が社会問題化する中、社会的なニーズは高い。</t>
    <rPh sb="0" eb="2">
      <t>コウレイ</t>
    </rPh>
    <rPh sb="2" eb="5">
      <t>ウンテンシャ</t>
    </rPh>
    <rPh sb="8" eb="10">
      <t>ヒサン</t>
    </rPh>
    <rPh sb="11" eb="13">
      <t>ジコ</t>
    </rPh>
    <rPh sb="14" eb="16">
      <t>ハッセイ</t>
    </rPh>
    <rPh sb="17" eb="19">
      <t>シャカイ</t>
    </rPh>
    <rPh sb="19" eb="22">
      <t>モンダイカ</t>
    </rPh>
    <rPh sb="24" eb="25">
      <t>ナカ</t>
    </rPh>
    <rPh sb="26" eb="29">
      <t>シャカイテキ</t>
    </rPh>
    <rPh sb="34" eb="35">
      <t>タカ</t>
    </rPh>
    <phoneticPr fontId="5"/>
  </si>
  <si>
    <t>制度見直しが必要となる場合があるため、国が予算措置をする必要がある。</t>
    <rPh sb="0" eb="2">
      <t>セイド</t>
    </rPh>
    <rPh sb="2" eb="4">
      <t>ミナオ</t>
    </rPh>
    <rPh sb="6" eb="8">
      <t>ヒツヨウ</t>
    </rPh>
    <rPh sb="11" eb="13">
      <t>バアイ</t>
    </rPh>
    <rPh sb="19" eb="20">
      <t>クニ</t>
    </rPh>
    <rPh sb="21" eb="23">
      <t>ヨサン</t>
    </rPh>
    <rPh sb="23" eb="25">
      <t>ソチ</t>
    </rPh>
    <rPh sb="28" eb="30">
      <t>ヒツヨウ</t>
    </rPh>
    <phoneticPr fontId="5"/>
  </si>
  <si>
    <t>政府の交通対策決定及び関係閣僚会議決定等に基づくものであり、優先度は高い。</t>
    <rPh sb="0" eb="2">
      <t>セイフ</t>
    </rPh>
    <rPh sb="3" eb="5">
      <t>コウツウ</t>
    </rPh>
    <rPh sb="5" eb="7">
      <t>タイサク</t>
    </rPh>
    <rPh sb="7" eb="9">
      <t>ケッテイ</t>
    </rPh>
    <rPh sb="9" eb="10">
      <t>オヨ</t>
    </rPh>
    <rPh sb="11" eb="13">
      <t>カンケイ</t>
    </rPh>
    <rPh sb="13" eb="15">
      <t>カクリョウ</t>
    </rPh>
    <rPh sb="15" eb="17">
      <t>カイギ</t>
    </rPh>
    <rPh sb="17" eb="19">
      <t>ケッテイ</t>
    </rPh>
    <rPh sb="19" eb="20">
      <t>トウ</t>
    </rPh>
    <rPh sb="21" eb="22">
      <t>モト</t>
    </rPh>
    <rPh sb="30" eb="33">
      <t>ユウセンド</t>
    </rPh>
    <rPh sb="34" eb="35">
      <t>タカ</t>
    </rPh>
    <phoneticPr fontId="5"/>
  </si>
  <si>
    <t>一般競争入札により複数業者による競争を行い、競争性を確保している。</t>
    <rPh sb="0" eb="2">
      <t>イッパン</t>
    </rPh>
    <rPh sb="2" eb="4">
      <t>キョウソウ</t>
    </rPh>
    <rPh sb="4" eb="6">
      <t>ニュウサツ</t>
    </rPh>
    <rPh sb="9" eb="11">
      <t>フクスウ</t>
    </rPh>
    <rPh sb="11" eb="13">
      <t>ギョウシャ</t>
    </rPh>
    <rPh sb="16" eb="18">
      <t>キョウソウ</t>
    </rPh>
    <rPh sb="19" eb="20">
      <t>オコナ</t>
    </rPh>
    <rPh sb="22" eb="25">
      <t>キョウソウセイ</t>
    </rPh>
    <rPh sb="26" eb="28">
      <t>カクホ</t>
    </rPh>
    <phoneticPr fontId="5"/>
  </si>
  <si>
    <t>‐</t>
  </si>
  <si>
    <t>多くの国民が利用する、道路交通の安全に資する施策である。</t>
    <rPh sb="0" eb="1">
      <t>オオ</t>
    </rPh>
    <rPh sb="3" eb="5">
      <t>コクミン</t>
    </rPh>
    <rPh sb="6" eb="8">
      <t>リヨウ</t>
    </rPh>
    <rPh sb="11" eb="13">
      <t>ドウロ</t>
    </rPh>
    <rPh sb="13" eb="15">
      <t>コウツウ</t>
    </rPh>
    <rPh sb="16" eb="18">
      <t>アンゼン</t>
    </rPh>
    <rPh sb="19" eb="20">
      <t>シ</t>
    </rPh>
    <rPh sb="22" eb="24">
      <t>セサク</t>
    </rPh>
    <phoneticPr fontId="5"/>
  </si>
  <si>
    <t>競争性を確保した上で、支出先を選定しているため、妥当である。</t>
    <rPh sb="0" eb="3">
      <t>キョウソウセイ</t>
    </rPh>
    <rPh sb="4" eb="6">
      <t>カクホ</t>
    </rPh>
    <rPh sb="8" eb="9">
      <t>ウエ</t>
    </rPh>
    <rPh sb="11" eb="14">
      <t>シシュツサキ</t>
    </rPh>
    <rPh sb="15" eb="17">
      <t>センテイ</t>
    </rPh>
    <rPh sb="24" eb="26">
      <t>ダトウ</t>
    </rPh>
    <phoneticPr fontId="5"/>
  </si>
  <si>
    <t>調査項目を精査し、真に必要なものに限定している。</t>
    <rPh sb="0" eb="2">
      <t>チョウサ</t>
    </rPh>
    <rPh sb="2" eb="4">
      <t>コウモク</t>
    </rPh>
    <rPh sb="5" eb="7">
      <t>セイサ</t>
    </rPh>
    <rPh sb="9" eb="10">
      <t>シン</t>
    </rPh>
    <rPh sb="11" eb="13">
      <t>ヒツヨウ</t>
    </rPh>
    <rPh sb="17" eb="19">
      <t>ゲンテイ</t>
    </rPh>
    <phoneticPr fontId="5"/>
  </si>
  <si>
    <t>安価で必要十分な成果を提供する企業に委託した。</t>
    <rPh sb="0" eb="2">
      <t>アンカ</t>
    </rPh>
    <rPh sb="3" eb="5">
      <t>ヒツヨウ</t>
    </rPh>
    <rPh sb="5" eb="7">
      <t>ジュウブン</t>
    </rPh>
    <rPh sb="8" eb="10">
      <t>セイカ</t>
    </rPh>
    <rPh sb="11" eb="13">
      <t>テイキョウ</t>
    </rPh>
    <rPh sb="15" eb="17">
      <t>キギョウ</t>
    </rPh>
    <rPh sb="18" eb="20">
      <t>イタク</t>
    </rPh>
    <phoneticPr fontId="5"/>
  </si>
  <si>
    <t>より低いコストでの事業が実施できるよう仕様を十分に検討して契約している。</t>
    <rPh sb="2" eb="3">
      <t>ヒク</t>
    </rPh>
    <rPh sb="9" eb="11">
      <t>ジギョウ</t>
    </rPh>
    <rPh sb="12" eb="14">
      <t>ジッシ</t>
    </rPh>
    <rPh sb="19" eb="21">
      <t>シヨウ</t>
    </rPh>
    <rPh sb="22" eb="24">
      <t>ジュウブン</t>
    </rPh>
    <rPh sb="25" eb="27">
      <t>ケントウ</t>
    </rPh>
    <rPh sb="29" eb="31">
      <t>ケイヤク</t>
    </rPh>
    <phoneticPr fontId="5"/>
  </si>
  <si>
    <t>専門的知識・技能を有する者に委託することにより、効率的に事業が遂行できている。</t>
    <rPh sb="0" eb="3">
      <t>センモンテキ</t>
    </rPh>
    <rPh sb="3" eb="5">
      <t>チシキ</t>
    </rPh>
    <rPh sb="6" eb="8">
      <t>ギノウ</t>
    </rPh>
    <rPh sb="9" eb="10">
      <t>ユウ</t>
    </rPh>
    <rPh sb="12" eb="13">
      <t>モノ</t>
    </rPh>
    <rPh sb="14" eb="16">
      <t>イタク</t>
    </rPh>
    <rPh sb="24" eb="27">
      <t>コウリツテキ</t>
    </rPh>
    <rPh sb="28" eb="30">
      <t>ジギョウ</t>
    </rPh>
    <rPh sb="31" eb="33">
      <t>スイコウ</t>
    </rPh>
    <phoneticPr fontId="5"/>
  </si>
  <si>
    <t>当初計画した活動実績について、実行している。</t>
    <rPh sb="0" eb="2">
      <t>トウショ</t>
    </rPh>
    <rPh sb="2" eb="4">
      <t>ケイカク</t>
    </rPh>
    <rPh sb="6" eb="8">
      <t>カツドウ</t>
    </rPh>
    <rPh sb="8" eb="10">
      <t>ジッセキ</t>
    </rPh>
    <rPh sb="15" eb="17">
      <t>ジッコウ</t>
    </rPh>
    <phoneticPr fontId="5"/>
  </si>
  <si>
    <t>成果物等、本事業の検討結果は、高齢運転者による交通事故の防止に向けた各種施策の検討に活用されている。</t>
    <rPh sb="0" eb="3">
      <t>セイカブツ</t>
    </rPh>
    <rPh sb="3" eb="4">
      <t>トウ</t>
    </rPh>
    <rPh sb="5" eb="6">
      <t>ホン</t>
    </rPh>
    <rPh sb="6" eb="8">
      <t>ジギョウ</t>
    </rPh>
    <rPh sb="9" eb="11">
      <t>ケントウ</t>
    </rPh>
    <rPh sb="11" eb="13">
      <t>ケッカ</t>
    </rPh>
    <rPh sb="15" eb="17">
      <t>コウレイ</t>
    </rPh>
    <rPh sb="17" eb="20">
      <t>ウンテンシャ</t>
    </rPh>
    <rPh sb="23" eb="25">
      <t>コウツウ</t>
    </rPh>
    <rPh sb="25" eb="27">
      <t>ジコ</t>
    </rPh>
    <rPh sb="28" eb="30">
      <t>ボウシ</t>
    </rPh>
    <rPh sb="31" eb="32">
      <t>ム</t>
    </rPh>
    <rPh sb="34" eb="36">
      <t>カクシュ</t>
    </rPh>
    <rPh sb="36" eb="38">
      <t>セサク</t>
    </rPh>
    <rPh sb="39" eb="41">
      <t>ケントウ</t>
    </rPh>
    <rPh sb="42" eb="44">
      <t>カツヨウ</t>
    </rPh>
    <phoneticPr fontId="5"/>
  </si>
  <si>
    <t>委託【一般競争契約（総合評価）】</t>
  </si>
  <si>
    <t>委託費</t>
    <rPh sb="0" eb="3">
      <t>イタクヒ</t>
    </rPh>
    <phoneticPr fontId="5"/>
  </si>
  <si>
    <t>A.株式会社都市交流プランニング</t>
    <rPh sb="2" eb="6">
      <t>カブシキガイシャ</t>
    </rPh>
    <rPh sb="6" eb="8">
      <t>トシ</t>
    </rPh>
    <rPh sb="8" eb="10">
      <t>コウリュウ</t>
    </rPh>
    <phoneticPr fontId="5"/>
  </si>
  <si>
    <t>株式会社都市交流プランニング</t>
    <rPh sb="0" eb="4">
      <t>カブシキガイシャ</t>
    </rPh>
    <rPh sb="4" eb="6">
      <t>トシ</t>
    </rPh>
    <rPh sb="6" eb="8">
      <t>コウリュウ</t>
    </rPh>
    <phoneticPr fontId="5"/>
  </si>
  <si>
    <t>実験の実施、実験結果の分析、報告書の作成等</t>
    <rPh sb="0" eb="2">
      <t>ジッケン</t>
    </rPh>
    <rPh sb="3" eb="5">
      <t>ジッシ</t>
    </rPh>
    <rPh sb="6" eb="8">
      <t>ジッケン</t>
    </rPh>
    <rPh sb="8" eb="10">
      <t>ケッカ</t>
    </rPh>
    <rPh sb="11" eb="13">
      <t>ブンセキ</t>
    </rPh>
    <rPh sb="14" eb="17">
      <t>ホウコクショ</t>
    </rPh>
    <rPh sb="18" eb="20">
      <t>サクセイ</t>
    </rPh>
    <rPh sb="20" eb="21">
      <t>トウ</t>
    </rPh>
    <phoneticPr fontId="5"/>
  </si>
  <si>
    <t>-</t>
    <phoneticPr fontId="5"/>
  </si>
  <si>
    <t>-</t>
    <phoneticPr fontId="5"/>
  </si>
  <si>
    <t>冊</t>
    <rPh sb="0" eb="1">
      <t>サツ</t>
    </rPh>
    <phoneticPr fontId="5"/>
  </si>
  <si>
    <t>政府決定を受け、実車試験の導入や限定条件付免許の導入について検討するなど、高齢運転者の事故防止対策の更なる推進に資する調査研究である。</t>
    <phoneticPr fontId="5"/>
  </si>
  <si>
    <t>本事業によって得られた成果を、高齢運転者の事故防止対策の更なる推進のために、積極的に各種施策の検討に活用する。</t>
    <phoneticPr fontId="5"/>
  </si>
  <si>
    <t>本事業によって得られた成果は、高齢運転者による交通事故の防止に向けた各種施策の検討に活用されている。</t>
    <rPh sb="0" eb="1">
      <t>ホン</t>
    </rPh>
    <rPh sb="1" eb="3">
      <t>ジギョウ</t>
    </rPh>
    <rPh sb="7" eb="8">
      <t>エ</t>
    </rPh>
    <rPh sb="11" eb="13">
      <t>セイカ</t>
    </rPh>
    <rPh sb="15" eb="17">
      <t>コウレイ</t>
    </rPh>
    <rPh sb="17" eb="20">
      <t>ウンテンシャ</t>
    </rPh>
    <rPh sb="23" eb="25">
      <t>コウツウ</t>
    </rPh>
    <rPh sb="25" eb="27">
      <t>ジコ</t>
    </rPh>
    <rPh sb="28" eb="30">
      <t>ボウシ</t>
    </rPh>
    <rPh sb="31" eb="32">
      <t>ム</t>
    </rPh>
    <rPh sb="34" eb="36">
      <t>カクシュ</t>
    </rPh>
    <rPh sb="36" eb="38">
      <t>セサク</t>
    </rPh>
    <rPh sb="39" eb="41">
      <t>ケントウ</t>
    </rPh>
    <rPh sb="42" eb="44">
      <t>カツヨウ</t>
    </rPh>
    <phoneticPr fontId="5"/>
  </si>
  <si>
    <t>14百万／１</t>
    <rPh sb="2" eb="3">
      <t>ヒャク</t>
    </rPh>
    <rPh sb="3" eb="4">
      <t>マン</t>
    </rPh>
    <phoneticPr fontId="5"/>
  </si>
  <si>
    <t>45</t>
    <phoneticPr fontId="5"/>
  </si>
  <si>
    <t>新30-2</t>
    <rPh sb="0" eb="1">
      <t>シン</t>
    </rPh>
    <phoneticPr fontId="5"/>
  </si>
  <si>
    <t>　本事業は、計画通り終了したものであるが、今後、同様の事業を実施するに当たっても、引き続き、競争性を確保するなど予算額の削減に努めること。
　また、本事業の成果を十分活用するなど、今後の業務に反映させること。</t>
    <rPh sb="1" eb="2">
      <t>ホン</t>
    </rPh>
    <rPh sb="2" eb="4">
      <t>ジギョウ</t>
    </rPh>
    <rPh sb="6" eb="8">
      <t>ケイカク</t>
    </rPh>
    <rPh sb="8" eb="9">
      <t>トオ</t>
    </rPh>
    <rPh sb="10" eb="12">
      <t>シュウリョウ</t>
    </rPh>
    <rPh sb="21" eb="23">
      <t>コンゴ</t>
    </rPh>
    <rPh sb="24" eb="26">
      <t>ドウヨウ</t>
    </rPh>
    <rPh sb="27" eb="29">
      <t>ジギョウ</t>
    </rPh>
    <rPh sb="30" eb="32">
      <t>ジッシ</t>
    </rPh>
    <rPh sb="35" eb="36">
      <t>ア</t>
    </rPh>
    <rPh sb="41" eb="42">
      <t>ヒ</t>
    </rPh>
    <rPh sb="43" eb="44">
      <t>ツヅ</t>
    </rPh>
    <rPh sb="46" eb="49">
      <t>キョウソウセイ</t>
    </rPh>
    <rPh sb="50" eb="52">
      <t>カクホ</t>
    </rPh>
    <rPh sb="56" eb="59">
      <t>ヨサンガク</t>
    </rPh>
    <rPh sb="60" eb="62">
      <t>サクゲン</t>
    </rPh>
    <rPh sb="63" eb="64">
      <t>ツト</t>
    </rPh>
    <rPh sb="74" eb="75">
      <t>ホン</t>
    </rPh>
    <rPh sb="75" eb="77">
      <t>ジギョウ</t>
    </rPh>
    <rPh sb="78" eb="80">
      <t>セイカ</t>
    </rPh>
    <rPh sb="81" eb="83">
      <t>ジュウブン</t>
    </rPh>
    <rPh sb="83" eb="85">
      <t>カツヨウ</t>
    </rPh>
    <rPh sb="90" eb="92">
      <t>コンゴ</t>
    </rPh>
    <rPh sb="93" eb="95">
      <t>ギョウム</t>
    </rPh>
    <rPh sb="96" eb="98">
      <t>ハンエイ</t>
    </rPh>
    <phoneticPr fontId="5"/>
  </si>
  <si>
    <t>終了予定</t>
  </si>
  <si>
    <t>今後、同種の事業を実施するに当たっても、引き続き、適切かつ効率的な事業実施に努めること。</t>
    <rPh sb="0" eb="2">
      <t>コンゴ</t>
    </rPh>
    <rPh sb="3" eb="5">
      <t>ドウシュ</t>
    </rPh>
    <rPh sb="6" eb="8">
      <t>ジギョウ</t>
    </rPh>
    <rPh sb="9" eb="11">
      <t>ジッシ</t>
    </rPh>
    <rPh sb="14" eb="15">
      <t>ア</t>
    </rPh>
    <rPh sb="20" eb="21">
      <t>ヒ</t>
    </rPh>
    <rPh sb="22" eb="23">
      <t>ツヅ</t>
    </rPh>
    <rPh sb="25" eb="27">
      <t>テキセツ</t>
    </rPh>
    <rPh sb="29" eb="32">
      <t>コウリツテキ</t>
    </rPh>
    <rPh sb="33" eb="35">
      <t>ジギョウ</t>
    </rPh>
    <rPh sb="35" eb="37">
      <t>ジッシ</t>
    </rPh>
    <rPh sb="38" eb="39">
      <t>ツト</t>
    </rPh>
    <phoneticPr fontId="5"/>
  </si>
  <si>
    <t>特になし。</t>
    <rPh sb="0" eb="1">
      <t>トク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</si>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</sst>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71120</xdr:colOff>
      <xdr:row>749</xdr:row>
      <xdr:rowOff>132080</xdr:rowOff>
    </xdr:from>
    <xdr:to>
      <xdr:col>37</xdr:col>
      <xdr:colOff>3386</xdr:colOff>
      <xdr:row>751</xdr:row>
      <xdr:rowOff>147511</xdr:rowOff>
    </xdr:to>
    <xdr:sp macro="" textlink="">
      <xdr:nvSpPr>
        <xdr:cNvPr id="2" name="正方形/長方形 1">
          <a:extLst>
            <a:ext uri="{FF2B5EF4-FFF2-40B4-BE49-F238E27FC236}">
              <a16:creationId xmlns:a16="http://schemas.microsoft.com/office/drawing/2014/main" id="{CA06CA1E-0778-4259-A222-34E0926FAB7D}"/>
            </a:ext>
          </a:extLst>
        </xdr:cNvPr>
        <xdr:cNvSpPr/>
      </xdr:nvSpPr>
      <xdr:spPr>
        <a:xfrm>
          <a:off x="3180080" y="234716320"/>
          <a:ext cx="3589866" cy="72663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ja-JP" altLang="en-US" sz="1600">
              <a:solidFill>
                <a:sysClr val="windowText" lastClr="000000"/>
              </a:solidFill>
            </a:rPr>
            <a:t>警察庁</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14</a:t>
          </a:r>
          <a:r>
            <a:rPr kumimoji="1" lang="ja-JP" altLang="en-US" sz="1600">
              <a:solidFill>
                <a:sysClr val="windowText" lastClr="000000"/>
              </a:solidFill>
              <a:latin typeface="+mn-ea"/>
              <a:ea typeface="+mn-ea"/>
            </a:rPr>
            <a:t>百万円</a:t>
          </a:r>
        </a:p>
      </xdr:txBody>
    </xdr:sp>
    <xdr:clientData/>
  </xdr:twoCellAnchor>
  <xdr:twoCellAnchor>
    <xdr:from>
      <xdr:col>27</xdr:col>
      <xdr:colOff>0</xdr:colOff>
      <xdr:row>752</xdr:row>
      <xdr:rowOff>20320</xdr:rowOff>
    </xdr:from>
    <xdr:to>
      <xdr:col>27</xdr:col>
      <xdr:colOff>5603</xdr:colOff>
      <xdr:row>755</xdr:row>
      <xdr:rowOff>10409</xdr:rowOff>
    </xdr:to>
    <xdr:cxnSp macro="">
      <xdr:nvCxnSpPr>
        <xdr:cNvPr id="3" name="直線矢印コネクタ 2">
          <a:extLst>
            <a:ext uri="{FF2B5EF4-FFF2-40B4-BE49-F238E27FC236}">
              <a16:creationId xmlns:a16="http://schemas.microsoft.com/office/drawing/2014/main" id="{3DBE70E2-1361-46FE-8680-F95653ACABF8}"/>
            </a:ext>
          </a:extLst>
        </xdr:cNvPr>
        <xdr:cNvCxnSpPr/>
      </xdr:nvCxnSpPr>
      <xdr:spPr>
        <a:xfrm>
          <a:off x="4937760" y="235671360"/>
          <a:ext cx="5603" cy="1056889"/>
        </a:xfrm>
        <a:prstGeom prst="straightConnector1">
          <a:avLst/>
        </a:prstGeom>
        <a:ln w="1905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30480</xdr:colOff>
      <xdr:row>751</xdr:row>
      <xdr:rowOff>335280</xdr:rowOff>
    </xdr:from>
    <xdr:to>
      <xdr:col>49</xdr:col>
      <xdr:colOff>353547</xdr:colOff>
      <xdr:row>754</xdr:row>
      <xdr:rowOff>230506</xdr:rowOff>
    </xdr:to>
    <xdr:sp macro="" textlink="">
      <xdr:nvSpPr>
        <xdr:cNvPr id="5" name="テキスト ボックス 4">
          <a:extLst>
            <a:ext uri="{FF2B5EF4-FFF2-40B4-BE49-F238E27FC236}">
              <a16:creationId xmlns:a16="http://schemas.microsoft.com/office/drawing/2014/main" id="{40257762-2D58-44FD-9CD2-AF24747DBD10}"/>
            </a:ext>
          </a:extLst>
        </xdr:cNvPr>
        <xdr:cNvSpPr txBox="1"/>
      </xdr:nvSpPr>
      <xdr:spPr>
        <a:xfrm>
          <a:off x="5151120" y="235630720"/>
          <a:ext cx="4163547" cy="962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chemeClr val="dk1"/>
              </a:solidFill>
              <a:effectLst/>
              <a:latin typeface="+mn-lt"/>
              <a:ea typeface="+mn-ea"/>
              <a:cs typeface="+mn-cs"/>
            </a:rPr>
            <a:t>20-0047 </a:t>
          </a:r>
          <a:r>
            <a:rPr kumimoji="1" lang="ja-JP" altLang="ja-JP" sz="1000">
              <a:solidFill>
                <a:schemeClr val="dk1"/>
              </a:solidFill>
              <a:effectLst/>
              <a:latin typeface="+mn-lt"/>
              <a:ea typeface="+mn-ea"/>
              <a:cs typeface="+mn-cs"/>
            </a:rPr>
            <a:t>高齢運転者対策の更なる強化・合理化等に関する調査研究、</a:t>
          </a:r>
          <a:endParaRPr lang="ja-JP" altLang="ja-JP" sz="1000">
            <a:effectLst/>
          </a:endParaRPr>
        </a:p>
        <a:p>
          <a:r>
            <a:rPr kumimoji="1" lang="en-US" altLang="ja-JP" sz="1000">
              <a:solidFill>
                <a:schemeClr val="dk1"/>
              </a:solidFill>
              <a:effectLst/>
              <a:latin typeface="+mn-lt"/>
              <a:ea typeface="+mn-ea"/>
              <a:cs typeface="+mn-cs"/>
            </a:rPr>
            <a:t>20-0048</a:t>
          </a:r>
          <a:r>
            <a:rPr kumimoji="1" lang="ja-JP" altLang="ja-JP" sz="1000" baseline="0">
              <a:solidFill>
                <a:schemeClr val="dk1"/>
              </a:solidFill>
              <a:effectLst/>
              <a:latin typeface="+mn-lt"/>
              <a:ea typeface="+mn-ea"/>
              <a:cs typeface="+mn-cs"/>
            </a:rPr>
            <a:t> 新たな旅客自動車教習所制度に向けた運転適性指導に関　　　　　</a:t>
          </a:r>
          <a:endParaRPr lang="ja-JP" altLang="ja-JP" sz="1000">
            <a:effectLst/>
          </a:endParaRPr>
        </a:p>
        <a:p>
          <a:r>
            <a:rPr kumimoji="1" lang="ja-JP" altLang="ja-JP" sz="1000" baseline="0">
              <a:solidFill>
                <a:schemeClr val="dk1"/>
              </a:solidFill>
              <a:effectLst/>
              <a:latin typeface="+mn-lt"/>
              <a:ea typeface="+mn-ea"/>
              <a:cs typeface="+mn-cs"/>
            </a:rPr>
            <a:t>　　　　する調査研究</a:t>
          </a:r>
          <a:endParaRPr lang="ja-JP" altLang="ja-JP" sz="1000">
            <a:effectLst/>
          </a:endParaRPr>
        </a:p>
        <a:p>
          <a:r>
            <a:rPr kumimoji="1" lang="ja-JP" altLang="ja-JP" sz="1000">
              <a:solidFill>
                <a:schemeClr val="dk1"/>
              </a:solidFill>
              <a:effectLst/>
              <a:latin typeface="+mn-lt"/>
              <a:ea typeface="+mn-ea"/>
              <a:cs typeface="+mn-cs"/>
            </a:rPr>
            <a:t>の２件まとめての契約</a:t>
          </a:r>
          <a:endParaRPr lang="ja-JP" altLang="ja-JP" sz="1000">
            <a:effectLst/>
          </a:endParaRPr>
        </a:p>
      </xdr:txBody>
    </xdr:sp>
    <xdr:clientData/>
  </xdr:twoCellAnchor>
  <xdr:twoCellAnchor>
    <xdr:from>
      <xdr:col>17</xdr:col>
      <xdr:colOff>50800</xdr:colOff>
      <xdr:row>756</xdr:row>
      <xdr:rowOff>10160</xdr:rowOff>
    </xdr:from>
    <xdr:to>
      <xdr:col>36</xdr:col>
      <xdr:colOff>165946</xdr:colOff>
      <xdr:row>758</xdr:row>
      <xdr:rowOff>25590</xdr:rowOff>
    </xdr:to>
    <xdr:sp macro="" textlink="">
      <xdr:nvSpPr>
        <xdr:cNvPr id="6" name="正方形/長方形 5">
          <a:extLst>
            <a:ext uri="{FF2B5EF4-FFF2-40B4-BE49-F238E27FC236}">
              <a16:creationId xmlns:a16="http://schemas.microsoft.com/office/drawing/2014/main" id="{CA7B69A9-14DF-4775-85F0-230EED001D8F}"/>
            </a:ext>
          </a:extLst>
        </xdr:cNvPr>
        <xdr:cNvSpPr/>
      </xdr:nvSpPr>
      <xdr:spPr>
        <a:xfrm>
          <a:off x="3159760" y="237083600"/>
          <a:ext cx="3589866" cy="72663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ctr"/>
          <a:r>
            <a:rPr kumimoji="1" lang="en-US" altLang="ja-JP" sz="1600">
              <a:solidFill>
                <a:sysClr val="windowText" lastClr="000000"/>
              </a:solidFill>
            </a:rPr>
            <a:t>A.</a:t>
          </a:r>
          <a:r>
            <a:rPr kumimoji="1" lang="ja-JP" altLang="en-US" sz="1600">
              <a:solidFill>
                <a:sysClr val="windowText" lastClr="000000"/>
              </a:solidFill>
            </a:rPr>
            <a:t>株式会社都市交流プランニング</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14</a:t>
          </a:r>
          <a:r>
            <a:rPr kumimoji="1" lang="ja-JP" altLang="en-US" sz="16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70" zoomScaleNormal="75" zoomScaleSheetLayoutView="70" zoomScalePageLayoutView="85" workbookViewId="0">
      <selection activeCell="AD22" sqref="AD22:AX2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326</v>
      </c>
      <c r="AJ2" s="925" t="s">
        <v>632</v>
      </c>
      <c r="AK2" s="925"/>
      <c r="AL2" s="925"/>
      <c r="AM2" s="925"/>
      <c r="AN2" s="83" t="s">
        <v>326</v>
      </c>
      <c r="AO2" s="925">
        <v>20</v>
      </c>
      <c r="AP2" s="925"/>
      <c r="AQ2" s="925"/>
      <c r="AR2" s="84" t="s">
        <v>631</v>
      </c>
      <c r="AS2" s="931">
        <v>47</v>
      </c>
      <c r="AT2" s="931"/>
      <c r="AU2" s="931"/>
      <c r="AV2" s="83" t="str">
        <f>IF(AW2="","","-")</f>
        <v/>
      </c>
      <c r="AW2" s="891"/>
      <c r="AX2" s="891"/>
    </row>
    <row r="3" spans="1:50" ht="21" customHeight="1" thickBot="1" x14ac:dyDescent="0.25">
      <c r="A3" s="847" t="s">
        <v>624</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633</v>
      </c>
      <c r="AK3" s="849"/>
      <c r="AL3" s="849"/>
      <c r="AM3" s="849"/>
      <c r="AN3" s="849"/>
      <c r="AO3" s="849"/>
      <c r="AP3" s="849"/>
      <c r="AQ3" s="849"/>
      <c r="AR3" s="849"/>
      <c r="AS3" s="849"/>
      <c r="AT3" s="849"/>
      <c r="AU3" s="849"/>
      <c r="AV3" s="849"/>
      <c r="AW3" s="849"/>
      <c r="AX3" s="24" t="s">
        <v>64</v>
      </c>
    </row>
    <row r="4" spans="1:50" ht="24.75" customHeight="1" x14ac:dyDescent="0.2">
      <c r="A4" s="687" t="s">
        <v>25</v>
      </c>
      <c r="B4" s="688"/>
      <c r="C4" s="688"/>
      <c r="D4" s="688"/>
      <c r="E4" s="688"/>
      <c r="F4" s="688"/>
      <c r="G4" s="665" t="s">
        <v>634</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635</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2">
      <c r="A5" s="675" t="s">
        <v>66</v>
      </c>
      <c r="B5" s="676"/>
      <c r="C5" s="676"/>
      <c r="D5" s="676"/>
      <c r="E5" s="676"/>
      <c r="F5" s="677"/>
      <c r="G5" s="819" t="s">
        <v>429</v>
      </c>
      <c r="H5" s="820"/>
      <c r="I5" s="820"/>
      <c r="J5" s="820"/>
      <c r="K5" s="820"/>
      <c r="L5" s="820"/>
      <c r="M5" s="821" t="s">
        <v>65</v>
      </c>
      <c r="N5" s="822"/>
      <c r="O5" s="822"/>
      <c r="P5" s="822"/>
      <c r="Q5" s="822"/>
      <c r="R5" s="823"/>
      <c r="S5" s="824" t="s">
        <v>431</v>
      </c>
      <c r="T5" s="820"/>
      <c r="U5" s="820"/>
      <c r="V5" s="820"/>
      <c r="W5" s="820"/>
      <c r="X5" s="825"/>
      <c r="Y5" s="681" t="s">
        <v>3</v>
      </c>
      <c r="Z5" s="527"/>
      <c r="AA5" s="527"/>
      <c r="AB5" s="527"/>
      <c r="AC5" s="527"/>
      <c r="AD5" s="528"/>
      <c r="AE5" s="682" t="s">
        <v>636</v>
      </c>
      <c r="AF5" s="682"/>
      <c r="AG5" s="682"/>
      <c r="AH5" s="682"/>
      <c r="AI5" s="682"/>
      <c r="AJ5" s="682"/>
      <c r="AK5" s="682"/>
      <c r="AL5" s="682"/>
      <c r="AM5" s="682"/>
      <c r="AN5" s="682"/>
      <c r="AO5" s="682"/>
      <c r="AP5" s="683"/>
      <c r="AQ5" s="684" t="s">
        <v>637</v>
      </c>
      <c r="AR5" s="685"/>
      <c r="AS5" s="685"/>
      <c r="AT5" s="685"/>
      <c r="AU5" s="685"/>
      <c r="AV5" s="685"/>
      <c r="AW5" s="685"/>
      <c r="AX5" s="686"/>
    </row>
    <row r="6" spans="1:50" ht="39" customHeight="1" x14ac:dyDescent="0.2">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75.599999999999994" customHeight="1" x14ac:dyDescent="0.2">
      <c r="A7" s="479" t="s">
        <v>22</v>
      </c>
      <c r="B7" s="480"/>
      <c r="C7" s="480"/>
      <c r="D7" s="480"/>
      <c r="E7" s="480"/>
      <c r="F7" s="481"/>
      <c r="G7" s="482" t="s">
        <v>639</v>
      </c>
      <c r="H7" s="483"/>
      <c r="I7" s="483"/>
      <c r="J7" s="483"/>
      <c r="K7" s="483"/>
      <c r="L7" s="483"/>
      <c r="M7" s="483"/>
      <c r="N7" s="483"/>
      <c r="O7" s="483"/>
      <c r="P7" s="483"/>
      <c r="Q7" s="483"/>
      <c r="R7" s="483"/>
      <c r="S7" s="483"/>
      <c r="T7" s="483"/>
      <c r="U7" s="483"/>
      <c r="V7" s="483"/>
      <c r="W7" s="483"/>
      <c r="X7" s="484"/>
      <c r="Y7" s="903" t="s">
        <v>309</v>
      </c>
      <c r="Z7" s="424"/>
      <c r="AA7" s="424"/>
      <c r="AB7" s="424"/>
      <c r="AC7" s="424"/>
      <c r="AD7" s="904"/>
      <c r="AE7" s="892" t="s">
        <v>640</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2">
      <c r="A8" s="479" t="s">
        <v>208</v>
      </c>
      <c r="B8" s="480"/>
      <c r="C8" s="480"/>
      <c r="D8" s="480"/>
      <c r="E8" s="480"/>
      <c r="F8" s="481"/>
      <c r="G8" s="926" t="str">
        <f>入力規則等!A27</f>
        <v>交通安全対策</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76.8" customHeight="1" x14ac:dyDescent="0.2">
      <c r="A9" s="829" t="s">
        <v>23</v>
      </c>
      <c r="B9" s="830"/>
      <c r="C9" s="830"/>
      <c r="D9" s="830"/>
      <c r="E9" s="830"/>
      <c r="F9" s="830"/>
      <c r="G9" s="831" t="s">
        <v>641</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2">
      <c r="A10" s="643" t="s">
        <v>29</v>
      </c>
      <c r="B10" s="644"/>
      <c r="C10" s="644"/>
      <c r="D10" s="644"/>
      <c r="E10" s="644"/>
      <c r="F10" s="644"/>
      <c r="G10" s="737" t="s">
        <v>642</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2">
      <c r="A11" s="643" t="s">
        <v>5</v>
      </c>
      <c r="B11" s="644"/>
      <c r="C11" s="644"/>
      <c r="D11" s="644"/>
      <c r="E11" s="644"/>
      <c r="F11" s="645"/>
      <c r="G11" s="678" t="str">
        <f>入力規則等!P10</f>
        <v>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2">
      <c r="A12" s="944" t="s">
        <v>24</v>
      </c>
      <c r="B12" s="945"/>
      <c r="C12" s="945"/>
      <c r="D12" s="945"/>
      <c r="E12" s="945"/>
      <c r="F12" s="946"/>
      <c r="G12" s="743"/>
      <c r="H12" s="744"/>
      <c r="I12" s="744"/>
      <c r="J12" s="744"/>
      <c r="K12" s="744"/>
      <c r="L12" s="744"/>
      <c r="M12" s="744"/>
      <c r="N12" s="744"/>
      <c r="O12" s="744"/>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05"/>
    </row>
    <row r="13" spans="1:50" ht="21" customHeight="1" x14ac:dyDescent="0.2">
      <c r="A13" s="597"/>
      <c r="B13" s="598"/>
      <c r="C13" s="598"/>
      <c r="D13" s="598"/>
      <c r="E13" s="598"/>
      <c r="F13" s="599"/>
      <c r="G13" s="706" t="s">
        <v>6</v>
      </c>
      <c r="H13" s="707"/>
      <c r="I13" s="747" t="s">
        <v>7</v>
      </c>
      <c r="J13" s="748"/>
      <c r="K13" s="748"/>
      <c r="L13" s="748"/>
      <c r="M13" s="748"/>
      <c r="N13" s="748"/>
      <c r="O13" s="749"/>
      <c r="P13" s="640" t="s">
        <v>677</v>
      </c>
      <c r="Q13" s="641"/>
      <c r="R13" s="641"/>
      <c r="S13" s="641"/>
      <c r="T13" s="641"/>
      <c r="U13" s="641"/>
      <c r="V13" s="642"/>
      <c r="W13" s="640" t="s">
        <v>677</v>
      </c>
      <c r="X13" s="641"/>
      <c r="Y13" s="641"/>
      <c r="Z13" s="641"/>
      <c r="AA13" s="641"/>
      <c r="AB13" s="641"/>
      <c r="AC13" s="642"/>
      <c r="AD13" s="640">
        <v>27</v>
      </c>
      <c r="AE13" s="641"/>
      <c r="AF13" s="641"/>
      <c r="AG13" s="641"/>
      <c r="AH13" s="641"/>
      <c r="AI13" s="641"/>
      <c r="AJ13" s="642"/>
      <c r="AK13" s="640">
        <v>0</v>
      </c>
      <c r="AL13" s="641"/>
      <c r="AM13" s="641"/>
      <c r="AN13" s="641"/>
      <c r="AO13" s="641"/>
      <c r="AP13" s="641"/>
      <c r="AQ13" s="642"/>
      <c r="AR13" s="900">
        <v>0</v>
      </c>
      <c r="AS13" s="901"/>
      <c r="AT13" s="901"/>
      <c r="AU13" s="901"/>
      <c r="AV13" s="901"/>
      <c r="AW13" s="901"/>
      <c r="AX13" s="902"/>
    </row>
    <row r="14" spans="1:50" ht="21" customHeight="1" x14ac:dyDescent="0.2">
      <c r="A14" s="597"/>
      <c r="B14" s="598"/>
      <c r="C14" s="598"/>
      <c r="D14" s="598"/>
      <c r="E14" s="598"/>
      <c r="F14" s="599"/>
      <c r="G14" s="708"/>
      <c r="H14" s="709"/>
      <c r="I14" s="694" t="s">
        <v>8</v>
      </c>
      <c r="J14" s="745"/>
      <c r="K14" s="745"/>
      <c r="L14" s="745"/>
      <c r="M14" s="745"/>
      <c r="N14" s="745"/>
      <c r="O14" s="746"/>
      <c r="P14" s="640" t="s">
        <v>677</v>
      </c>
      <c r="Q14" s="641"/>
      <c r="R14" s="641"/>
      <c r="S14" s="641"/>
      <c r="T14" s="641"/>
      <c r="U14" s="641"/>
      <c r="V14" s="642"/>
      <c r="W14" s="640" t="s">
        <v>677</v>
      </c>
      <c r="X14" s="641"/>
      <c r="Y14" s="641"/>
      <c r="Z14" s="641"/>
      <c r="AA14" s="641"/>
      <c r="AB14" s="641"/>
      <c r="AC14" s="642"/>
      <c r="AD14" s="640" t="s">
        <v>677</v>
      </c>
      <c r="AE14" s="641"/>
      <c r="AF14" s="641"/>
      <c r="AG14" s="641"/>
      <c r="AH14" s="641"/>
      <c r="AI14" s="641"/>
      <c r="AJ14" s="642"/>
      <c r="AK14" s="640" t="s">
        <v>677</v>
      </c>
      <c r="AL14" s="641"/>
      <c r="AM14" s="641"/>
      <c r="AN14" s="641"/>
      <c r="AO14" s="641"/>
      <c r="AP14" s="641"/>
      <c r="AQ14" s="642"/>
      <c r="AR14" s="771"/>
      <c r="AS14" s="771"/>
      <c r="AT14" s="771"/>
      <c r="AU14" s="771"/>
      <c r="AV14" s="771"/>
      <c r="AW14" s="771"/>
      <c r="AX14" s="772"/>
    </row>
    <row r="15" spans="1:50" ht="21" customHeight="1" x14ac:dyDescent="0.2">
      <c r="A15" s="597"/>
      <c r="B15" s="598"/>
      <c r="C15" s="598"/>
      <c r="D15" s="598"/>
      <c r="E15" s="598"/>
      <c r="F15" s="599"/>
      <c r="G15" s="708"/>
      <c r="H15" s="709"/>
      <c r="I15" s="694" t="s">
        <v>50</v>
      </c>
      <c r="J15" s="695"/>
      <c r="K15" s="695"/>
      <c r="L15" s="695"/>
      <c r="M15" s="695"/>
      <c r="N15" s="695"/>
      <c r="O15" s="696"/>
      <c r="P15" s="640" t="s">
        <v>677</v>
      </c>
      <c r="Q15" s="641"/>
      <c r="R15" s="641"/>
      <c r="S15" s="641"/>
      <c r="T15" s="641"/>
      <c r="U15" s="641"/>
      <c r="V15" s="642"/>
      <c r="W15" s="640" t="s">
        <v>677</v>
      </c>
      <c r="X15" s="641"/>
      <c r="Y15" s="641"/>
      <c r="Z15" s="641"/>
      <c r="AA15" s="641"/>
      <c r="AB15" s="641"/>
      <c r="AC15" s="642"/>
      <c r="AD15" s="640" t="s">
        <v>677</v>
      </c>
      <c r="AE15" s="641"/>
      <c r="AF15" s="641"/>
      <c r="AG15" s="641"/>
      <c r="AH15" s="641"/>
      <c r="AI15" s="641"/>
      <c r="AJ15" s="642"/>
      <c r="AK15" s="640" t="s">
        <v>677</v>
      </c>
      <c r="AL15" s="641"/>
      <c r="AM15" s="641"/>
      <c r="AN15" s="641"/>
      <c r="AO15" s="641"/>
      <c r="AP15" s="641"/>
      <c r="AQ15" s="642"/>
      <c r="AR15" s="640" t="s">
        <v>690</v>
      </c>
      <c r="AS15" s="641"/>
      <c r="AT15" s="641"/>
      <c r="AU15" s="641"/>
      <c r="AV15" s="641"/>
      <c r="AW15" s="641"/>
      <c r="AX15" s="786"/>
    </row>
    <row r="16" spans="1:50" ht="21" customHeight="1" x14ac:dyDescent="0.2">
      <c r="A16" s="597"/>
      <c r="B16" s="598"/>
      <c r="C16" s="598"/>
      <c r="D16" s="598"/>
      <c r="E16" s="598"/>
      <c r="F16" s="599"/>
      <c r="G16" s="708"/>
      <c r="H16" s="709"/>
      <c r="I16" s="694" t="s">
        <v>51</v>
      </c>
      <c r="J16" s="695"/>
      <c r="K16" s="695"/>
      <c r="L16" s="695"/>
      <c r="M16" s="695"/>
      <c r="N16" s="695"/>
      <c r="O16" s="696"/>
      <c r="P16" s="640" t="s">
        <v>677</v>
      </c>
      <c r="Q16" s="641"/>
      <c r="R16" s="641"/>
      <c r="S16" s="641"/>
      <c r="T16" s="641"/>
      <c r="U16" s="641"/>
      <c r="V16" s="642"/>
      <c r="W16" s="640" t="s">
        <v>677</v>
      </c>
      <c r="X16" s="641"/>
      <c r="Y16" s="641"/>
      <c r="Z16" s="641"/>
      <c r="AA16" s="641"/>
      <c r="AB16" s="641"/>
      <c r="AC16" s="642"/>
      <c r="AD16" s="640" t="s">
        <v>677</v>
      </c>
      <c r="AE16" s="641"/>
      <c r="AF16" s="641"/>
      <c r="AG16" s="641"/>
      <c r="AH16" s="641"/>
      <c r="AI16" s="641"/>
      <c r="AJ16" s="642"/>
      <c r="AK16" s="640" t="s">
        <v>677</v>
      </c>
      <c r="AL16" s="641"/>
      <c r="AM16" s="641"/>
      <c r="AN16" s="641"/>
      <c r="AO16" s="641"/>
      <c r="AP16" s="641"/>
      <c r="AQ16" s="642"/>
      <c r="AR16" s="740"/>
      <c r="AS16" s="741"/>
      <c r="AT16" s="741"/>
      <c r="AU16" s="741"/>
      <c r="AV16" s="741"/>
      <c r="AW16" s="741"/>
      <c r="AX16" s="742"/>
    </row>
    <row r="17" spans="1:50" ht="24.75" customHeight="1" x14ac:dyDescent="0.2">
      <c r="A17" s="597"/>
      <c r="B17" s="598"/>
      <c r="C17" s="598"/>
      <c r="D17" s="598"/>
      <c r="E17" s="598"/>
      <c r="F17" s="599"/>
      <c r="G17" s="708"/>
      <c r="H17" s="709"/>
      <c r="I17" s="694" t="s">
        <v>49</v>
      </c>
      <c r="J17" s="745"/>
      <c r="K17" s="745"/>
      <c r="L17" s="745"/>
      <c r="M17" s="745"/>
      <c r="N17" s="745"/>
      <c r="O17" s="746"/>
      <c r="P17" s="640" t="s">
        <v>677</v>
      </c>
      <c r="Q17" s="641"/>
      <c r="R17" s="641"/>
      <c r="S17" s="641"/>
      <c r="T17" s="641"/>
      <c r="U17" s="641"/>
      <c r="V17" s="642"/>
      <c r="W17" s="640" t="s">
        <v>677</v>
      </c>
      <c r="X17" s="641"/>
      <c r="Y17" s="641"/>
      <c r="Z17" s="641"/>
      <c r="AA17" s="641"/>
      <c r="AB17" s="641"/>
      <c r="AC17" s="642"/>
      <c r="AD17" s="640">
        <v>-5</v>
      </c>
      <c r="AE17" s="641"/>
      <c r="AF17" s="641"/>
      <c r="AG17" s="641"/>
      <c r="AH17" s="641"/>
      <c r="AI17" s="641"/>
      <c r="AJ17" s="642"/>
      <c r="AK17" s="640" t="s">
        <v>677</v>
      </c>
      <c r="AL17" s="641"/>
      <c r="AM17" s="641"/>
      <c r="AN17" s="641"/>
      <c r="AO17" s="641"/>
      <c r="AP17" s="641"/>
      <c r="AQ17" s="642"/>
      <c r="AR17" s="898"/>
      <c r="AS17" s="898"/>
      <c r="AT17" s="898"/>
      <c r="AU17" s="898"/>
      <c r="AV17" s="898"/>
      <c r="AW17" s="898"/>
      <c r="AX17" s="899"/>
    </row>
    <row r="18" spans="1:50" ht="24.75" customHeight="1" x14ac:dyDescent="0.2">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22</v>
      </c>
      <c r="AE18" s="859"/>
      <c r="AF18" s="859"/>
      <c r="AG18" s="859"/>
      <c r="AH18" s="859"/>
      <c r="AI18" s="859"/>
      <c r="AJ18" s="860"/>
      <c r="AK18" s="858">
        <f>SUM(AK13:AQ17)</f>
        <v>0</v>
      </c>
      <c r="AL18" s="859"/>
      <c r="AM18" s="859"/>
      <c r="AN18" s="859"/>
      <c r="AO18" s="859"/>
      <c r="AP18" s="859"/>
      <c r="AQ18" s="860"/>
      <c r="AR18" s="858">
        <f>SUM(AR13:AX17)</f>
        <v>0</v>
      </c>
      <c r="AS18" s="859"/>
      <c r="AT18" s="859"/>
      <c r="AU18" s="859"/>
      <c r="AV18" s="859"/>
      <c r="AW18" s="859"/>
      <c r="AX18" s="861"/>
    </row>
    <row r="19" spans="1:50" ht="24.75" customHeight="1" x14ac:dyDescent="0.2">
      <c r="A19" s="597"/>
      <c r="B19" s="598"/>
      <c r="C19" s="598"/>
      <c r="D19" s="598"/>
      <c r="E19" s="598"/>
      <c r="F19" s="599"/>
      <c r="G19" s="856" t="s">
        <v>9</v>
      </c>
      <c r="H19" s="857"/>
      <c r="I19" s="857"/>
      <c r="J19" s="857"/>
      <c r="K19" s="857"/>
      <c r="L19" s="857"/>
      <c r="M19" s="857"/>
      <c r="N19" s="857"/>
      <c r="O19" s="857"/>
      <c r="P19" s="640"/>
      <c r="Q19" s="641"/>
      <c r="R19" s="641"/>
      <c r="S19" s="641"/>
      <c r="T19" s="641"/>
      <c r="U19" s="641"/>
      <c r="V19" s="642"/>
      <c r="W19" s="640"/>
      <c r="X19" s="641"/>
      <c r="Y19" s="641"/>
      <c r="Z19" s="641"/>
      <c r="AA19" s="641"/>
      <c r="AB19" s="641"/>
      <c r="AC19" s="642"/>
      <c r="AD19" s="640">
        <v>14</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2">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0.63636363636363635</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2">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0.51851851851851849</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2">
      <c r="A22" s="953" t="s">
        <v>629</v>
      </c>
      <c r="B22" s="954"/>
      <c r="C22" s="954"/>
      <c r="D22" s="954"/>
      <c r="E22" s="954"/>
      <c r="F22" s="955"/>
      <c r="G22" s="949" t="s">
        <v>254</v>
      </c>
      <c r="H22" s="207"/>
      <c r="I22" s="207"/>
      <c r="J22" s="207"/>
      <c r="K22" s="207"/>
      <c r="L22" s="207"/>
      <c r="M22" s="207"/>
      <c r="N22" s="207"/>
      <c r="O22" s="208"/>
      <c r="P22" s="914" t="s">
        <v>627</v>
      </c>
      <c r="Q22" s="207"/>
      <c r="R22" s="207"/>
      <c r="S22" s="207"/>
      <c r="T22" s="207"/>
      <c r="U22" s="207"/>
      <c r="V22" s="208"/>
      <c r="W22" s="914" t="s">
        <v>628</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hidden="1" customHeight="1" x14ac:dyDescent="0.2">
      <c r="A23" s="956"/>
      <c r="B23" s="957"/>
      <c r="C23" s="957"/>
      <c r="D23" s="957"/>
      <c r="E23" s="957"/>
      <c r="F23" s="958"/>
      <c r="G23" s="950"/>
      <c r="H23" s="951"/>
      <c r="I23" s="951"/>
      <c r="J23" s="951"/>
      <c r="K23" s="951"/>
      <c r="L23" s="951"/>
      <c r="M23" s="951"/>
      <c r="N23" s="951"/>
      <c r="O23" s="952"/>
      <c r="P23" s="900"/>
      <c r="Q23" s="901"/>
      <c r="R23" s="901"/>
      <c r="S23" s="901"/>
      <c r="T23" s="901"/>
      <c r="U23" s="901"/>
      <c r="V23" s="915"/>
      <c r="W23" s="900"/>
      <c r="X23" s="901"/>
      <c r="Y23" s="901"/>
      <c r="Z23" s="901"/>
      <c r="AA23" s="901"/>
      <c r="AB23" s="901"/>
      <c r="AC23" s="915"/>
      <c r="AD23" s="963" t="s">
        <v>691</v>
      </c>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2">
      <c r="A24" s="956"/>
      <c r="B24" s="957"/>
      <c r="C24" s="957"/>
      <c r="D24" s="957"/>
      <c r="E24" s="957"/>
      <c r="F24" s="958"/>
      <c r="G24" s="916"/>
      <c r="H24" s="917"/>
      <c r="I24" s="917"/>
      <c r="J24" s="917"/>
      <c r="K24" s="917"/>
      <c r="L24" s="917"/>
      <c r="M24" s="917"/>
      <c r="N24" s="917"/>
      <c r="O24" s="918"/>
      <c r="P24" s="640"/>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2">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2">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2">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customHeight="1" x14ac:dyDescent="0.2">
      <c r="A28" s="956"/>
      <c r="B28" s="957"/>
      <c r="C28" s="957"/>
      <c r="D28" s="957"/>
      <c r="E28" s="957"/>
      <c r="F28" s="958"/>
      <c r="G28" s="919" t="s">
        <v>258</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22" t="s">
        <v>255</v>
      </c>
      <c r="H29" s="923"/>
      <c r="I29" s="923"/>
      <c r="J29" s="923"/>
      <c r="K29" s="923"/>
      <c r="L29" s="923"/>
      <c r="M29" s="923"/>
      <c r="N29" s="923"/>
      <c r="O29" s="924"/>
      <c r="P29" s="640">
        <f>AK13</f>
        <v>0</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310</v>
      </c>
      <c r="AF30" s="839"/>
      <c r="AG30" s="839"/>
      <c r="AH30" s="840"/>
      <c r="AI30" s="895" t="s">
        <v>332</v>
      </c>
      <c r="AJ30" s="895"/>
      <c r="AK30" s="895"/>
      <c r="AL30" s="838"/>
      <c r="AM30" s="895" t="s">
        <v>429</v>
      </c>
      <c r="AN30" s="895"/>
      <c r="AO30" s="895"/>
      <c r="AP30" s="838"/>
      <c r="AQ30" s="750" t="s">
        <v>184</v>
      </c>
      <c r="AR30" s="751"/>
      <c r="AS30" s="751"/>
      <c r="AT30" s="752"/>
      <c r="AU30" s="757" t="s">
        <v>133</v>
      </c>
      <c r="AV30" s="757"/>
      <c r="AW30" s="757"/>
      <c r="AX30" s="897"/>
    </row>
    <row r="31" spans="1:50" ht="18.75" customHeight="1" x14ac:dyDescent="0.2">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678</v>
      </c>
      <c r="AR31" s="186"/>
      <c r="AS31" s="121" t="s">
        <v>185</v>
      </c>
      <c r="AT31" s="122"/>
      <c r="AU31" s="185">
        <v>2</v>
      </c>
      <c r="AV31" s="185"/>
      <c r="AW31" s="377" t="s">
        <v>175</v>
      </c>
      <c r="AX31" s="378"/>
    </row>
    <row r="32" spans="1:50" ht="23.25" customHeight="1" x14ac:dyDescent="0.2">
      <c r="A32" s="382"/>
      <c r="B32" s="380"/>
      <c r="C32" s="380"/>
      <c r="D32" s="380"/>
      <c r="E32" s="380"/>
      <c r="F32" s="381"/>
      <c r="G32" s="548" t="s">
        <v>643</v>
      </c>
      <c r="H32" s="549"/>
      <c r="I32" s="549"/>
      <c r="J32" s="549"/>
      <c r="K32" s="549"/>
      <c r="L32" s="549"/>
      <c r="M32" s="549"/>
      <c r="N32" s="549"/>
      <c r="O32" s="550"/>
      <c r="P32" s="93" t="s">
        <v>644</v>
      </c>
      <c r="Q32" s="93"/>
      <c r="R32" s="93"/>
      <c r="S32" s="93"/>
      <c r="T32" s="93"/>
      <c r="U32" s="93"/>
      <c r="V32" s="93"/>
      <c r="W32" s="93"/>
      <c r="X32" s="94"/>
      <c r="Y32" s="455" t="s">
        <v>12</v>
      </c>
      <c r="Z32" s="515"/>
      <c r="AA32" s="516"/>
      <c r="AB32" s="445" t="s">
        <v>679</v>
      </c>
      <c r="AC32" s="445"/>
      <c r="AD32" s="445"/>
      <c r="AE32" s="203" t="s">
        <v>678</v>
      </c>
      <c r="AF32" s="204"/>
      <c r="AG32" s="204"/>
      <c r="AH32" s="204"/>
      <c r="AI32" s="203" t="s">
        <v>678</v>
      </c>
      <c r="AJ32" s="204"/>
      <c r="AK32" s="204"/>
      <c r="AL32" s="204"/>
      <c r="AM32" s="203">
        <v>1</v>
      </c>
      <c r="AN32" s="204"/>
      <c r="AO32" s="204"/>
      <c r="AP32" s="204"/>
      <c r="AQ32" s="321" t="s">
        <v>678</v>
      </c>
      <c r="AR32" s="193"/>
      <c r="AS32" s="193"/>
      <c r="AT32" s="322"/>
      <c r="AU32" s="204">
        <v>1</v>
      </c>
      <c r="AV32" s="204"/>
      <c r="AW32" s="204"/>
      <c r="AX32" s="206"/>
    </row>
    <row r="33" spans="1:51" ht="23.25" customHeight="1" x14ac:dyDescent="0.2">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679</v>
      </c>
      <c r="AC33" s="507"/>
      <c r="AD33" s="507"/>
      <c r="AE33" s="203" t="s">
        <v>678</v>
      </c>
      <c r="AF33" s="204"/>
      <c r="AG33" s="204"/>
      <c r="AH33" s="204"/>
      <c r="AI33" s="203" t="s">
        <v>678</v>
      </c>
      <c r="AJ33" s="204"/>
      <c r="AK33" s="204"/>
      <c r="AL33" s="204"/>
      <c r="AM33" s="203">
        <v>1</v>
      </c>
      <c r="AN33" s="204"/>
      <c r="AO33" s="204"/>
      <c r="AP33" s="204"/>
      <c r="AQ33" s="321" t="s">
        <v>678</v>
      </c>
      <c r="AR33" s="193"/>
      <c r="AS33" s="193"/>
      <c r="AT33" s="322"/>
      <c r="AU33" s="204">
        <v>1</v>
      </c>
      <c r="AV33" s="204"/>
      <c r="AW33" s="204"/>
      <c r="AX33" s="206"/>
    </row>
    <row r="34" spans="1:51" ht="23.25" customHeight="1" x14ac:dyDescent="0.2">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678</v>
      </c>
      <c r="AF34" s="204"/>
      <c r="AG34" s="204"/>
      <c r="AH34" s="204"/>
      <c r="AI34" s="203" t="s">
        <v>678</v>
      </c>
      <c r="AJ34" s="204"/>
      <c r="AK34" s="204"/>
      <c r="AL34" s="204"/>
      <c r="AM34" s="203">
        <v>100</v>
      </c>
      <c r="AN34" s="204"/>
      <c r="AO34" s="204"/>
      <c r="AP34" s="204"/>
      <c r="AQ34" s="321" t="s">
        <v>678</v>
      </c>
      <c r="AR34" s="193"/>
      <c r="AS34" s="193"/>
      <c r="AT34" s="322"/>
      <c r="AU34" s="204">
        <v>100</v>
      </c>
      <c r="AV34" s="204"/>
      <c r="AW34" s="204"/>
      <c r="AX34" s="206"/>
    </row>
    <row r="35" spans="1:51" ht="23.25" customHeight="1" x14ac:dyDescent="0.2">
      <c r="A35" s="213" t="s">
        <v>300</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2">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890"/>
      <c r="AY37">
        <f>COUNTA($G$39)</f>
        <v>0</v>
      </c>
    </row>
    <row r="38" spans="1:51" ht="18.75" hidden="1" customHeight="1" x14ac:dyDescent="0.2">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2">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2">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2">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2">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2">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890"/>
      <c r="AY44">
        <f>COUNTA($G$46)</f>
        <v>0</v>
      </c>
    </row>
    <row r="45" spans="1:51" ht="18.75" hidden="1" customHeight="1" x14ac:dyDescent="0.2">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2">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2">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2">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2">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2">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05" t="s">
        <v>133</v>
      </c>
      <c r="AV51" s="905"/>
      <c r="AW51" s="905"/>
      <c r="AX51" s="906"/>
      <c r="AY51">
        <f>COUNTA($G$53)</f>
        <v>0</v>
      </c>
    </row>
    <row r="52" spans="1:51" ht="18.75" hidden="1" customHeight="1" x14ac:dyDescent="0.2">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2">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2">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2">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2">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2">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2">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05" t="s">
        <v>133</v>
      </c>
      <c r="AV58" s="905"/>
      <c r="AW58" s="905"/>
      <c r="AX58" s="906"/>
      <c r="AY58">
        <f>COUNTA($G$60)</f>
        <v>0</v>
      </c>
    </row>
    <row r="59" spans="1:51" ht="18.75" hidden="1" customHeight="1" x14ac:dyDescent="0.2">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2">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2">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2">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2">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2">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2">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2">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2">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2">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2">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2">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2">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2">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2">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2">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2">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2">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2">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2">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2">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2">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2">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2">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2">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2">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2">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2">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2">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2">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2">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2">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2">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2">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2">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2">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2">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2">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5">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2">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2">
      <c r="A101" s="403"/>
      <c r="B101" s="404"/>
      <c r="C101" s="404"/>
      <c r="D101" s="404"/>
      <c r="E101" s="404"/>
      <c r="F101" s="405"/>
      <c r="G101" s="93" t="s">
        <v>646</v>
      </c>
      <c r="H101" s="93"/>
      <c r="I101" s="93"/>
      <c r="J101" s="93"/>
      <c r="K101" s="93"/>
      <c r="L101" s="93"/>
      <c r="M101" s="93"/>
      <c r="N101" s="93"/>
      <c r="O101" s="93"/>
      <c r="P101" s="93"/>
      <c r="Q101" s="93"/>
      <c r="R101" s="93"/>
      <c r="S101" s="93"/>
      <c r="T101" s="93"/>
      <c r="U101" s="93"/>
      <c r="V101" s="93"/>
      <c r="W101" s="93"/>
      <c r="X101" s="94"/>
      <c r="Y101" s="526" t="s">
        <v>54</v>
      </c>
      <c r="Z101" s="527"/>
      <c r="AA101" s="528"/>
      <c r="AB101" s="445" t="s">
        <v>647</v>
      </c>
      <c r="AC101" s="445"/>
      <c r="AD101" s="445"/>
      <c r="AE101" s="267" t="s">
        <v>649</v>
      </c>
      <c r="AF101" s="267"/>
      <c r="AG101" s="267"/>
      <c r="AH101" s="267"/>
      <c r="AI101" s="267" t="s">
        <v>649</v>
      </c>
      <c r="AJ101" s="267"/>
      <c r="AK101" s="267"/>
      <c r="AL101" s="267"/>
      <c r="AM101" s="267">
        <v>1</v>
      </c>
      <c r="AN101" s="267"/>
      <c r="AO101" s="267"/>
      <c r="AP101" s="267"/>
      <c r="AQ101" s="267" t="s">
        <v>649</v>
      </c>
      <c r="AR101" s="267"/>
      <c r="AS101" s="267"/>
      <c r="AT101" s="267"/>
      <c r="AU101" s="203" t="s">
        <v>649</v>
      </c>
      <c r="AV101" s="204"/>
      <c r="AW101" s="204"/>
      <c r="AX101" s="206"/>
    </row>
    <row r="102" spans="1:60" ht="23.25" customHeight="1" x14ac:dyDescent="0.2">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647</v>
      </c>
      <c r="AC102" s="445"/>
      <c r="AD102" s="445"/>
      <c r="AE102" s="267" t="s">
        <v>649</v>
      </c>
      <c r="AF102" s="267"/>
      <c r="AG102" s="267"/>
      <c r="AH102" s="267"/>
      <c r="AI102" s="267" t="s">
        <v>649</v>
      </c>
      <c r="AJ102" s="267"/>
      <c r="AK102" s="267"/>
      <c r="AL102" s="267"/>
      <c r="AM102" s="267">
        <v>1</v>
      </c>
      <c r="AN102" s="267"/>
      <c r="AO102" s="267"/>
      <c r="AP102" s="267"/>
      <c r="AQ102" s="267" t="s">
        <v>649</v>
      </c>
      <c r="AR102" s="267"/>
      <c r="AS102" s="267"/>
      <c r="AT102" s="267"/>
      <c r="AU102" s="210" t="s">
        <v>649</v>
      </c>
      <c r="AV102" s="211"/>
      <c r="AW102" s="211"/>
      <c r="AX102" s="306"/>
    </row>
    <row r="103" spans="1:60" ht="31.5" hidden="1" customHeight="1" x14ac:dyDescent="0.2">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2">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2">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2">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2">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2">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2">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2">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2">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2">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2">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2">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2">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2">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t="s">
        <v>678</v>
      </c>
      <c r="AF116" s="267"/>
      <c r="AG116" s="267"/>
      <c r="AH116" s="267"/>
      <c r="AI116" s="267" t="s">
        <v>678</v>
      </c>
      <c r="AJ116" s="267"/>
      <c r="AK116" s="267"/>
      <c r="AL116" s="267"/>
      <c r="AM116" s="267">
        <v>14</v>
      </c>
      <c r="AN116" s="267"/>
      <c r="AO116" s="267"/>
      <c r="AP116" s="267"/>
      <c r="AQ116" s="203" t="s">
        <v>678</v>
      </c>
      <c r="AR116" s="204"/>
      <c r="AS116" s="204"/>
      <c r="AT116" s="204"/>
      <c r="AU116" s="204"/>
      <c r="AV116" s="204"/>
      <c r="AW116" s="204"/>
      <c r="AX116" s="206"/>
    </row>
    <row r="117" spans="1:51" ht="46.5" customHeight="1" thickBot="1" x14ac:dyDescent="0.2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652</v>
      </c>
      <c r="AC117" s="457"/>
      <c r="AD117" s="458"/>
      <c r="AE117" s="535" t="s">
        <v>678</v>
      </c>
      <c r="AF117" s="535"/>
      <c r="AG117" s="535"/>
      <c r="AH117" s="535"/>
      <c r="AI117" s="535" t="s">
        <v>678</v>
      </c>
      <c r="AJ117" s="535"/>
      <c r="AK117" s="535"/>
      <c r="AL117" s="535"/>
      <c r="AM117" s="535" t="s">
        <v>683</v>
      </c>
      <c r="AN117" s="535"/>
      <c r="AO117" s="535"/>
      <c r="AP117" s="535"/>
      <c r="AQ117" s="535" t="s">
        <v>678</v>
      </c>
      <c r="AR117" s="535"/>
      <c r="AS117" s="535"/>
      <c r="AT117" s="535"/>
      <c r="AU117" s="535"/>
      <c r="AV117" s="535"/>
      <c r="AW117" s="535"/>
      <c r="AX117" s="536"/>
    </row>
    <row r="118" spans="1:51" ht="23.25" hidden="1" customHeight="1" x14ac:dyDescent="0.2">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2">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2">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2">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2">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2">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2">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2">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2">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5">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2">
      <c r="A130" s="174" t="s">
        <v>325</v>
      </c>
      <c r="B130" s="171"/>
      <c r="C130" s="170" t="s">
        <v>188</v>
      </c>
      <c r="D130" s="171"/>
      <c r="E130" s="155" t="s">
        <v>217</v>
      </c>
      <c r="F130" s="156"/>
      <c r="G130" s="157" t="s">
        <v>653</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2">
      <c r="A131" s="175"/>
      <c r="B131" s="172"/>
      <c r="C131" s="166"/>
      <c r="D131" s="172"/>
      <c r="E131" s="160" t="s">
        <v>216</v>
      </c>
      <c r="F131" s="161"/>
      <c r="G131" s="98" t="s">
        <v>654</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2">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2">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185</v>
      </c>
      <c r="AT133" s="122"/>
      <c r="AU133" s="186">
        <v>2</v>
      </c>
      <c r="AV133" s="186"/>
      <c r="AW133" s="121" t="s">
        <v>175</v>
      </c>
      <c r="AX133" s="181"/>
      <c r="AY133">
        <f>$AY$132</f>
        <v>1</v>
      </c>
    </row>
    <row r="134" spans="1:51" ht="39.75" customHeight="1" x14ac:dyDescent="0.2">
      <c r="A134" s="175"/>
      <c r="B134" s="172"/>
      <c r="C134" s="166"/>
      <c r="D134" s="172"/>
      <c r="E134" s="166"/>
      <c r="F134" s="167"/>
      <c r="G134" s="92" t="s">
        <v>655</v>
      </c>
      <c r="H134" s="93"/>
      <c r="I134" s="93"/>
      <c r="J134" s="93"/>
      <c r="K134" s="93"/>
      <c r="L134" s="93"/>
      <c r="M134" s="93"/>
      <c r="N134" s="93"/>
      <c r="O134" s="93"/>
      <c r="P134" s="93"/>
      <c r="Q134" s="93"/>
      <c r="R134" s="93"/>
      <c r="S134" s="93"/>
      <c r="T134" s="93"/>
      <c r="U134" s="93"/>
      <c r="V134" s="93"/>
      <c r="W134" s="93"/>
      <c r="X134" s="94"/>
      <c r="Y134" s="187" t="s">
        <v>199</v>
      </c>
      <c r="Z134" s="188"/>
      <c r="AA134" s="189"/>
      <c r="AB134" s="190" t="s">
        <v>656</v>
      </c>
      <c r="AC134" s="191"/>
      <c r="AD134" s="191"/>
      <c r="AE134" s="192">
        <v>709</v>
      </c>
      <c r="AF134" s="193"/>
      <c r="AG134" s="193"/>
      <c r="AH134" s="193"/>
      <c r="AI134" s="192">
        <v>602</v>
      </c>
      <c r="AJ134" s="193"/>
      <c r="AK134" s="193"/>
      <c r="AL134" s="193"/>
      <c r="AM134" s="192">
        <v>525</v>
      </c>
      <c r="AN134" s="193"/>
      <c r="AO134" s="193"/>
      <c r="AP134" s="193"/>
      <c r="AQ134" s="192" t="s">
        <v>648</v>
      </c>
      <c r="AR134" s="193"/>
      <c r="AS134" s="193"/>
      <c r="AT134" s="193"/>
      <c r="AU134" s="192">
        <v>525</v>
      </c>
      <c r="AV134" s="193"/>
      <c r="AW134" s="193"/>
      <c r="AX134" s="194"/>
      <c r="AY134">
        <f t="shared" ref="AY134:AY135" si="13">$AY$132</f>
        <v>1</v>
      </c>
    </row>
    <row r="135" spans="1:51" ht="39.75" customHeight="1" x14ac:dyDescent="0.2">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656</v>
      </c>
      <c r="AC135" s="199"/>
      <c r="AD135" s="199"/>
      <c r="AE135" s="192">
        <v>686</v>
      </c>
      <c r="AF135" s="193"/>
      <c r="AG135" s="193"/>
      <c r="AH135" s="193"/>
      <c r="AI135" s="192">
        <v>686</v>
      </c>
      <c r="AJ135" s="193"/>
      <c r="AK135" s="193"/>
      <c r="AL135" s="193"/>
      <c r="AM135" s="192">
        <v>686</v>
      </c>
      <c r="AN135" s="193"/>
      <c r="AO135" s="193"/>
      <c r="AP135" s="193"/>
      <c r="AQ135" s="192" t="s">
        <v>648</v>
      </c>
      <c r="AR135" s="193"/>
      <c r="AS135" s="193"/>
      <c r="AT135" s="193"/>
      <c r="AU135" s="192">
        <v>686</v>
      </c>
      <c r="AV135" s="193"/>
      <c r="AW135" s="193"/>
      <c r="AX135" s="194"/>
      <c r="AY135">
        <f t="shared" si="13"/>
        <v>1</v>
      </c>
    </row>
    <row r="136" spans="1:51" ht="18.75" hidden="1" customHeight="1" x14ac:dyDescent="0.2">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2">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2">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2">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2">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2">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2">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2">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2">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2">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2">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2">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2">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2">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2">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2">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2">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2">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2">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2">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2">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2">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2">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2">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2">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2">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2">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2">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2">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2">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2">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2">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2">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2">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2">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2">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2">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2">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2">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2">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2">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2">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2">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2">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2">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2">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2">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2">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2">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2">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2">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2">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2">
      <c r="A188" s="175"/>
      <c r="B188" s="172"/>
      <c r="C188" s="166"/>
      <c r="D188" s="172"/>
      <c r="E188" s="113" t="s">
        <v>657</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2">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2">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2">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2">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2">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2">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2">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2">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2">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2">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2">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2">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2">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2">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2">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2">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2">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2">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2">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2">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2">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2">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2">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2">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2">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2">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2">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2">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2">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2">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2">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2">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2">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2">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2">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2">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2">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2">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2">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2">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2">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2">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2">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2">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2">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2">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2">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2">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2">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2">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2">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2">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2">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2">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2">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2">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2">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2">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2">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2">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2">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2">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2">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2">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2">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2">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2">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2">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2">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2">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2">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2">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2">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2">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2">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2">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2">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2">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2">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2">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2">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2">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2">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2">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2">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2">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2">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2">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2">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2">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2">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2">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2">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2">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2">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2">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2">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2">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2">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2">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2">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2">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2">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2">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2">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2">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2">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2">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2">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2">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2">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2">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2">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2">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2">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2">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2">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2">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2">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2">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2">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2">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2">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2">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2">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2">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2">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2">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2">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2">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2">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2">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2">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2">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2">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2">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2">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2">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2">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2">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2">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2">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2">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2">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2">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2">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2">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2">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2">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2">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2">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2">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2">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2">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2">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2">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2">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2">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2">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2">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2">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2">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2">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2">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2">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2">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2">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2">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2">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2">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2">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2">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2">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2">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2">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2">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2">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5">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2">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2">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2">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2">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2">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2">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2">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2">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2">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2">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2">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2">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2">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2">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2">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2">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2">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2">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2">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2">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2">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2">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2">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2">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2">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2">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2">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2">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2">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2">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2">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2">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2">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2">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2">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2">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2">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2">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2">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2">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2">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2">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2">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2">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2">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2">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2">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2">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2">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2">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2">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2">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2">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2">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2">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2">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2">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2">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2">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2">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2">
      <c r="A430" s="175"/>
      <c r="B430" s="172"/>
      <c r="C430" s="164" t="s">
        <v>593</v>
      </c>
      <c r="D430" s="912"/>
      <c r="E430" s="160" t="s">
        <v>319</v>
      </c>
      <c r="F430" s="878"/>
      <c r="G430" s="879" t="s">
        <v>204</v>
      </c>
      <c r="H430" s="111"/>
      <c r="I430" s="111"/>
      <c r="J430" s="880" t="s">
        <v>648</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2">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1</v>
      </c>
    </row>
    <row r="432" spans="1:51" ht="18.75" customHeight="1" x14ac:dyDescent="0.2">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678</v>
      </c>
      <c r="AF432" s="186"/>
      <c r="AG432" s="121" t="s">
        <v>185</v>
      </c>
      <c r="AH432" s="122"/>
      <c r="AI432" s="320"/>
      <c r="AJ432" s="320"/>
      <c r="AK432" s="320"/>
      <c r="AL432" s="142"/>
      <c r="AM432" s="320"/>
      <c r="AN432" s="320"/>
      <c r="AO432" s="320"/>
      <c r="AP432" s="142"/>
      <c r="AQ432" s="235" t="s">
        <v>678</v>
      </c>
      <c r="AR432" s="186"/>
      <c r="AS432" s="121" t="s">
        <v>185</v>
      </c>
      <c r="AT432" s="122"/>
      <c r="AU432" s="186" t="s">
        <v>678</v>
      </c>
      <c r="AV432" s="186"/>
      <c r="AW432" s="121" t="s">
        <v>175</v>
      </c>
      <c r="AX432" s="181"/>
      <c r="AY432">
        <f>$AY$431</f>
        <v>1</v>
      </c>
    </row>
    <row r="433" spans="1:51" ht="23.25" customHeight="1" x14ac:dyDescent="0.2">
      <c r="A433" s="175"/>
      <c r="B433" s="172"/>
      <c r="C433" s="166"/>
      <c r="D433" s="172"/>
      <c r="E433" s="323"/>
      <c r="F433" s="324"/>
      <c r="G433" s="92" t="s">
        <v>677</v>
      </c>
      <c r="H433" s="93"/>
      <c r="I433" s="93"/>
      <c r="J433" s="93"/>
      <c r="K433" s="93"/>
      <c r="L433" s="93"/>
      <c r="M433" s="93"/>
      <c r="N433" s="93"/>
      <c r="O433" s="93"/>
      <c r="P433" s="93"/>
      <c r="Q433" s="93"/>
      <c r="R433" s="93"/>
      <c r="S433" s="93"/>
      <c r="T433" s="93"/>
      <c r="U433" s="93"/>
      <c r="V433" s="93"/>
      <c r="W433" s="93"/>
      <c r="X433" s="94"/>
      <c r="Y433" s="187" t="s">
        <v>12</v>
      </c>
      <c r="Z433" s="188"/>
      <c r="AA433" s="189"/>
      <c r="AB433" s="199" t="s">
        <v>678</v>
      </c>
      <c r="AC433" s="199"/>
      <c r="AD433" s="199"/>
      <c r="AE433" s="321" t="s">
        <v>678</v>
      </c>
      <c r="AF433" s="193"/>
      <c r="AG433" s="193"/>
      <c r="AH433" s="193"/>
      <c r="AI433" s="321" t="s">
        <v>678</v>
      </c>
      <c r="AJ433" s="193"/>
      <c r="AK433" s="193"/>
      <c r="AL433" s="193"/>
      <c r="AM433" s="321" t="s">
        <v>678</v>
      </c>
      <c r="AN433" s="193"/>
      <c r="AO433" s="193"/>
      <c r="AP433" s="322"/>
      <c r="AQ433" s="321" t="s">
        <v>678</v>
      </c>
      <c r="AR433" s="193"/>
      <c r="AS433" s="193"/>
      <c r="AT433" s="322"/>
      <c r="AU433" s="193" t="s">
        <v>678</v>
      </c>
      <c r="AV433" s="193"/>
      <c r="AW433" s="193"/>
      <c r="AX433" s="194"/>
      <c r="AY433">
        <f t="shared" ref="AY433:AY435" si="63">$AY$431</f>
        <v>1</v>
      </c>
    </row>
    <row r="434" spans="1:51" ht="23.25" customHeight="1" x14ac:dyDescent="0.2">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678</v>
      </c>
      <c r="AC434" s="191"/>
      <c r="AD434" s="191"/>
      <c r="AE434" s="321" t="s">
        <v>678</v>
      </c>
      <c r="AF434" s="193"/>
      <c r="AG434" s="193"/>
      <c r="AH434" s="322"/>
      <c r="AI434" s="321" t="s">
        <v>678</v>
      </c>
      <c r="AJ434" s="193"/>
      <c r="AK434" s="193"/>
      <c r="AL434" s="193"/>
      <c r="AM434" s="321" t="s">
        <v>678</v>
      </c>
      <c r="AN434" s="193"/>
      <c r="AO434" s="193"/>
      <c r="AP434" s="322"/>
      <c r="AQ434" s="321" t="s">
        <v>678</v>
      </c>
      <c r="AR434" s="193"/>
      <c r="AS434" s="193"/>
      <c r="AT434" s="322"/>
      <c r="AU434" s="193" t="s">
        <v>678</v>
      </c>
      <c r="AV434" s="193"/>
      <c r="AW434" s="193"/>
      <c r="AX434" s="194"/>
      <c r="AY434">
        <f t="shared" si="63"/>
        <v>1</v>
      </c>
    </row>
    <row r="435" spans="1:51" ht="23.25" customHeight="1" x14ac:dyDescent="0.2">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678</v>
      </c>
      <c r="AF435" s="193"/>
      <c r="AG435" s="193"/>
      <c r="AH435" s="322"/>
      <c r="AI435" s="321" t="s">
        <v>678</v>
      </c>
      <c r="AJ435" s="193"/>
      <c r="AK435" s="193"/>
      <c r="AL435" s="193"/>
      <c r="AM435" s="321" t="s">
        <v>678</v>
      </c>
      <c r="AN435" s="193"/>
      <c r="AO435" s="193"/>
      <c r="AP435" s="322"/>
      <c r="AQ435" s="321" t="s">
        <v>678</v>
      </c>
      <c r="AR435" s="193"/>
      <c r="AS435" s="193"/>
      <c r="AT435" s="322"/>
      <c r="AU435" s="193" t="s">
        <v>678</v>
      </c>
      <c r="AV435" s="193"/>
      <c r="AW435" s="193"/>
      <c r="AX435" s="194"/>
      <c r="AY435">
        <f t="shared" si="63"/>
        <v>1</v>
      </c>
    </row>
    <row r="436" spans="1:51" ht="18.75" hidden="1" customHeight="1" x14ac:dyDescent="0.2">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1</v>
      </c>
    </row>
    <row r="437" spans="1:51" ht="18.75" hidden="1" customHeight="1" x14ac:dyDescent="0.2">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1</v>
      </c>
    </row>
    <row r="438" spans="1:51" ht="23.25" hidden="1" customHeight="1" x14ac:dyDescent="0.2">
      <c r="A438" s="175"/>
      <c r="B438" s="172"/>
      <c r="C438" s="166"/>
      <c r="D438" s="172"/>
      <c r="E438" s="323"/>
      <c r="F438" s="324"/>
      <c r="G438" s="92" t="s">
        <v>677</v>
      </c>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1</v>
      </c>
    </row>
    <row r="439" spans="1:51" ht="23.25" hidden="1" customHeight="1" x14ac:dyDescent="0.2">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1</v>
      </c>
    </row>
    <row r="440" spans="1:51" ht="23.25" hidden="1" customHeight="1" x14ac:dyDescent="0.2">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1</v>
      </c>
    </row>
    <row r="441" spans="1:51" ht="18.75" hidden="1" customHeight="1" x14ac:dyDescent="0.2">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2">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2">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2">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2">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2">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2">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2">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2">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2">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2">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2">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2">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2">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2">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2">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1</v>
      </c>
    </row>
    <row r="457" spans="1:51" ht="18.75" customHeight="1" x14ac:dyDescent="0.2">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678</v>
      </c>
      <c r="AF457" s="186"/>
      <c r="AG457" s="121" t="s">
        <v>185</v>
      </c>
      <c r="AH457" s="122"/>
      <c r="AI457" s="320"/>
      <c r="AJ457" s="320"/>
      <c r="AK457" s="320"/>
      <c r="AL457" s="142"/>
      <c r="AM457" s="320"/>
      <c r="AN457" s="320"/>
      <c r="AO457" s="320"/>
      <c r="AP457" s="142"/>
      <c r="AQ457" s="235" t="s">
        <v>678</v>
      </c>
      <c r="AR457" s="186"/>
      <c r="AS457" s="121" t="s">
        <v>185</v>
      </c>
      <c r="AT457" s="122"/>
      <c r="AU457" s="186" t="s">
        <v>678</v>
      </c>
      <c r="AV457" s="186"/>
      <c r="AW457" s="121" t="s">
        <v>175</v>
      </c>
      <c r="AX457" s="181"/>
      <c r="AY457">
        <f>$AY$456</f>
        <v>1</v>
      </c>
    </row>
    <row r="458" spans="1:51" ht="23.25" customHeight="1" x14ac:dyDescent="0.2">
      <c r="A458" s="175"/>
      <c r="B458" s="172"/>
      <c r="C458" s="166"/>
      <c r="D458" s="172"/>
      <c r="E458" s="323"/>
      <c r="F458" s="324"/>
      <c r="G458" s="92" t="s">
        <v>678</v>
      </c>
      <c r="H458" s="93"/>
      <c r="I458" s="93"/>
      <c r="J458" s="93"/>
      <c r="K458" s="93"/>
      <c r="L458" s="93"/>
      <c r="M458" s="93"/>
      <c r="N458" s="93"/>
      <c r="O458" s="93"/>
      <c r="P458" s="93"/>
      <c r="Q458" s="93"/>
      <c r="R458" s="93"/>
      <c r="S458" s="93"/>
      <c r="T458" s="93"/>
      <c r="U458" s="93"/>
      <c r="V458" s="93"/>
      <c r="W458" s="93"/>
      <c r="X458" s="94"/>
      <c r="Y458" s="187" t="s">
        <v>12</v>
      </c>
      <c r="Z458" s="188"/>
      <c r="AA458" s="189"/>
      <c r="AB458" s="199" t="s">
        <v>678</v>
      </c>
      <c r="AC458" s="199"/>
      <c r="AD458" s="199"/>
      <c r="AE458" s="321" t="s">
        <v>678</v>
      </c>
      <c r="AF458" s="193"/>
      <c r="AG458" s="193"/>
      <c r="AH458" s="193"/>
      <c r="AI458" s="321" t="s">
        <v>678</v>
      </c>
      <c r="AJ458" s="193"/>
      <c r="AK458" s="193"/>
      <c r="AL458" s="193"/>
      <c r="AM458" s="321" t="s">
        <v>678</v>
      </c>
      <c r="AN458" s="193"/>
      <c r="AO458" s="193"/>
      <c r="AP458" s="322"/>
      <c r="AQ458" s="321" t="s">
        <v>678</v>
      </c>
      <c r="AR458" s="193"/>
      <c r="AS458" s="193"/>
      <c r="AT458" s="322"/>
      <c r="AU458" s="193" t="s">
        <v>678</v>
      </c>
      <c r="AV458" s="193"/>
      <c r="AW458" s="193"/>
      <c r="AX458" s="194"/>
      <c r="AY458">
        <f t="shared" ref="AY458:AY460" si="68">$AY$456</f>
        <v>1</v>
      </c>
    </row>
    <row r="459" spans="1:51" ht="23.25" customHeight="1" x14ac:dyDescent="0.2">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678</v>
      </c>
      <c r="AC459" s="191"/>
      <c r="AD459" s="191"/>
      <c r="AE459" s="321" t="s">
        <v>678</v>
      </c>
      <c r="AF459" s="193"/>
      <c r="AG459" s="193"/>
      <c r="AH459" s="322"/>
      <c r="AI459" s="321" t="s">
        <v>678</v>
      </c>
      <c r="AJ459" s="193"/>
      <c r="AK459" s="193"/>
      <c r="AL459" s="193"/>
      <c r="AM459" s="321" t="s">
        <v>678</v>
      </c>
      <c r="AN459" s="193"/>
      <c r="AO459" s="193"/>
      <c r="AP459" s="322"/>
      <c r="AQ459" s="321" t="s">
        <v>678</v>
      </c>
      <c r="AR459" s="193"/>
      <c r="AS459" s="193"/>
      <c r="AT459" s="322"/>
      <c r="AU459" s="193" t="s">
        <v>678</v>
      </c>
      <c r="AV459" s="193"/>
      <c r="AW459" s="193"/>
      <c r="AX459" s="194"/>
      <c r="AY459">
        <f t="shared" si="68"/>
        <v>1</v>
      </c>
    </row>
    <row r="460" spans="1:51" ht="23.25" customHeight="1" x14ac:dyDescent="0.2">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678</v>
      </c>
      <c r="AF460" s="193"/>
      <c r="AG460" s="193"/>
      <c r="AH460" s="322"/>
      <c r="AI460" s="321" t="s">
        <v>678</v>
      </c>
      <c r="AJ460" s="193"/>
      <c r="AK460" s="193"/>
      <c r="AL460" s="193"/>
      <c r="AM460" s="321" t="s">
        <v>678</v>
      </c>
      <c r="AN460" s="193"/>
      <c r="AO460" s="193"/>
      <c r="AP460" s="322"/>
      <c r="AQ460" s="321" t="s">
        <v>678</v>
      </c>
      <c r="AR460" s="193"/>
      <c r="AS460" s="193"/>
      <c r="AT460" s="322"/>
      <c r="AU460" s="193" t="s">
        <v>678</v>
      </c>
      <c r="AV460" s="193"/>
      <c r="AW460" s="193"/>
      <c r="AX460" s="194"/>
      <c r="AY460">
        <f t="shared" si="68"/>
        <v>1</v>
      </c>
    </row>
    <row r="461" spans="1:51" ht="18.75" hidden="1" customHeight="1" x14ac:dyDescent="0.2">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2">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2">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2">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2">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2">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2">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2">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2">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2">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2">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2">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2">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2">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2">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2">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2">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2">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2">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2">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2">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2">
      <c r="A482" s="175"/>
      <c r="B482" s="172"/>
      <c r="C482" s="166"/>
      <c r="D482" s="172"/>
      <c r="E482" s="113" t="s">
        <v>678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2">
      <c r="A484" s="175"/>
      <c r="B484" s="172"/>
      <c r="C484" s="166"/>
      <c r="D484" s="172"/>
      <c r="E484" s="160" t="s">
        <v>322</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2">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2">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2">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2">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2">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2">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2">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2">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2">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2">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2">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2">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2">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2">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2">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2">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2">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2">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2">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2">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2">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2">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2">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2">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2">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2">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2">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2">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2">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2">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2">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2">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2">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2">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2">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2">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2">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2">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2">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2">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2">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2">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2">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2">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2">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2">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2">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2">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2">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2">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2">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2">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2">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2">
      <c r="A538" s="175"/>
      <c r="B538" s="172"/>
      <c r="C538" s="166"/>
      <c r="D538" s="172"/>
      <c r="E538" s="160" t="s">
        <v>323</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2">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2">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2">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2">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2">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2">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2">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2">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2">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2">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2">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2">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2">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2">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2">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2">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2">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2">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2">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2">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2">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2">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2">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2">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2">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2">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2">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2">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2">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2">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2">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2">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2">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2">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2">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2">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2">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2">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2">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2">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2">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2">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2">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2">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2">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2">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2">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2">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2">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2">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2">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2">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2">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2">
      <c r="A592" s="175"/>
      <c r="B592" s="172"/>
      <c r="C592" s="166"/>
      <c r="D592" s="172"/>
      <c r="E592" s="160" t="s">
        <v>322</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2">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2">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2">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2">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2">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2">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2">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2">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2">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2">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2">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2">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2">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2">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2">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2">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2">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2">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2">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2">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2">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2">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2">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2">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2">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2">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2">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2">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2">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2">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2">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2">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2">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2">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2">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2">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2">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2">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2">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2">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2">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2">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2">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2">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2">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2">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2">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2">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2">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2">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2">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2">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2">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2">
      <c r="A646" s="175"/>
      <c r="B646" s="172"/>
      <c r="C646" s="166"/>
      <c r="D646" s="172"/>
      <c r="E646" s="160" t="s">
        <v>323</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2">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2">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2">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2">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2">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2">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2">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2">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2">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2">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2">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2">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2">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2">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2">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2">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2">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2">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2">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2">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2">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2">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2">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2">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2">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2">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2">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2">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2">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2">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2">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2">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2">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2">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2">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2">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2">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2">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2">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2">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2">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2">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2">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2">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2">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2">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2">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2">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2">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2">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2">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2">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5">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2">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2">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2">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638</v>
      </c>
      <c r="AE702" s="327"/>
      <c r="AF702" s="327"/>
      <c r="AG702" s="364" t="s">
        <v>659</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2">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638</v>
      </c>
      <c r="AE703" s="308"/>
      <c r="AF703" s="308"/>
      <c r="AG703" s="89" t="s">
        <v>660</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2">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638</v>
      </c>
      <c r="AE704" s="766"/>
      <c r="AF704" s="766"/>
      <c r="AG704" s="153" t="s">
        <v>661</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2">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638</v>
      </c>
      <c r="AE705" s="698"/>
      <c r="AF705" s="698"/>
      <c r="AG705" s="113" t="s">
        <v>662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2">
      <c r="A706" s="625"/>
      <c r="B706" s="626"/>
      <c r="C706" s="777"/>
      <c r="D706" s="778"/>
      <c r="E706" s="713" t="s">
        <v>301</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658</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2">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658</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2">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638</v>
      </c>
      <c r="AE708" s="588"/>
      <c r="AF708" s="588"/>
      <c r="AG708" s="725" t="s">
        <v>664</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2">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638</v>
      </c>
      <c r="AE709" s="308"/>
      <c r="AF709" s="308"/>
      <c r="AG709" s="89" t="s">
        <v>665</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2">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663</v>
      </c>
      <c r="AE710" s="308"/>
      <c r="AF710" s="308"/>
      <c r="AG710" s="89" t="s">
        <v>326</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2">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638</v>
      </c>
      <c r="AE711" s="308"/>
      <c r="AF711" s="308"/>
      <c r="AG711" s="89" t="s">
        <v>666</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2">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638</v>
      </c>
      <c r="AE712" s="766"/>
      <c r="AF712" s="766"/>
      <c r="AG712" s="790" t="s">
        <v>667</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2">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663</v>
      </c>
      <c r="AE713" s="308"/>
      <c r="AF713" s="646"/>
      <c r="AG713" s="89" t="s">
        <v>649</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2">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638</v>
      </c>
      <c r="AE714" s="788"/>
      <c r="AF714" s="789"/>
      <c r="AG714" s="719" t="s">
        <v>668</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2">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638</v>
      </c>
      <c r="AE715" s="588"/>
      <c r="AF715" s="639"/>
      <c r="AG715" s="725" t="s">
        <v>682</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2">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638</v>
      </c>
      <c r="AE716" s="610"/>
      <c r="AF716" s="610"/>
      <c r="AG716" s="89" t="s">
        <v>669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2">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638</v>
      </c>
      <c r="AE717" s="308"/>
      <c r="AF717" s="308"/>
      <c r="AG717" s="89" t="s">
        <v>670</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2">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638</v>
      </c>
      <c r="AE718" s="308"/>
      <c r="AF718" s="308"/>
      <c r="AG718" s="115" t="s">
        <v>671</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2">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663</v>
      </c>
      <c r="AE719" s="588"/>
      <c r="AF719" s="588"/>
      <c r="AG719" s="113" t="s">
        <v>649</v>
      </c>
      <c r="AH719" s="93"/>
      <c r="AI719" s="93"/>
      <c r="AJ719" s="93"/>
      <c r="AK719" s="93"/>
      <c r="AL719" s="93"/>
      <c r="AM719" s="93"/>
      <c r="AN719" s="93"/>
      <c r="AO719" s="93"/>
      <c r="AP719" s="93"/>
      <c r="AQ719" s="93"/>
      <c r="AR719" s="93"/>
      <c r="AS719" s="93"/>
      <c r="AT719" s="93"/>
      <c r="AU719" s="93"/>
      <c r="AV719" s="93"/>
      <c r="AW719" s="93"/>
      <c r="AX719" s="114"/>
    </row>
    <row r="720" spans="1:50" ht="19.649999999999999" customHeight="1" x14ac:dyDescent="0.2">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2">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2">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2">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2">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2">
      <c r="A725" s="763"/>
      <c r="B725" s="76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2">
      <c r="A726" s="623" t="s">
        <v>47</v>
      </c>
      <c r="B726" s="782"/>
      <c r="C726" s="795" t="s">
        <v>52</v>
      </c>
      <c r="D726" s="817"/>
      <c r="E726" s="817"/>
      <c r="F726" s="818"/>
      <c r="G726" s="561" t="s">
        <v>680</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5">
      <c r="A727" s="783"/>
      <c r="B727" s="784"/>
      <c r="C727" s="731" t="s">
        <v>56</v>
      </c>
      <c r="D727" s="732"/>
      <c r="E727" s="732"/>
      <c r="F727" s="733"/>
      <c r="G727" s="559" t="s">
        <v>681</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2">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5">
      <c r="A729" s="617" t="s">
        <v>686</v>
      </c>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2">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5">
      <c r="A731" s="656" t="s">
        <v>687</v>
      </c>
      <c r="B731" s="657"/>
      <c r="C731" s="657"/>
      <c r="D731" s="657"/>
      <c r="E731" s="658"/>
      <c r="F731" s="712" t="s">
        <v>688</v>
      </c>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2">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5">
      <c r="A733" s="656" t="s">
        <v>302</v>
      </c>
      <c r="B733" s="657"/>
      <c r="C733" s="657"/>
      <c r="D733" s="657"/>
      <c r="E733" s="658"/>
      <c r="F733" s="620" t="s">
        <v>689</v>
      </c>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2">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5">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2">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2">
      <c r="A737" s="971" t="s">
        <v>594</v>
      </c>
      <c r="B737" s="196"/>
      <c r="C737" s="196"/>
      <c r="D737" s="197"/>
      <c r="E737" s="935" t="s">
        <v>677</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2">
      <c r="A738" s="346" t="s">
        <v>317</v>
      </c>
      <c r="B738" s="346"/>
      <c r="C738" s="346"/>
      <c r="D738" s="346"/>
      <c r="E738" s="935" t="s">
        <v>677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2">
      <c r="A739" s="346" t="s">
        <v>316</v>
      </c>
      <c r="B739" s="346"/>
      <c r="C739" s="346"/>
      <c r="D739" s="346"/>
      <c r="E739" s="935" t="s">
        <v>677</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2">
      <c r="A740" s="346" t="s">
        <v>315</v>
      </c>
      <c r="B740" s="346"/>
      <c r="C740" s="346"/>
      <c r="D740" s="346"/>
      <c r="E740" s="935" t="s">
        <v>677</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2">
      <c r="A741" s="346" t="s">
        <v>314</v>
      </c>
      <c r="B741" s="346"/>
      <c r="C741" s="346"/>
      <c r="D741" s="346"/>
      <c r="E741" s="935" t="s">
        <v>677</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2">
      <c r="A742" s="346" t="s">
        <v>313</v>
      </c>
      <c r="B742" s="346"/>
      <c r="C742" s="346"/>
      <c r="D742" s="346"/>
      <c r="E742" s="935" t="s">
        <v>677</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2">
      <c r="A743" s="346" t="s">
        <v>312</v>
      </c>
      <c r="B743" s="346"/>
      <c r="C743" s="346"/>
      <c r="D743" s="346"/>
      <c r="E743" s="935" t="s">
        <v>677</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2">
      <c r="A744" s="346" t="s">
        <v>311</v>
      </c>
      <c r="B744" s="346"/>
      <c r="C744" s="346"/>
      <c r="D744" s="346"/>
      <c r="E744" s="935" t="s">
        <v>677</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2">
      <c r="A745" s="346" t="s">
        <v>310</v>
      </c>
      <c r="B745" s="346"/>
      <c r="C745" s="346"/>
      <c r="D745" s="346"/>
      <c r="E745" s="972" t="s">
        <v>684</v>
      </c>
      <c r="F745" s="973"/>
      <c r="G745" s="973"/>
      <c r="H745" s="973"/>
      <c r="I745" s="973"/>
      <c r="J745" s="973"/>
      <c r="K745" s="973"/>
      <c r="L745" s="973"/>
      <c r="M745" s="973"/>
      <c r="N745" s="973"/>
      <c r="O745" s="973"/>
      <c r="P745" s="974"/>
      <c r="Q745" s="972" t="s">
        <v>685</v>
      </c>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2">
      <c r="A746" s="346" t="s">
        <v>467</v>
      </c>
      <c r="B746" s="346"/>
      <c r="C746" s="346"/>
      <c r="D746" s="346"/>
      <c r="E746" s="941" t="s">
        <v>633</v>
      </c>
      <c r="F746" s="939"/>
      <c r="G746" s="939"/>
      <c r="H746" s="85" t="str">
        <f>IF(E746="","","-")</f>
        <v>-</v>
      </c>
      <c r="I746" s="939" t="s">
        <v>318</v>
      </c>
      <c r="J746" s="939"/>
      <c r="K746" s="85" t="str">
        <f>IF(I746="","","-")</f>
        <v>-</v>
      </c>
      <c r="L746" s="940">
        <v>2</v>
      </c>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2">
      <c r="A747" s="346" t="s">
        <v>429</v>
      </c>
      <c r="B747" s="346"/>
      <c r="C747" s="346"/>
      <c r="D747" s="346"/>
      <c r="E747" s="941" t="s">
        <v>633</v>
      </c>
      <c r="F747" s="939"/>
      <c r="G747" s="939"/>
      <c r="H747" s="85" t="str">
        <f>IF(E747="","","-")</f>
        <v>-</v>
      </c>
      <c r="I747" s="939" t="s">
        <v>333</v>
      </c>
      <c r="J747" s="939"/>
      <c r="K747" s="85" t="str">
        <f>IF(I747="","","-")</f>
        <v>-</v>
      </c>
      <c r="L747" s="940">
        <v>2</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2">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2">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t="s">
        <v>672</v>
      </c>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2">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2">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2">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2">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thickBot="1" x14ac:dyDescent="0.2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5">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4.950000000000003" customHeight="1" x14ac:dyDescent="0.2">
      <c r="A787" s="611" t="s">
        <v>306</v>
      </c>
      <c r="B787" s="612"/>
      <c r="C787" s="612"/>
      <c r="D787" s="612"/>
      <c r="E787" s="612"/>
      <c r="F787" s="613"/>
      <c r="G787" s="578" t="s">
        <v>674</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34.950000000000003" customHeight="1" x14ac:dyDescent="0.2">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34.950000000000003" customHeight="1" x14ac:dyDescent="0.2">
      <c r="A789" s="614"/>
      <c r="B789" s="615"/>
      <c r="C789" s="615"/>
      <c r="D789" s="615"/>
      <c r="E789" s="615"/>
      <c r="F789" s="616"/>
      <c r="G789" s="653" t="s">
        <v>673</v>
      </c>
      <c r="H789" s="654"/>
      <c r="I789" s="654"/>
      <c r="J789" s="654"/>
      <c r="K789" s="655"/>
      <c r="L789" s="647" t="s">
        <v>634</v>
      </c>
      <c r="M789" s="648"/>
      <c r="N789" s="648"/>
      <c r="O789" s="648"/>
      <c r="P789" s="648"/>
      <c r="Q789" s="648"/>
      <c r="R789" s="648"/>
      <c r="S789" s="648"/>
      <c r="T789" s="648"/>
      <c r="U789" s="648"/>
      <c r="V789" s="648"/>
      <c r="W789" s="648"/>
      <c r="X789" s="649"/>
      <c r="Y789" s="367">
        <v>14</v>
      </c>
      <c r="Z789" s="368"/>
      <c r="AA789" s="368"/>
      <c r="AB789" s="785"/>
      <c r="AC789" s="653"/>
      <c r="AD789" s="654"/>
      <c r="AE789" s="654"/>
      <c r="AF789" s="654"/>
      <c r="AG789" s="655"/>
      <c r="AH789" s="647"/>
      <c r="AI789" s="648"/>
      <c r="AJ789" s="648"/>
      <c r="AK789" s="648"/>
      <c r="AL789" s="648"/>
      <c r="AM789" s="648"/>
      <c r="AN789" s="648"/>
      <c r="AO789" s="648"/>
      <c r="AP789" s="648"/>
      <c r="AQ789" s="648"/>
      <c r="AR789" s="648"/>
      <c r="AS789" s="648"/>
      <c r="AT789" s="649"/>
      <c r="AU789" s="367"/>
      <c r="AV789" s="368"/>
      <c r="AW789" s="368"/>
      <c r="AX789" s="369"/>
    </row>
    <row r="790" spans="1:51" ht="34.950000000000003" customHeight="1" x14ac:dyDescent="0.2">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2">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2">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2">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2">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2">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2">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2">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2">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14</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2">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2">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2">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2">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2">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2">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2">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2">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2">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2">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2">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2">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2">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2">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2">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2">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2">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2">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2">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2">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2">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2">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2">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2">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5">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2">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2">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2">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2">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2">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2">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2">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2">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2">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2">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2">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2">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2">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5">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2">
      <c r="A845" s="355">
        <v>1</v>
      </c>
      <c r="B845" s="355">
        <v>1</v>
      </c>
      <c r="C845" s="328" t="s">
        <v>675</v>
      </c>
      <c r="D845" s="328"/>
      <c r="E845" s="328"/>
      <c r="F845" s="328"/>
      <c r="G845" s="328"/>
      <c r="H845" s="328"/>
      <c r="I845" s="328"/>
      <c r="J845" s="329">
        <v>7011101045942</v>
      </c>
      <c r="K845" s="330"/>
      <c r="L845" s="330"/>
      <c r="M845" s="330"/>
      <c r="N845" s="330"/>
      <c r="O845" s="330"/>
      <c r="P845" s="331" t="s">
        <v>676</v>
      </c>
      <c r="Q845" s="331"/>
      <c r="R845" s="331"/>
      <c r="S845" s="331"/>
      <c r="T845" s="331"/>
      <c r="U845" s="331"/>
      <c r="V845" s="331"/>
      <c r="W845" s="331"/>
      <c r="X845" s="331"/>
      <c r="Y845" s="332">
        <v>14</v>
      </c>
      <c r="Z845" s="333"/>
      <c r="AA845" s="333"/>
      <c r="AB845" s="334"/>
      <c r="AC845" s="335" t="s">
        <v>293</v>
      </c>
      <c r="AD845" s="336"/>
      <c r="AE845" s="336"/>
      <c r="AF845" s="336"/>
      <c r="AG845" s="336"/>
      <c r="AH845" s="351">
        <v>2</v>
      </c>
      <c r="AI845" s="352"/>
      <c r="AJ845" s="352"/>
      <c r="AK845" s="352"/>
      <c r="AL845" s="339" t="s">
        <v>649</v>
      </c>
      <c r="AM845" s="340"/>
      <c r="AN845" s="340"/>
      <c r="AO845" s="341"/>
      <c r="AP845" s="342" t="s">
        <v>649</v>
      </c>
      <c r="AQ845" s="342"/>
      <c r="AR845" s="342"/>
      <c r="AS845" s="342"/>
      <c r="AT845" s="342"/>
      <c r="AU845" s="342"/>
      <c r="AV845" s="342"/>
      <c r="AW845" s="342"/>
      <c r="AX845" s="342"/>
    </row>
    <row r="846" spans="1:51" ht="30" hidden="1" customHeight="1" x14ac:dyDescent="0.2">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2">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2">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2">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2">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2">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2">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2">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2">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2">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2">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2">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2">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2">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2">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2">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2">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2">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2">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2">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2">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2">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2">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2">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2">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2">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2">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2">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2">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2">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2">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2">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2">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2">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2">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2">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2">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2">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2">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2">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2">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2">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2">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2">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2">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2">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2">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2">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2">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2">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2">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2">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2">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2">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2">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2">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2">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2">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2">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2">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2">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2">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2">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2">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2">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2">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2">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2">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2">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2">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2">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2">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2">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2">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2">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2">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2">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2">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2">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2">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2">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2">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2">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2">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2">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2">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2">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2">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2">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2">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2">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2">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2">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2">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2">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2">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2">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2">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2">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2">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2">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2">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2">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2">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2">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2">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2">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2">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2">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2">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2">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2">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2">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2">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2">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2">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2">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2">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2">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2">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2">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2">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2">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2">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2">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2">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2">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2">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2">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2">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2">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2">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2">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2">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2">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2">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2">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2">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2">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2">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2">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2">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2">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2">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2">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2">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2">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2">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2">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2">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2">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2">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2">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2">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2">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2">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2">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2">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2">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2">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2">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2">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2">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2">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2">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2">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2">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2">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2">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2">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2">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2">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2">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2">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2">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2">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2">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2">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2">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2">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2">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2">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2">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2">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2">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2">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2">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2">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2">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2">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2">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2">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2">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2">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2">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2">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2">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2">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2">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2">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2">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2">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2">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2">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2">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2">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2">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2">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2">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2">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2">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2">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2">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2">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2">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2">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2">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2">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2">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2">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2">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2">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2">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2">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2">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2">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2">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2">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2">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2">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2">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2">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2">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2">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2">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2">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2">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2">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2">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2">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2">
      <c r="A1110" s="355">
        <v>1</v>
      </c>
      <c r="B1110" s="355">
        <v>1</v>
      </c>
      <c r="C1110" s="353"/>
      <c r="D1110" s="353"/>
      <c r="E1110" s="135" t="s">
        <v>649</v>
      </c>
      <c r="F1110" s="354"/>
      <c r="G1110" s="354"/>
      <c r="H1110" s="354"/>
      <c r="I1110" s="354"/>
      <c r="J1110" s="329" t="s">
        <v>649</v>
      </c>
      <c r="K1110" s="330"/>
      <c r="L1110" s="330"/>
      <c r="M1110" s="330"/>
      <c r="N1110" s="330"/>
      <c r="O1110" s="330"/>
      <c r="P1110" s="344" t="s">
        <v>649</v>
      </c>
      <c r="Q1110" s="331"/>
      <c r="R1110" s="331"/>
      <c r="S1110" s="331"/>
      <c r="T1110" s="331"/>
      <c r="U1110" s="331"/>
      <c r="V1110" s="331"/>
      <c r="W1110" s="331"/>
      <c r="X1110" s="331"/>
      <c r="Y1110" s="332" t="s">
        <v>649</v>
      </c>
      <c r="Z1110" s="333"/>
      <c r="AA1110" s="333"/>
      <c r="AB1110" s="334"/>
      <c r="AC1110" s="335"/>
      <c r="AD1110" s="336"/>
      <c r="AE1110" s="336"/>
      <c r="AF1110" s="336"/>
      <c r="AG1110" s="336"/>
      <c r="AH1110" s="337" t="s">
        <v>649</v>
      </c>
      <c r="AI1110" s="338"/>
      <c r="AJ1110" s="338"/>
      <c r="AK1110" s="338"/>
      <c r="AL1110" s="339" t="s">
        <v>649</v>
      </c>
      <c r="AM1110" s="340"/>
      <c r="AN1110" s="340"/>
      <c r="AO1110" s="341"/>
      <c r="AP1110" s="342" t="s">
        <v>649</v>
      </c>
      <c r="AQ1110" s="342"/>
      <c r="AR1110" s="342"/>
      <c r="AS1110" s="342"/>
      <c r="AT1110" s="342"/>
      <c r="AU1110" s="342"/>
      <c r="AV1110" s="342"/>
      <c r="AW1110" s="342"/>
      <c r="AX1110" s="342"/>
    </row>
    <row r="1111" spans="1:51" ht="30" hidden="1" customHeight="1" x14ac:dyDescent="0.2">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2">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2">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2">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2">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2">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2">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2">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2">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2">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2">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2">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2">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2">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2">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2">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2">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2">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2">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2">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2">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2">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2">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2">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2">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2">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2">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2">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2">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638</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t="s">
        <v>638</v>
      </c>
      <c r="C8" s="13" t="str">
        <f t="shared" si="0"/>
        <v>交通安全対策</v>
      </c>
      <c r="D8" s="13" t="str">
        <f t="shared" si="8"/>
        <v>交通安全対策</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c r="C9" s="13" t="str">
        <f t="shared" si="0"/>
        <v/>
      </c>
      <c r="D9" s="13" t="str">
        <f t="shared" si="8"/>
        <v>交通安全対策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交通安全対策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交通安全対策</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交通安全対策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交通安全対策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交通安全対策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交通安全対策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交通安全対策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交通安全対策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交通安全対策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交通安全対策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交通安全対策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交通安全対策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交通安全対策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交通安全対策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交通安全対策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交通安全対策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2021-06-02T04:04:03Z</cp:lastPrinted>
  <dcterms:created xsi:type="dcterms:W3CDTF">2012-03-13T00:50:25Z</dcterms:created>
  <dcterms:modified xsi:type="dcterms:W3CDTF">2021-08-31T11:29:39Z</dcterms:modified>
</cp:coreProperties>
</file>